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66925"/>
  <xr:revisionPtr revIDLastSave="0" documentId="13_ncr:1_{A7407F88-865A-41FE-AA47-F203D8FF702A}" xr6:coauthVersionLast="47" xr6:coauthVersionMax="47" xr10:uidLastSave="{00000000-0000-0000-0000-000000000000}"/>
  <bookViews>
    <workbookView xWindow="28680" yWindow="-120" windowWidth="29040" windowHeight="15525" tabRatio="773" xr2:uid="{3A724CD8-D4D7-472E-B3A3-D6CC8833ED0A}"/>
  </bookViews>
  <sheets>
    <sheet name="Contents" sheetId="30" r:id="rId1"/>
    <sheet name="Infographic (electricity)" sheetId="33" r:id="rId2"/>
    <sheet name="Infographic (gas)" sheetId="34" r:id="rId3"/>
    <sheet name="Figure 1" sheetId="24" r:id="rId4"/>
    <sheet name="Figure 2" sheetId="25" r:id="rId5"/>
    <sheet name="Figure 3" sheetId="28" r:id="rId6"/>
    <sheet name="Figure 4" sheetId="27" r:id="rId7"/>
    <sheet name="Figure 5" sheetId="26" r:id="rId8"/>
    <sheet name="Figure 6" sheetId="8" r:id="rId9"/>
    <sheet name="Figure 7" sheetId="13" r:id="rId10"/>
    <sheet name="Figure 8" sheetId="37" r:id="rId11"/>
    <sheet name="Figure 9" sheetId="38" r:id="rId12"/>
    <sheet name="Figure 10" sheetId="10" r:id="rId13"/>
    <sheet name="Figure 11" sheetId="35" r:id="rId14"/>
    <sheet name="Figure 12" sheetId="36" r:id="rId15"/>
    <sheet name="Figure 13" sheetId="29" r:id="rId16"/>
    <sheet name="Figure 14" sheetId="39" r:id="rId17"/>
  </sheets>
  <definedNames>
    <definedName name="abba" localSheetId="0" hidden="1">{"Ownership",#N/A,FALSE,"Ownership";"Contents",#N/A,FALSE,"Contents"}</definedName>
    <definedName name="abba" localSheetId="3" hidden="1">{"Ownership",#N/A,FALSE,"Ownership";"Contents",#N/A,FALSE,"Contents"}</definedName>
    <definedName name="abba" localSheetId="12" hidden="1">{"Ownership",#N/A,FALSE,"Ownership";"Contents",#N/A,FALSE,"Contents"}</definedName>
    <definedName name="abba" localSheetId="13" hidden="1">{"Ownership",#N/A,FALSE,"Ownership";"Contents",#N/A,FALSE,"Contents"}</definedName>
    <definedName name="abba" localSheetId="15" hidden="1">{"Ownership",#N/A,FALSE,"Ownership";"Contents",#N/A,FALSE,"Contents"}</definedName>
    <definedName name="abba" localSheetId="16"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11" hidden="1">{"Ownership",#N/A,FALSE,"Ownership";"Contents",#N/A,FALSE,"Contents"}</definedName>
    <definedName name="abba" localSheetId="1" hidden="1">{"Ownership",#N/A,FALSE,"Ownership";"Contents",#N/A,FALSE,"Contents"}</definedName>
    <definedName name="abba" localSheetId="2"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3" hidden="1">{"Ownership",#N/A,FALSE,"Ownership";"Contents",#N/A,FALSE,"Contents"}</definedName>
    <definedName name="LAN" localSheetId="12" hidden="1">{"Ownership",#N/A,FALSE,"Ownership";"Contents",#N/A,FALSE,"Contents"}</definedName>
    <definedName name="LAN" localSheetId="13" hidden="1">{"Ownership",#N/A,FALSE,"Ownership";"Contents",#N/A,FALSE,"Contents"}</definedName>
    <definedName name="LAN" localSheetId="15" hidden="1">{"Ownership",#N/A,FALSE,"Ownership";"Contents",#N/A,FALSE,"Contents"}</definedName>
    <definedName name="LAN" localSheetId="16"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11" hidden="1">{"Ownership",#N/A,FALSE,"Ownership";"Contents",#N/A,FALSE,"Contents"}</definedName>
    <definedName name="LAN" localSheetId="1" hidden="1">{"Ownership",#N/A,FALSE,"Ownership";"Contents",#N/A,FALSE,"Contents"}</definedName>
    <definedName name="LAN" localSheetId="2" hidden="1">{"Ownership",#N/A,FALSE,"Ownership";"Contents",#N/A,FALSE,"Contents"}</definedName>
    <definedName name="LAN" hidden="1">{"Ownership",#N/A,FALSE,"Ownership";"Contents",#N/A,FALSE,"Contents"}</definedName>
    <definedName name="teest" localSheetId="0" hidden="1">{"Ownership",#N/A,FALSE,"Ownership";"Contents",#N/A,FALSE,"Contents"}</definedName>
    <definedName name="teest" localSheetId="3" hidden="1">{"Ownership",#N/A,FALSE,"Ownership";"Contents",#N/A,FALSE,"Contents"}</definedName>
    <definedName name="teest" localSheetId="12" hidden="1">{"Ownership",#N/A,FALSE,"Ownership";"Contents",#N/A,FALSE,"Contents"}</definedName>
    <definedName name="teest" localSheetId="13" hidden="1">{"Ownership",#N/A,FALSE,"Ownership";"Contents",#N/A,FALSE,"Contents"}</definedName>
    <definedName name="teest" localSheetId="15" hidden="1">{"Ownership",#N/A,FALSE,"Ownership";"Contents",#N/A,FALSE,"Contents"}</definedName>
    <definedName name="teest" localSheetId="16"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11" hidden="1">{"Ownership",#N/A,FALSE,"Ownership";"Contents",#N/A,FALSE,"Contents"}</definedName>
    <definedName name="teest" localSheetId="1" hidden="1">{"Ownership",#N/A,FALSE,"Ownership";"Contents",#N/A,FALSE,"Contents"}</definedName>
    <definedName name="teest" localSheetId="2"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3" hidden="1">{"Ownership",#N/A,FALSE,"Ownership";"Contents",#N/A,FALSE,"Contents"}</definedName>
    <definedName name="test" localSheetId="12" hidden="1">{"Ownership",#N/A,FALSE,"Ownership";"Contents",#N/A,FALSE,"Contents"}</definedName>
    <definedName name="test" localSheetId="13" hidden="1">{"Ownership",#N/A,FALSE,"Ownership";"Contents",#N/A,FALSE,"Contents"}</definedName>
    <definedName name="test" localSheetId="15" hidden="1">{"Ownership",#N/A,FALSE,"Ownership";"Contents",#N/A,FALSE,"Contents"}</definedName>
    <definedName name="test" localSheetId="16"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11" hidden="1">{"Ownership",#N/A,FALSE,"Ownership";"Contents",#N/A,FALSE,"Contents"}</definedName>
    <definedName name="test" localSheetId="1" hidden="1">{"Ownership",#N/A,FALSE,"Ownership";"Contents",#N/A,FALSE,"Contents"}</definedName>
    <definedName name="test" localSheetId="2" hidden="1">{"Ownership",#N/A,FALSE,"Ownership";"Contents",#N/A,FALSE,"Contents"}</definedName>
    <definedName name="test" hidden="1">{"Ownership",#N/A,FALSE,"Ownership";"Contents",#N/A,FALSE,"Contents"}</definedName>
    <definedName name="wrn.App._.Custodians." localSheetId="0" hidden="1">{"Ownership",#N/A,FALSE,"Ownership";"Contents",#N/A,FALSE,"Contents"}</definedName>
    <definedName name="wrn.App._.Custodians." localSheetId="3" hidden="1">{"Ownership",#N/A,FALSE,"Ownership";"Contents",#N/A,FALSE,"Contents"}</definedName>
    <definedName name="wrn.App._.Custodians." localSheetId="12" hidden="1">{"Ownership",#N/A,FALSE,"Ownership";"Contents",#N/A,FALSE,"Contents"}</definedName>
    <definedName name="wrn.App._.Custodians." localSheetId="13" hidden="1">{"Ownership",#N/A,FALSE,"Ownership";"Contents",#N/A,FALSE,"Contents"}</definedName>
    <definedName name="wrn.App._.Custodians." localSheetId="15" hidden="1">{"Ownership",#N/A,FALSE,"Ownership";"Contents",#N/A,FALSE,"Contents"}</definedName>
    <definedName name="wrn.App._.Custodians." localSheetId="16"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11" hidden="1">{"Ownership",#N/A,FALSE,"Ownership";"Contents",#N/A,FALSE,"Contents"}</definedName>
    <definedName name="wrn.App._.Custodians." localSheetId="1" hidden="1">{"Ownership",#N/A,FALSE,"Ownership";"Contents",#N/A,FALSE,"Contents"}</definedName>
    <definedName name="wrn.App._.Custodians." localSheetId="2" hidden="1">{"Ownership",#N/A,FALSE,"Ownership";"Contents",#N/A,FALSE,"Contents"}</definedName>
    <definedName name="wrn.App._.Custodians." hidden="1">{"Ownership",#N/A,FALSE,"Ownership";"Contents",#N/A,FALSE,"Contents"}</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30" l="1"/>
  <c r="A24" i="30"/>
  <c r="A22" i="30"/>
  <c r="A23" i="30"/>
  <c r="T645" i="39"/>
  <c r="T644" i="39"/>
  <c r="T643" i="39"/>
  <c r="T642" i="39"/>
  <c r="T641" i="39"/>
  <c r="T640" i="39"/>
  <c r="T639" i="39"/>
  <c r="T638" i="39"/>
  <c r="T637" i="39"/>
  <c r="T636" i="39"/>
  <c r="T635" i="39"/>
  <c r="T634" i="39"/>
  <c r="T633" i="39"/>
  <c r="T632" i="39"/>
  <c r="T631" i="39"/>
  <c r="T630" i="39"/>
  <c r="T629" i="39"/>
  <c r="T628" i="39"/>
  <c r="T627" i="39"/>
  <c r="T626" i="39"/>
  <c r="T625" i="39"/>
  <c r="T624" i="39"/>
  <c r="T623" i="39"/>
  <c r="T622" i="39"/>
  <c r="T621" i="39"/>
  <c r="T620" i="39"/>
  <c r="T619" i="39"/>
  <c r="T618" i="39"/>
  <c r="T617" i="39"/>
  <c r="T616" i="39"/>
  <c r="T615" i="39"/>
  <c r="T614" i="39"/>
  <c r="T613" i="39"/>
  <c r="T612" i="39"/>
  <c r="T611" i="39"/>
  <c r="T610" i="39"/>
  <c r="T609" i="39"/>
  <c r="T608" i="39"/>
  <c r="T607" i="39"/>
  <c r="T606" i="39"/>
  <c r="T605" i="39"/>
  <c r="T604" i="39"/>
  <c r="T603" i="39"/>
  <c r="T602" i="39"/>
  <c r="T601" i="39"/>
  <c r="T600" i="39"/>
  <c r="T599" i="39"/>
  <c r="T598" i="39"/>
  <c r="T597" i="39"/>
  <c r="T596" i="39"/>
  <c r="T595" i="39"/>
  <c r="T594" i="39"/>
  <c r="T593" i="39"/>
  <c r="T592" i="39"/>
  <c r="T591" i="39"/>
  <c r="T590" i="39"/>
  <c r="T589" i="39"/>
  <c r="T588" i="39"/>
  <c r="T587" i="39"/>
  <c r="T586" i="39"/>
  <c r="T585" i="39"/>
  <c r="T584" i="39"/>
  <c r="T583" i="39"/>
  <c r="T582" i="39"/>
  <c r="T581" i="39"/>
  <c r="T580" i="39"/>
  <c r="T579" i="39"/>
  <c r="T578" i="39"/>
  <c r="T577" i="39"/>
  <c r="T576" i="39"/>
  <c r="T575" i="39"/>
  <c r="T574" i="39"/>
  <c r="T573" i="39"/>
  <c r="T572" i="39"/>
  <c r="T571" i="39"/>
  <c r="T570" i="39"/>
  <c r="T569" i="39"/>
  <c r="T568" i="39"/>
  <c r="T567" i="39"/>
  <c r="T566" i="39"/>
  <c r="T565" i="39"/>
  <c r="T564" i="39"/>
  <c r="T563" i="39"/>
  <c r="T562" i="39"/>
  <c r="T561" i="39"/>
  <c r="T560" i="39"/>
  <c r="T559" i="39"/>
  <c r="T558" i="39"/>
  <c r="T557" i="39"/>
  <c r="T556" i="39"/>
  <c r="T555" i="39"/>
  <c r="T554" i="39"/>
  <c r="S554" i="39"/>
  <c r="T553" i="39"/>
  <c r="T552" i="39"/>
  <c r="T551" i="39"/>
  <c r="T550" i="39"/>
  <c r="T549" i="39"/>
  <c r="T548" i="39"/>
  <c r="T547" i="39"/>
  <c r="T546" i="39"/>
  <c r="T545" i="39"/>
  <c r="T544" i="39"/>
  <c r="T543" i="39"/>
  <c r="T542" i="39"/>
  <c r="T541" i="39"/>
  <c r="T540" i="39"/>
  <c r="T539" i="39"/>
  <c r="T538" i="39"/>
  <c r="T537" i="39"/>
  <c r="T536" i="39"/>
  <c r="T535" i="39"/>
  <c r="T534" i="39"/>
  <c r="T533" i="39"/>
  <c r="T532" i="39"/>
  <c r="T531" i="39"/>
  <c r="T530" i="39"/>
  <c r="T529" i="39"/>
  <c r="T528" i="39"/>
  <c r="T527" i="39"/>
  <c r="T526" i="39"/>
  <c r="T525" i="39"/>
  <c r="T524" i="39"/>
  <c r="T523" i="39"/>
  <c r="T522" i="39"/>
  <c r="T521" i="39"/>
  <c r="T520" i="39"/>
  <c r="T519" i="39"/>
  <c r="T518" i="39"/>
  <c r="T517" i="39"/>
  <c r="T516" i="39"/>
  <c r="T515" i="39"/>
  <c r="T514" i="39"/>
  <c r="T513" i="39"/>
  <c r="T512" i="39"/>
  <c r="T511" i="39"/>
  <c r="T510" i="39"/>
  <c r="T509" i="39"/>
  <c r="T508" i="39"/>
  <c r="T507" i="39"/>
  <c r="T506" i="39"/>
  <c r="T505" i="39"/>
  <c r="T504" i="39"/>
  <c r="T503" i="39"/>
  <c r="T502" i="39"/>
  <c r="T501" i="39"/>
  <c r="T500" i="39"/>
  <c r="T499" i="39"/>
  <c r="T498" i="39"/>
  <c r="T497" i="39"/>
  <c r="T496" i="39"/>
  <c r="T495" i="39"/>
  <c r="T494" i="39"/>
  <c r="T493" i="39"/>
  <c r="T492" i="39"/>
  <c r="T491" i="39"/>
  <c r="T490" i="39"/>
  <c r="T489" i="39"/>
  <c r="T488" i="39"/>
  <c r="T487" i="39"/>
  <c r="T486" i="39"/>
  <c r="T485" i="39"/>
  <c r="T484" i="39"/>
  <c r="T483" i="39"/>
  <c r="T482" i="39"/>
  <c r="T481" i="39"/>
  <c r="T480" i="39"/>
  <c r="T479" i="39"/>
  <c r="T478" i="39"/>
  <c r="T477" i="39"/>
  <c r="T476" i="39"/>
  <c r="T475" i="39"/>
  <c r="T474" i="39"/>
  <c r="T473" i="39"/>
  <c r="T472" i="39"/>
  <c r="T471" i="39"/>
  <c r="T470" i="39"/>
  <c r="T469" i="39"/>
  <c r="T468" i="39"/>
  <c r="T467" i="39"/>
  <c r="T466" i="39"/>
  <c r="T465" i="39"/>
  <c r="T464" i="39"/>
  <c r="T463" i="39"/>
  <c r="T462" i="39"/>
  <c r="T461" i="39"/>
  <c r="T460" i="39"/>
  <c r="T459" i="39"/>
  <c r="T458" i="39"/>
  <c r="T457" i="39"/>
  <c r="T456" i="39"/>
  <c r="T455" i="39"/>
  <c r="T454" i="39"/>
  <c r="T453" i="39"/>
  <c r="T452" i="39"/>
  <c r="T451" i="39"/>
  <c r="T450" i="39"/>
  <c r="T449" i="39"/>
  <c r="T448" i="39"/>
  <c r="T447" i="39"/>
  <c r="T446" i="39"/>
  <c r="T445" i="39"/>
  <c r="T444" i="39"/>
  <c r="T443" i="39"/>
  <c r="T442" i="39"/>
  <c r="T441" i="39"/>
  <c r="T440" i="39"/>
  <c r="T439" i="39"/>
  <c r="T438" i="39"/>
  <c r="T437" i="39"/>
  <c r="T436" i="39"/>
  <c r="T435" i="39"/>
  <c r="T434" i="39"/>
  <c r="T433" i="39"/>
  <c r="T432" i="39"/>
  <c r="T431" i="39"/>
  <c r="T430" i="39"/>
  <c r="T429" i="39"/>
  <c r="T428" i="39"/>
  <c r="T427" i="39"/>
  <c r="T426" i="39"/>
  <c r="T425" i="39"/>
  <c r="T424" i="39"/>
  <c r="T423" i="39"/>
  <c r="T422" i="39"/>
  <c r="T421" i="39"/>
  <c r="T420" i="39"/>
  <c r="T419" i="39"/>
  <c r="T418" i="39"/>
  <c r="T417" i="39"/>
  <c r="T416" i="39"/>
  <c r="T415" i="39"/>
  <c r="T414" i="39"/>
  <c r="T413" i="39"/>
  <c r="T412" i="39"/>
  <c r="T411" i="39"/>
  <c r="T410" i="39"/>
  <c r="T409" i="39"/>
  <c r="T408" i="39"/>
  <c r="T407" i="39"/>
  <c r="T406" i="39"/>
  <c r="T405" i="39"/>
  <c r="T404" i="39"/>
  <c r="T403" i="39"/>
  <c r="T402" i="39"/>
  <c r="T401" i="39"/>
  <c r="T400" i="39"/>
  <c r="T399" i="39"/>
  <c r="T398" i="39"/>
  <c r="T397" i="39"/>
  <c r="T396" i="39"/>
  <c r="T395" i="39"/>
  <c r="T394" i="39"/>
  <c r="T393" i="39"/>
  <c r="T392" i="39"/>
  <c r="T391" i="39"/>
  <c r="T390" i="39"/>
  <c r="T389" i="39"/>
  <c r="T388" i="39"/>
  <c r="T387" i="39"/>
  <c r="T386" i="39"/>
  <c r="T385" i="39"/>
  <c r="T384" i="39"/>
  <c r="T383" i="39"/>
  <c r="T382" i="39"/>
  <c r="T381" i="39"/>
  <c r="T380" i="39"/>
  <c r="T379" i="39"/>
  <c r="T378" i="39"/>
  <c r="T377" i="39"/>
  <c r="T376" i="39"/>
  <c r="T375" i="39"/>
  <c r="T374" i="39"/>
  <c r="T373" i="39"/>
  <c r="T372" i="39"/>
  <c r="T371" i="39"/>
  <c r="T370" i="39"/>
  <c r="T369" i="39"/>
  <c r="T368" i="39"/>
  <c r="T367" i="39"/>
  <c r="T366" i="39"/>
  <c r="T365" i="39"/>
  <c r="T364" i="39"/>
  <c r="T363" i="39"/>
  <c r="T362" i="39"/>
  <c r="T361" i="39"/>
  <c r="T360" i="39"/>
  <c r="T359" i="39"/>
  <c r="T358" i="39"/>
  <c r="T357" i="39"/>
  <c r="T356" i="39"/>
  <c r="T355" i="39"/>
  <c r="T354" i="39"/>
  <c r="T353" i="39"/>
  <c r="T352" i="39"/>
  <c r="T351" i="39"/>
  <c r="T350" i="39"/>
  <c r="T349" i="39"/>
  <c r="T348" i="39"/>
  <c r="T347" i="39"/>
  <c r="T346" i="39"/>
  <c r="T345" i="39"/>
  <c r="T344" i="39"/>
  <c r="T343" i="39"/>
  <c r="T342" i="39"/>
  <c r="T341" i="39"/>
  <c r="T340" i="39"/>
  <c r="T339" i="39"/>
  <c r="T338" i="39"/>
  <c r="T337" i="39"/>
  <c r="T336" i="39"/>
  <c r="T335" i="39"/>
  <c r="T334" i="39"/>
  <c r="T333" i="39"/>
  <c r="T332" i="39"/>
  <c r="T331" i="39"/>
  <c r="T330" i="39"/>
  <c r="T329" i="39"/>
  <c r="T328" i="39"/>
  <c r="T327" i="39"/>
  <c r="T326" i="39"/>
  <c r="T325" i="39"/>
  <c r="T324" i="39"/>
  <c r="T323" i="39"/>
  <c r="T322" i="39"/>
  <c r="T321" i="39"/>
  <c r="T320" i="39"/>
  <c r="T319" i="39"/>
  <c r="T318" i="39"/>
  <c r="T317" i="39"/>
  <c r="T316" i="39"/>
  <c r="T315" i="39"/>
  <c r="T314" i="39"/>
  <c r="T313" i="39"/>
  <c r="T312" i="39"/>
  <c r="T311" i="39"/>
  <c r="T310" i="39"/>
  <c r="T309" i="39"/>
  <c r="T308" i="39"/>
  <c r="T307" i="39"/>
  <c r="T306" i="39"/>
  <c r="T305" i="39"/>
  <c r="T304" i="39"/>
  <c r="T303" i="39"/>
  <c r="T302" i="39"/>
  <c r="T301" i="39"/>
  <c r="T300" i="39"/>
  <c r="T299" i="39"/>
  <c r="T298" i="39"/>
  <c r="T297" i="39"/>
  <c r="T296" i="39"/>
  <c r="T295" i="39"/>
  <c r="T294" i="39"/>
  <c r="T293" i="39"/>
  <c r="T292" i="39"/>
  <c r="T291" i="39"/>
  <c r="T290" i="39"/>
  <c r="T289" i="39"/>
  <c r="T288" i="39"/>
  <c r="T287" i="39"/>
  <c r="T286" i="39"/>
  <c r="T285" i="39"/>
  <c r="T284" i="39"/>
  <c r="T283" i="39"/>
  <c r="T282" i="39"/>
  <c r="T281" i="39"/>
  <c r="T280" i="39"/>
  <c r="T279" i="39"/>
  <c r="T278" i="39"/>
  <c r="T277" i="39"/>
  <c r="T276" i="39"/>
  <c r="T275" i="39"/>
  <c r="T274" i="39"/>
  <c r="T273" i="39"/>
  <c r="T272" i="39"/>
  <c r="T271" i="39"/>
  <c r="T270" i="39"/>
  <c r="T269" i="39"/>
  <c r="T268" i="39"/>
  <c r="T267" i="39"/>
  <c r="T266" i="39"/>
  <c r="T265" i="39"/>
  <c r="T264" i="39"/>
  <c r="T263" i="39"/>
  <c r="T262" i="39"/>
  <c r="T261" i="39"/>
  <c r="T260" i="39"/>
  <c r="T259" i="39"/>
  <c r="T258" i="39"/>
  <c r="T257" i="39"/>
  <c r="T256" i="39"/>
  <c r="T255" i="39"/>
  <c r="T254" i="39"/>
  <c r="T253" i="39"/>
  <c r="T252" i="39"/>
  <c r="T251" i="39"/>
  <c r="T250" i="39"/>
  <c r="T249" i="39"/>
  <c r="T248" i="39"/>
  <c r="T247" i="39"/>
  <c r="T246" i="39"/>
  <c r="T245" i="39"/>
  <c r="T244" i="39"/>
  <c r="T243" i="39"/>
  <c r="T242" i="39"/>
  <c r="T241" i="39"/>
  <c r="T240" i="39"/>
  <c r="T239" i="39"/>
  <c r="T238" i="39"/>
  <c r="T237" i="39"/>
  <c r="T236" i="39"/>
  <c r="T235" i="39"/>
  <c r="T234" i="39"/>
  <c r="T233" i="39"/>
  <c r="T232" i="39"/>
  <c r="T231" i="39"/>
  <c r="T230" i="39"/>
  <c r="T229" i="39"/>
  <c r="T228" i="39"/>
  <c r="T227" i="39"/>
  <c r="T226" i="39"/>
  <c r="T225" i="39"/>
  <c r="T224" i="39"/>
  <c r="T223" i="39"/>
  <c r="T222" i="39"/>
  <c r="T221" i="39"/>
  <c r="T220" i="39"/>
  <c r="T219" i="39"/>
  <c r="T218" i="39"/>
  <c r="T217" i="39"/>
  <c r="T216" i="39"/>
  <c r="T215" i="39"/>
  <c r="T214" i="39"/>
  <c r="T213" i="39"/>
  <c r="T212" i="39"/>
  <c r="T211" i="39"/>
  <c r="T210" i="39"/>
  <c r="T209" i="39"/>
  <c r="T208" i="39"/>
  <c r="T207" i="39"/>
  <c r="T206" i="39"/>
  <c r="T205" i="39"/>
  <c r="T204" i="39"/>
  <c r="T203" i="39"/>
  <c r="T202" i="39"/>
  <c r="T201" i="39"/>
  <c r="T200" i="39"/>
  <c r="T199" i="39"/>
  <c r="T198" i="39"/>
  <c r="T197" i="39"/>
  <c r="T196" i="39"/>
  <c r="T195" i="39"/>
  <c r="T194" i="39"/>
  <c r="T193" i="39"/>
  <c r="T192" i="39"/>
  <c r="T191" i="39"/>
  <c r="T190" i="39"/>
  <c r="T189" i="39"/>
  <c r="T188" i="39"/>
  <c r="T187" i="39"/>
  <c r="T186" i="39"/>
  <c r="T185" i="39"/>
  <c r="T184" i="39"/>
  <c r="T183" i="39"/>
  <c r="T182" i="39"/>
  <c r="T181" i="39"/>
  <c r="T180" i="39"/>
  <c r="T179" i="39"/>
  <c r="T178" i="39"/>
  <c r="T177" i="39"/>
  <c r="T176" i="39"/>
  <c r="T175" i="39"/>
  <c r="T174" i="39"/>
  <c r="T173" i="39"/>
  <c r="T172" i="39"/>
  <c r="T171" i="39"/>
  <c r="T170" i="39"/>
  <c r="T169" i="39"/>
  <c r="T168" i="39"/>
  <c r="T167" i="39"/>
  <c r="T166" i="39"/>
  <c r="T165" i="39"/>
  <c r="T164" i="39"/>
  <c r="T163" i="39"/>
  <c r="T162" i="39"/>
  <c r="T161" i="39"/>
  <c r="T160" i="39"/>
  <c r="T159" i="39"/>
  <c r="T158" i="39"/>
  <c r="T157" i="39"/>
  <c r="T156" i="39"/>
  <c r="T155" i="39"/>
  <c r="T154" i="39"/>
  <c r="T153" i="39"/>
  <c r="T152" i="39"/>
  <c r="T151" i="39"/>
  <c r="T150" i="39"/>
  <c r="T149" i="39"/>
  <c r="T148" i="39"/>
  <c r="T147" i="39"/>
  <c r="T146" i="39"/>
  <c r="T145" i="39"/>
  <c r="T144" i="39"/>
  <c r="T143" i="39"/>
  <c r="T142" i="39"/>
  <c r="T141" i="39"/>
  <c r="T140" i="39"/>
  <c r="T139" i="39"/>
  <c r="T138" i="39"/>
  <c r="T137" i="39"/>
  <c r="T136" i="39"/>
  <c r="T135" i="39"/>
  <c r="T134" i="39"/>
  <c r="T133" i="39"/>
  <c r="T132" i="39"/>
  <c r="T131" i="39"/>
  <c r="T130" i="39"/>
  <c r="T129" i="39"/>
  <c r="T128" i="39"/>
  <c r="T127" i="39"/>
  <c r="T126" i="39"/>
  <c r="T125" i="39"/>
  <c r="T124" i="39"/>
  <c r="T123" i="39"/>
  <c r="T122" i="39"/>
  <c r="T121" i="39"/>
  <c r="T120" i="39"/>
  <c r="T119" i="39"/>
  <c r="T118" i="39"/>
  <c r="T117" i="39"/>
  <c r="T116" i="39"/>
  <c r="T115" i="39"/>
  <c r="T114" i="39"/>
  <c r="T113" i="39"/>
  <c r="T112" i="39"/>
  <c r="T111" i="39"/>
  <c r="T110" i="39"/>
  <c r="T109" i="39"/>
  <c r="T108" i="39"/>
  <c r="T107" i="39"/>
  <c r="T106" i="39"/>
  <c r="T105" i="39"/>
  <c r="T104" i="39"/>
  <c r="T103" i="39"/>
  <c r="T102" i="39"/>
  <c r="T101" i="39"/>
  <c r="T100" i="39"/>
  <c r="T99" i="39"/>
  <c r="T98" i="39"/>
  <c r="T97" i="39"/>
  <c r="T96" i="39"/>
  <c r="T95" i="39"/>
  <c r="T94" i="39"/>
  <c r="T93" i="39"/>
  <c r="T92" i="39"/>
  <c r="T91" i="39"/>
  <c r="T90" i="39"/>
  <c r="T89" i="39"/>
  <c r="T88" i="39"/>
  <c r="T87" i="39"/>
  <c r="T86" i="39"/>
  <c r="T85" i="39"/>
  <c r="T84" i="39"/>
  <c r="T83" i="39"/>
  <c r="T82" i="39"/>
  <c r="T81" i="39"/>
  <c r="T80" i="39"/>
  <c r="T79" i="39"/>
  <c r="T78" i="39"/>
  <c r="T77" i="39"/>
  <c r="T76" i="39"/>
  <c r="T75" i="39"/>
  <c r="T74" i="39"/>
  <c r="T73" i="39"/>
  <c r="T72" i="39"/>
  <c r="T71" i="39"/>
  <c r="T70" i="39"/>
  <c r="T69" i="39"/>
  <c r="T68" i="39"/>
  <c r="T67" i="39"/>
  <c r="T66" i="39"/>
  <c r="T65" i="39"/>
  <c r="T64" i="39"/>
  <c r="T63" i="39"/>
  <c r="T62" i="39"/>
  <c r="T61" i="39"/>
  <c r="T60" i="39"/>
  <c r="T59" i="39"/>
  <c r="T58" i="39"/>
  <c r="T57" i="39"/>
  <c r="T56" i="39"/>
  <c r="T55" i="39"/>
  <c r="T54" i="39"/>
  <c r="T53" i="39"/>
  <c r="T52" i="39"/>
  <c r="T51" i="39"/>
  <c r="T50" i="39"/>
  <c r="T49" i="39"/>
  <c r="T48" i="39"/>
  <c r="T47" i="39"/>
  <c r="T46" i="39"/>
  <c r="T45" i="39"/>
  <c r="T44" i="39"/>
  <c r="T43" i="39"/>
  <c r="T42" i="39"/>
  <c r="T41" i="39"/>
  <c r="T40" i="39"/>
  <c r="T39" i="39"/>
  <c r="T38" i="39"/>
  <c r="T37" i="39"/>
  <c r="T36" i="39"/>
  <c r="T35" i="39"/>
  <c r="T34" i="39"/>
  <c r="T33" i="39"/>
  <c r="T32" i="39"/>
  <c r="T31" i="39"/>
  <c r="T30" i="39"/>
  <c r="T29" i="39"/>
  <c r="T28" i="39"/>
  <c r="T27" i="39"/>
  <c r="T26" i="39"/>
  <c r="T25" i="39"/>
  <c r="T24" i="39"/>
  <c r="T23" i="39"/>
  <c r="T22" i="39"/>
  <c r="T21" i="39"/>
  <c r="T20" i="39"/>
  <c r="T19" i="39"/>
  <c r="T18" i="39"/>
  <c r="T17" i="39"/>
  <c r="T16" i="39"/>
  <c r="T15" i="39"/>
  <c r="T14" i="39"/>
  <c r="T13" i="39"/>
  <c r="T12" i="39"/>
  <c r="T11" i="39"/>
  <c r="T10" i="39"/>
  <c r="T9" i="39"/>
  <c r="T8" i="39"/>
  <c r="A26" i="30" l="1"/>
  <c r="A27" i="30" l="1"/>
  <c r="A25" i="30"/>
  <c r="A21" i="30"/>
  <c r="A20" i="30"/>
  <c r="A17" i="30"/>
  <c r="A18" i="30"/>
  <c r="A19" i="30"/>
  <c r="A16" i="30"/>
  <c r="A15" i="30"/>
</calcChain>
</file>

<file path=xl/sharedStrings.xml><?xml version="1.0" encoding="utf-8"?>
<sst xmlns="http://schemas.openxmlformats.org/spreadsheetml/2006/main" count="532" uniqueCount="191">
  <si>
    <t>Year</t>
  </si>
  <si>
    <t>Qtr</t>
  </si>
  <si>
    <t>Queensland</t>
  </si>
  <si>
    <t>NSW</t>
  </si>
  <si>
    <t>Victoria</t>
  </si>
  <si>
    <t>South Australia</t>
  </si>
  <si>
    <t>Tasmania</t>
  </si>
  <si>
    <t>Q1</t>
  </si>
  <si>
    <t>Q2</t>
  </si>
  <si>
    <t>Q3</t>
  </si>
  <si>
    <t>Q4</t>
  </si>
  <si>
    <t>Day</t>
  </si>
  <si>
    <t>&lt;$0</t>
  </si>
  <si>
    <t>$0 - $50</t>
  </si>
  <si>
    <t>$50 - $70</t>
  </si>
  <si>
    <t>$70 - $90</t>
  </si>
  <si>
    <t>$90 - $110</t>
  </si>
  <si>
    <t>$110 - $150</t>
  </si>
  <si>
    <t>$150 - $300</t>
  </si>
  <si>
    <t>$300 - $500</t>
  </si>
  <si>
    <t>$500 - $5,000</t>
  </si>
  <si>
    <t>&gt;$5,000</t>
  </si>
  <si>
    <t>Gas</t>
  </si>
  <si>
    <t>Hydro</t>
  </si>
  <si>
    <t>Solar</t>
  </si>
  <si>
    <t>Wind</t>
  </si>
  <si>
    <t>Battery</t>
  </si>
  <si>
    <t>Other</t>
  </si>
  <si>
    <t>SA final base future price</t>
  </si>
  <si>
    <t>Vic final base future price</t>
  </si>
  <si>
    <t>NSW final base future price</t>
  </si>
  <si>
    <t>Qld final base future price</t>
  </si>
  <si>
    <t>Gas entry and closure</t>
  </si>
  <si>
    <t>Gas Closure</t>
  </si>
  <si>
    <t>Coal Closure</t>
  </si>
  <si>
    <t>Committed Solar</t>
  </si>
  <si>
    <t>Committed Wind</t>
  </si>
  <si>
    <t>Committed Battery</t>
  </si>
  <si>
    <t>Committed pumped hydro</t>
  </si>
  <si>
    <t>Committed gas</t>
  </si>
  <si>
    <t>Return to the Contents page</t>
  </si>
  <si>
    <t>Jan 23</t>
  </si>
  <si>
    <t>Feb 23</t>
  </si>
  <si>
    <t>Mar 23</t>
  </si>
  <si>
    <t>Source:</t>
  </si>
  <si>
    <t>AER analysis using DWGM, STTM and WGSH data.</t>
  </si>
  <si>
    <t>Note:</t>
  </si>
  <si>
    <t>The Wallumbilla price is the day-ahead exchange traded price.</t>
  </si>
  <si>
    <t>Month</t>
  </si>
  <si>
    <t>MSP</t>
  </si>
  <si>
    <t>SWQP</t>
  </si>
  <si>
    <t>RBP</t>
  </si>
  <si>
    <t>EGP</t>
  </si>
  <si>
    <t>ICF</t>
  </si>
  <si>
    <t>WCFA/B</t>
  </si>
  <si>
    <t>BWP</t>
  </si>
  <si>
    <t>CGP</t>
  </si>
  <si>
    <t>MAPS</t>
  </si>
  <si>
    <t>MCF</t>
  </si>
  <si>
    <t>QGP</t>
  </si>
  <si>
    <t>VICHUB</t>
  </si>
  <si>
    <t>PCA</t>
  </si>
  <si>
    <t>Quarter</t>
  </si>
  <si>
    <t>Jan</t>
  </si>
  <si>
    <t>Feb</t>
  </si>
  <si>
    <t>Mar</t>
  </si>
  <si>
    <t>Apr</t>
  </si>
  <si>
    <t>May</t>
  </si>
  <si>
    <t>Jun</t>
  </si>
  <si>
    <t>Jul</t>
  </si>
  <si>
    <t>Aug</t>
  </si>
  <si>
    <t>Sep</t>
  </si>
  <si>
    <t>Oct</t>
  </si>
  <si>
    <t>Nov</t>
  </si>
  <si>
    <t>Dec</t>
  </si>
  <si>
    <t>Storage levels (petajoules)</t>
  </si>
  <si>
    <t>DAY</t>
  </si>
  <si>
    <t>Minumum daily storage prior to 2021</t>
  </si>
  <si>
    <t>Maximum daily storage prior to 2021</t>
  </si>
  <si>
    <t>Range (min/max)</t>
  </si>
  <si>
    <t>*This range shows past min/max range (shaded light blue)</t>
  </si>
  <si>
    <t xml:space="preserve">Source: </t>
  </si>
  <si>
    <t>AER analysis using Gas Bulletin Board data.</t>
  </si>
  <si>
    <t>AER analysis using Gas Supply Hub trades and Day Ahead Auction data.</t>
  </si>
  <si>
    <t>Argus ANEA (Asia)</t>
  </si>
  <si>
    <t>The AER obtains confidential proprietary data from Argus Media under license, from which data the AER conducts and publishes its own calculations and forms its own opinions.</t>
  </si>
  <si>
    <t>AER analysis using Argus Media data.</t>
  </si>
  <si>
    <t>The Argus LNG des Northeast Asia (ANEA) price is a physical spot price assessment representing cargoes delivered ex-ship (des) to ports in
Japan, South Korea, Taiwan and China, trading 4–12 weeks before the date of delivery.</t>
  </si>
  <si>
    <t>Sydney</t>
  </si>
  <si>
    <t>Adelaide</t>
  </si>
  <si>
    <t>Brisbane</t>
  </si>
  <si>
    <t>Wallumbilla</t>
  </si>
  <si>
    <t>Figure 6 - East coast gas market average monthly prices</t>
  </si>
  <si>
    <t>Figure 7 - International LNG spot prices</t>
  </si>
  <si>
    <t>Date</t>
  </si>
  <si>
    <t>Black coal</t>
  </si>
  <si>
    <t>Brown coal</t>
  </si>
  <si>
    <t>Liquid</t>
  </si>
  <si>
    <t>Coal-Black</t>
  </si>
  <si>
    <t>Coal-Brown</t>
  </si>
  <si>
    <t>Final Prices</t>
  </si>
  <si>
    <t>Expected closure gas</t>
  </si>
  <si>
    <t>Expected closure coal</t>
  </si>
  <si>
    <t>Figure 1 - Average quarterly prices in the NEM (VWA)</t>
  </si>
  <si>
    <t>Note</t>
  </si>
  <si>
    <t>AER analysis using NEM data.</t>
  </si>
  <si>
    <t>AER analysis using ASX data.</t>
  </si>
  <si>
    <t xml:space="preserve">Note: </t>
  </si>
  <si>
    <t>AER analysis using AEMO Generator information</t>
  </si>
  <si>
    <t>The pattern in price setting changes was broadly similar across Queensland, NSW and Victoria. Charts for other regions are available on our website.</t>
  </si>
  <si>
    <t xml:space="preserve">Wholesale Electricity and Gas Markets </t>
  </si>
  <si>
    <t>Argus Media does not make or give any warranty, express or implied, as to the accuracy, currency, adequacy, or completeness of its data and it shall not be liable for any loss or damage arising from any party’s reliance on, or use of, the data provided or the AER’s calculations.</t>
  </si>
  <si>
    <t>Wholesale Markets Quarterly - Q2 2023</t>
  </si>
  <si>
    <r>
      <t xml:space="preserve">This document contains infographics and charts from AER </t>
    </r>
    <r>
      <rPr>
        <b/>
        <i/>
        <sz val="11"/>
        <color rgb="FF005250"/>
        <rFont val="Calibri"/>
        <family val="2"/>
        <scheme val="minor"/>
      </rPr>
      <t>Wholesale Markets Quarterly report for Q2, 2023 (1 April to 30 June)</t>
    </r>
  </si>
  <si>
    <t>Electricity markets at a glance - Q2 2023</t>
  </si>
  <si>
    <t>Gas markets at a glance - Q2 2023</t>
  </si>
  <si>
    <t>Infographic 1 - Electricity markets at a glance - Q2 2023</t>
  </si>
  <si>
    <t>Infographic 2 - Gas markets at a glance - Q2 2023</t>
  </si>
  <si>
    <t>This chart illustrates volume weighted average quarterly prices, meaning prices are weighted against native demand in each region. The AER defines native demand as the sum of initial supply and total intermittent generation in a region.</t>
  </si>
  <si>
    <t xml:space="preserve">Figure 2 - NEM baseload outages </t>
  </si>
  <si>
    <t>Figure 4 - Price setting by generation source, NSW</t>
  </si>
  <si>
    <t>Figure 3 - NEM black coal offers by price bands</t>
  </si>
  <si>
    <t>Figure 5 - Change in NEM generation output by fuel source</t>
  </si>
  <si>
    <t>Total</t>
  </si>
  <si>
    <t>Q2 2023 cf Q2 2022</t>
  </si>
  <si>
    <t>Q2 2023 cf Q1 2023</t>
  </si>
  <si>
    <t>1 Apr</t>
  </si>
  <si>
    <t xml:space="preserve">Outages are the sum of full day outages multiplied by the relevant registered capacity of the baseload unit and do not include part-day outages. Includes Swanbank E which is an efficient gas power station in Queensland. The closures of last 3 Liddell units in April 2023 are treated as outages. </t>
  </si>
  <si>
    <t>Figure 11 - Base quarterly electricity futures prices</t>
  </si>
  <si>
    <t>Figure 14 - Iona underground storage levels in Victoria</t>
  </si>
  <si>
    <t>Figure 12 - Forward base future prices remain well below those seen in 2022</t>
  </si>
  <si>
    <t>Figure 13 - New entry and exit</t>
  </si>
  <si>
    <t>Uses registered capacity, except for solar and batteries where we use maximum capacity. The new entry date is taken as the first day the station produces energy. Solar reflects large scale solar and does not include rooftop solar. The 3 units of Liddell had a registered capacity of 1,500 MW but were not producing at full capacity in the months leading up to closure.</t>
  </si>
  <si>
    <t>Unit: $/MWh</t>
  </si>
  <si>
    <t xml:space="preserve">Source: AER analysis using ASX Energy data. </t>
  </si>
  <si>
    <t xml:space="preserve">Note: 	Closing price of base futures contracts for Q2 2023 to Q4 2025 on the last trading days of Q2 2023 (30 June 2023) and Q1 2023 (31 March 2023). </t>
  </si>
  <si>
    <t>SA base future price at 30 June 2023</t>
  </si>
  <si>
    <t>Vic base future price at 30 June 2023</t>
  </si>
  <si>
    <t>NSW base future price at 30 June 2023</t>
  </si>
  <si>
    <t>Qld base future price at 30 June 2023</t>
  </si>
  <si>
    <t>Apr 23</t>
  </si>
  <si>
    <t>May 23</t>
  </si>
  <si>
    <t>Jun 23</t>
  </si>
  <si>
    <t>Argus LNG 10% oil-linked (delivery 1 quarter out)</t>
  </si>
  <si>
    <t>Argus LNG 14% oil-linked (delivery 1 quarter out)</t>
  </si>
  <si>
    <t>The Argus LNG 14% and 10% oil linked contract prices are indicative of a 14% and 10% 3-month average Ice Brent crude futures slope.</t>
  </si>
  <si>
    <t>June</t>
  </si>
  <si>
    <t>April</t>
  </si>
  <si>
    <t>Argus northeast Asia price</t>
  </si>
  <si>
    <t>Production constrained</t>
  </si>
  <si>
    <t>Actual capacity</t>
  </si>
  <si>
    <t>Planned maintenance capacity</t>
  </si>
  <si>
    <t>Longford production</t>
  </si>
  <si>
    <t>Gas flowing to Victoria</t>
  </si>
  <si>
    <t>QSN flows (Queensland)</t>
  </si>
  <si>
    <t>VNI flows (Victoria)</t>
  </si>
  <si>
    <t>Victorian demand</t>
  </si>
  <si>
    <t>Iona refilling</t>
  </si>
  <si>
    <t>Iona supply</t>
  </si>
  <si>
    <t>Iona storage flows</t>
  </si>
  <si>
    <t>Prices</t>
  </si>
  <si>
    <t>Longford</t>
  </si>
  <si>
    <t>Interstate flows</t>
  </si>
  <si>
    <t>Demand</t>
  </si>
  <si>
    <t>Iona</t>
  </si>
  <si>
    <t xml:space="preserve">Local and international prices ($/GJ) </t>
  </si>
  <si>
    <t xml:space="preserve">Longford production (TJ) </t>
  </si>
  <si>
    <t xml:space="preserve">Interstate gas flows (TJ) </t>
  </si>
  <si>
    <t xml:space="preserve">Victorian demand (TJ) </t>
  </si>
  <si>
    <t>Iona underground storage flows (TJ)</t>
  </si>
  <si>
    <t>The local and international prices chart shows prices in relevant spot markets, highlighting periods of high prices. The Longford production chart shows output from Longford’s output compared to its capacity, highlighting periods where output was limited by capacity constraints. The interstate gas flows chart shows how the resulting supply limitations in Victoria translated to changing gas flows on key interconnectors. Positive numbers for VNI (Victorian NSW Interconnect) and QSN Link (Queensland-South Australia-NSW) represent flows moving gas north, with negative numbers indicating flows south. The Victorian demand chart highlights that during several periods these constraints occurred during periods of high-demand. The Iona storage chart finally shows that, in response to the interaction of supply and transportation constraints and high demand, participants drew down supplies from Iona and replenished supplies when possible.</t>
  </si>
  <si>
    <t>AER analysis using downstream market data (DWGM and STTM), Argus ANEA prices, and Bulletin Board data.</t>
  </si>
  <si>
    <t>Figure 8 - Domestic spot market price drivers during high price periods over May 2023</t>
  </si>
  <si>
    <t>Figure 10 - Day ahead auction transportation capacity won and gas supply hub trades</t>
  </si>
  <si>
    <t>MSP scheduled supply (TJ)</t>
  </si>
  <si>
    <t>MSP capacity (TJ)</t>
  </si>
  <si>
    <t>Ex ante price ($/GJ)</t>
  </si>
  <si>
    <t>Capacity price ($/GJ)</t>
  </si>
  <si>
    <t>Figure 9 - Impact of the Short Term Trading Market capacity constraint applied on the Moomba to Sydney pipeline</t>
  </si>
  <si>
    <t>AER analysis, Sydney STTM data.</t>
  </si>
  <si>
    <t>The ‘4’ in this chart identifies how the timing of this event aligned with the periods highlighted in Figure 8.</t>
  </si>
  <si>
    <t>Prices for Q1 2019 to Q2 2023 base futures are final base future prices. Prices for Q3 2023 base futures and beyond are as at 4 July 2023.</t>
  </si>
  <si>
    <r>
      <t xml:space="preserve">Source: </t>
    </r>
    <r>
      <rPr>
        <sz val="9"/>
        <color theme="1"/>
        <rFont val="Calibri"/>
        <family val="2"/>
        <scheme val="minor"/>
      </rPr>
      <t>AER analysis of Gas Bulletin Board data</t>
    </r>
    <r>
      <rPr>
        <b/>
        <sz val="9"/>
        <color theme="1"/>
        <rFont val="Calibri"/>
        <family val="2"/>
        <scheme val="minor"/>
      </rPr>
      <t>.</t>
    </r>
  </si>
  <si>
    <t>2021/2022/2023 trends</t>
  </si>
  <si>
    <t>Storage range prior to 2021</t>
  </si>
  <si>
    <t>Winter</t>
  </si>
  <si>
    <t>If depletion rate is similar to 2021</t>
  </si>
  <si>
    <t xml:space="preserve"> </t>
  </si>
  <si>
    <t>GAS DATE</t>
  </si>
  <si>
    <t>GSH traded</t>
  </si>
  <si>
    <t>GSH delivered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</si>
</sst>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quot;* #,##0.00_);_(&quot;$&quot;* \(#,##0.00\);_(&quot;$&quot;* &quot;-&quot;??_);_(@_)"/>
    <numFmt numFmtId="166" formatCode="d\ mmm"/>
    <numFmt numFmtId="167" formatCode="0.0"/>
    <numFmt numFmtId="168" formatCode="_-&quot;$&quot;* #,##0_-;\-&quot;$&quot;* #,##0_-;_-&quot;$&quot;* &quot;-&quot;??_-;_-@_-"/>
    <numFmt numFmtId="169" formatCode="[$-C09]d\ mmm\ yy"/>
    <numFmt numFmtId="170" formatCode="[$-C09]d\ mmm\ yyyy"/>
  </numFmts>
  <fonts count="39" x14ac:knownFonts="1">
    <font>
      <sz val="11"/>
      <color theme="1"/>
      <name val="Calibri"/>
      <family val="2"/>
      <scheme val="minor"/>
    </font>
    <font>
      <sz val="11"/>
      <color theme="1"/>
      <name val="Calibri"/>
      <family val="2"/>
      <scheme val="minor"/>
    </font>
    <font>
      <b/>
      <sz val="10"/>
      <color rgb="FFFA7D00"/>
      <name val="Arial"/>
      <family val="2"/>
    </font>
    <font>
      <sz val="10"/>
      <color rgb="FFFF0000"/>
      <name val="Arial"/>
      <family val="2"/>
    </font>
    <font>
      <sz val="10"/>
      <name val="Arial"/>
      <family val="2"/>
    </font>
    <font>
      <b/>
      <sz val="10"/>
      <color theme="0"/>
      <name val="Arial"/>
      <family val="2"/>
    </font>
    <font>
      <sz val="11"/>
      <color rgb="FF9C650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4"/>
      <color theme="4"/>
      <name val="Calibri"/>
      <family val="2"/>
      <scheme val="minor"/>
    </font>
    <font>
      <sz val="14"/>
      <color theme="4"/>
      <name val="Calibri"/>
      <family val="2"/>
      <scheme val="minor"/>
    </font>
    <font>
      <b/>
      <i/>
      <u/>
      <sz val="11"/>
      <color rgb="FF00B050"/>
      <name val="Calibri"/>
      <family val="2"/>
      <scheme val="minor"/>
    </font>
    <font>
      <sz val="8"/>
      <name val="Arial"/>
      <family val="2"/>
    </font>
    <font>
      <sz val="8"/>
      <color theme="1"/>
      <name val="Arial"/>
      <family val="2"/>
    </font>
    <font>
      <i/>
      <sz val="11"/>
      <color theme="1"/>
      <name val="Calibri"/>
      <family val="2"/>
      <scheme val="minor"/>
    </font>
    <font>
      <sz val="14"/>
      <color theme="1"/>
      <name val="Calibri"/>
      <family val="2"/>
    </font>
    <font>
      <b/>
      <sz val="9"/>
      <color theme="1"/>
      <name val="Calibri"/>
      <family val="2"/>
      <scheme val="minor"/>
    </font>
    <font>
      <b/>
      <sz val="11"/>
      <name val="Calibri"/>
      <family val="2"/>
    </font>
    <font>
      <sz val="8"/>
      <name val="Calibri"/>
      <family val="2"/>
      <scheme val="minor"/>
    </font>
    <font>
      <sz val="10"/>
      <color rgb="FF9C0006"/>
      <name val="Arial"/>
      <family val="2"/>
    </font>
    <font>
      <sz val="10"/>
      <color theme="0"/>
      <name val="Arial"/>
      <family val="2"/>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2"/>
      <color theme="10"/>
      <name val="Calibri"/>
      <family val="2"/>
      <scheme val="minor"/>
    </font>
    <font>
      <u/>
      <sz val="12"/>
      <color theme="10"/>
      <name val="Calibri"/>
      <family val="2"/>
      <charset val="204"/>
      <scheme val="minor"/>
    </font>
    <font>
      <u/>
      <sz val="11"/>
      <color theme="1"/>
      <name val="Calibri"/>
      <family val="2"/>
      <scheme val="minor"/>
    </font>
    <font>
      <sz val="11"/>
      <color theme="0" tint="-0.34998626667073579"/>
      <name val="Calibri"/>
      <family val="2"/>
      <scheme val="minor"/>
    </font>
    <font>
      <u/>
      <sz val="8"/>
      <color theme="10"/>
      <name val="Arial"/>
      <family val="2"/>
    </font>
    <font>
      <sz val="11"/>
      <color rgb="FF006100"/>
      <name val="Calibri"/>
      <family val="2"/>
      <scheme val="minor"/>
    </font>
    <font>
      <b/>
      <sz val="10"/>
      <name val="Calibri"/>
      <family val="2"/>
      <scheme val="minor"/>
    </font>
    <font>
      <sz val="11"/>
      <name val="Calibri"/>
      <family val="2"/>
      <scheme val="minor"/>
    </font>
    <font>
      <sz val="10"/>
      <color indexed="10"/>
      <name val="Arial"/>
      <family val="2"/>
    </font>
    <font>
      <b/>
      <sz val="11"/>
      <color theme="1"/>
      <name val="Arial"/>
      <family val="2"/>
    </font>
    <font>
      <sz val="9"/>
      <color theme="1"/>
      <name val="Calibri"/>
      <family val="2"/>
      <scheme val="minor"/>
    </font>
  </fonts>
  <fills count="18">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70C0"/>
        <bgColor indexed="64"/>
      </patternFill>
    </fill>
    <fill>
      <patternFill patternType="solid">
        <fgColor theme="0" tint="-0.14996795556505021"/>
        <bgColor indexed="64"/>
      </patternFill>
    </fill>
    <fill>
      <patternFill patternType="solid">
        <fgColor theme="0"/>
        <bgColor indexed="64"/>
      </patternFill>
    </fill>
    <fill>
      <patternFill patternType="solid">
        <fgColor theme="6" tint="0.59999389629810485"/>
        <bgColor indexed="64"/>
      </patternFill>
    </fill>
    <fill>
      <patternFill patternType="solid">
        <fgColor rgb="FFEFEFEF"/>
        <bgColor indexed="64"/>
      </patternFill>
    </fill>
    <fill>
      <patternFill patternType="solid">
        <fgColor theme="6"/>
        <bgColor indexed="64"/>
      </patternFill>
    </fill>
    <fill>
      <patternFill patternType="solid">
        <fgColor rgb="FFFFC7CE"/>
      </patternFill>
    </fill>
    <fill>
      <patternFill patternType="solid">
        <fgColor theme="6" tint="0.59999389629810485"/>
        <bgColor indexed="65"/>
      </patternFill>
    </fill>
    <fill>
      <patternFill patternType="solid">
        <fgColor indexed="13"/>
        <bgColor indexed="64"/>
      </patternFill>
    </fill>
    <fill>
      <patternFill patternType="solid">
        <fgColor rgb="FFC6EFCE"/>
      </patternFill>
    </fill>
    <fill>
      <patternFill patternType="solid">
        <fgColor theme="2"/>
        <bgColor indexed="64"/>
      </patternFill>
    </fill>
    <fill>
      <patternFill patternType="solid">
        <fgColor rgb="FFF1F3F6"/>
        <bgColor indexed="64"/>
      </patternFill>
    </fill>
    <fill>
      <patternFill patternType="solid">
        <fgColor theme="0" tint="-0.249977111117893"/>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2" tint="-0.499984740745262"/>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auto="1"/>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theme="1"/>
      </right>
      <top/>
      <bottom/>
      <diagonal/>
    </border>
    <border>
      <left style="thin">
        <color indexed="64"/>
      </left>
      <right style="thin">
        <color indexed="64"/>
      </right>
      <top/>
      <bottom/>
      <diagonal/>
    </border>
    <border>
      <left style="thin">
        <color indexed="64"/>
      </left>
      <right/>
      <top/>
      <bottom/>
      <diagonal/>
    </border>
  </borders>
  <cellStyleXfs count="32">
    <xf numFmtId="0" fontId="0" fillId="0" borderId="0"/>
    <xf numFmtId="0" fontId="2" fillId="3" borderId="1" applyNumberFormat="0" applyAlignment="0" applyProtection="0"/>
    <xf numFmtId="0" fontId="4" fillId="0" borderId="0"/>
    <xf numFmtId="0" fontId="5" fillId="5" borderId="0"/>
    <xf numFmtId="0" fontId="3" fillId="4" borderId="0"/>
    <xf numFmtId="0" fontId="6" fillId="2" borderId="0" applyNumberFormat="0" applyBorder="0" applyAlignment="0" applyProtection="0"/>
    <xf numFmtId="0" fontId="3" fillId="6" borderId="0"/>
    <xf numFmtId="0" fontId="1" fillId="0" borderId="0"/>
    <xf numFmtId="0" fontId="1" fillId="0" borderId="0"/>
    <xf numFmtId="0" fontId="7" fillId="0" borderId="0"/>
    <xf numFmtId="0" fontId="7" fillId="0" borderId="0"/>
    <xf numFmtId="0" fontId="7" fillId="0" borderId="0"/>
    <xf numFmtId="0" fontId="3" fillId="4" borderId="0">
      <alignment vertical="center"/>
    </xf>
    <xf numFmtId="164" fontId="1" fillId="0" borderId="0" applyFont="0" applyFill="0" applyBorder="0" applyAlignment="0" applyProtection="0"/>
    <xf numFmtId="164" fontId="1" fillId="0" borderId="0" applyFont="0" applyFill="0" applyBorder="0" applyAlignment="0" applyProtection="0"/>
    <xf numFmtId="0" fontId="1" fillId="0" borderId="0"/>
    <xf numFmtId="0" fontId="9" fillId="0" borderId="0" applyNumberFormat="0" applyFill="0" applyBorder="0" applyAlignment="0" applyProtection="0"/>
    <xf numFmtId="164" fontId="7" fillId="0" borderId="0" applyFon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 fillId="12" borderId="0" applyNumberFormat="0" applyBorder="0" applyAlignment="0" applyProtection="0"/>
    <xf numFmtId="0" fontId="20" fillId="11" borderId="0" applyNumberFormat="0" applyBorder="0" applyAlignment="0" applyProtection="0"/>
    <xf numFmtId="0" fontId="3" fillId="13" borderId="0"/>
    <xf numFmtId="165" fontId="1" fillId="0" borderId="0" applyFont="0" applyFill="0" applyBorder="0" applyAlignment="0" applyProtection="0"/>
    <xf numFmtId="0" fontId="21" fillId="5" borderId="0"/>
    <xf numFmtId="0" fontId="2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3" fillId="14" borderId="0" applyNumberFormat="0" applyBorder="0" applyAlignment="0" applyProtection="0"/>
    <xf numFmtId="164" fontId="7" fillId="0" borderId="0" applyFont="0" applyFill="0" applyBorder="0" applyAlignment="0" applyProtection="0"/>
  </cellStyleXfs>
  <cellXfs count="138">
    <xf numFmtId="0" fontId="0" fillId="0" borderId="0" xfId="0"/>
    <xf numFmtId="0" fontId="10" fillId="7" borderId="0" xfId="15" applyFont="1" applyFill="1"/>
    <xf numFmtId="0" fontId="11" fillId="7" borderId="0" xfId="15" applyFont="1" applyFill="1"/>
    <xf numFmtId="0" fontId="12" fillId="7" borderId="0" xfId="16" applyFont="1" applyFill="1" applyAlignment="1"/>
    <xf numFmtId="0" fontId="1" fillId="7" borderId="0" xfId="15" applyFill="1"/>
    <xf numFmtId="0" fontId="8" fillId="8" borderId="4" xfId="15" applyFont="1" applyFill="1" applyBorder="1" applyAlignment="1">
      <alignment horizontal="center" vertical="top" wrapText="1"/>
    </xf>
    <xf numFmtId="166" fontId="8" fillId="7" borderId="2" xfId="15" applyNumberFormat="1" applyFont="1" applyFill="1" applyBorder="1" applyAlignment="1">
      <alignment vertical="center"/>
    </xf>
    <xf numFmtId="2" fontId="1" fillId="7" borderId="4" xfId="17" applyNumberFormat="1" applyFont="1" applyFill="1" applyBorder="1" applyAlignment="1">
      <alignment horizontal="center"/>
    </xf>
    <xf numFmtId="166" fontId="8" fillId="7" borderId="4" xfId="15" applyNumberFormat="1" applyFont="1" applyFill="1" applyBorder="1" applyAlignment="1">
      <alignment vertical="center"/>
    </xf>
    <xf numFmtId="0" fontId="13" fillId="7" borderId="0" xfId="18" applyFont="1" applyFill="1" applyAlignment="1">
      <alignment vertical="top"/>
    </xf>
    <xf numFmtId="0" fontId="14" fillId="7" borderId="0" xfId="18" applyFont="1" applyFill="1" applyAlignment="1">
      <alignment horizontal="left" vertical="center"/>
    </xf>
    <xf numFmtId="0" fontId="1" fillId="7" borderId="0" xfId="15" applyFill="1" applyAlignment="1">
      <alignment horizontal="center"/>
    </xf>
    <xf numFmtId="0" fontId="14" fillId="7" borderId="0" xfId="15" applyFont="1" applyFill="1"/>
    <xf numFmtId="0" fontId="8" fillId="8" borderId="4" xfId="15" applyFont="1" applyFill="1" applyBorder="1" applyAlignment="1">
      <alignment horizontal="center" vertical="center" wrapText="1"/>
    </xf>
    <xf numFmtId="1" fontId="8" fillId="7" borderId="4" xfId="15" applyNumberFormat="1" applyFont="1" applyFill="1" applyBorder="1" applyAlignment="1">
      <alignment horizontal="center"/>
    </xf>
    <xf numFmtId="0" fontId="1" fillId="7" borderId="0" xfId="19" applyFill="1"/>
    <xf numFmtId="0" fontId="18" fillId="9" borderId="9" xfId="20" applyFont="1" applyFill="1" applyBorder="1" applyAlignment="1">
      <alignment horizontal="center"/>
    </xf>
    <xf numFmtId="0" fontId="18" fillId="9" borderId="10" xfId="20" applyFont="1" applyFill="1" applyBorder="1" applyAlignment="1">
      <alignment horizontal="left" wrapText="1"/>
    </xf>
    <xf numFmtId="0" fontId="18" fillId="9" borderId="10" xfId="20" applyFont="1" applyFill="1" applyBorder="1" applyAlignment="1">
      <alignment horizontal="center" wrapText="1"/>
    </xf>
    <xf numFmtId="0" fontId="18" fillId="9" borderId="3" xfId="20" applyFont="1" applyFill="1" applyBorder="1" applyAlignment="1">
      <alignment horizontal="left" wrapText="1"/>
    </xf>
    <xf numFmtId="0" fontId="8" fillId="8" borderId="4" xfId="15" applyFont="1" applyFill="1" applyBorder="1" applyAlignment="1">
      <alignment horizontal="center" vertical="center" wrapText="1"/>
    </xf>
    <xf numFmtId="0" fontId="12" fillId="7" borderId="0" xfId="16" applyFont="1" applyFill="1" applyAlignment="1">
      <alignment horizontal="center"/>
    </xf>
    <xf numFmtId="0" fontId="8" fillId="7" borderId="0" xfId="15" applyFont="1" applyFill="1" applyAlignment="1">
      <alignment vertical="center" wrapText="1"/>
    </xf>
    <xf numFmtId="2" fontId="1" fillId="7" borderId="4" xfId="15" applyNumberFormat="1" applyFill="1" applyBorder="1" applyAlignment="1">
      <alignment horizontal="center" vertical="center"/>
    </xf>
    <xf numFmtId="2" fontId="1" fillId="7" borderId="4" xfId="15" applyNumberFormat="1" applyFill="1" applyBorder="1" applyAlignment="1">
      <alignment horizontal="center"/>
    </xf>
    <xf numFmtId="164" fontId="1" fillId="7" borderId="4" xfId="17" applyNumberFormat="1" applyFont="1" applyFill="1" applyBorder="1" applyAlignment="1">
      <alignment horizontal="center"/>
    </xf>
    <xf numFmtId="164" fontId="8" fillId="7" borderId="4" xfId="17" applyNumberFormat="1" applyFont="1" applyFill="1" applyBorder="1" applyAlignment="1">
      <alignment horizontal="center"/>
    </xf>
    <xf numFmtId="0" fontId="1" fillId="7" borderId="2" xfId="15" applyFill="1" applyBorder="1" applyAlignment="1">
      <alignment horizontal="center" vertical="center"/>
    </xf>
    <xf numFmtId="1" fontId="1" fillId="7" borderId="4" xfId="15" applyNumberFormat="1" applyFill="1" applyBorder="1" applyAlignment="1">
      <alignment horizontal="center"/>
    </xf>
    <xf numFmtId="0" fontId="8" fillId="12" borderId="0" xfId="22" applyFont="1" applyAlignment="1">
      <alignment horizontal="right" vertical="top"/>
    </xf>
    <xf numFmtId="0" fontId="8" fillId="12" borderId="0" xfId="22" applyFont="1" applyAlignment="1">
      <alignment horizontal="right" vertical="top" wrapText="1"/>
    </xf>
    <xf numFmtId="0" fontId="12" fillId="7" borderId="0" xfId="16" applyFont="1" applyFill="1" applyAlignment="1">
      <alignment horizontal="center"/>
    </xf>
    <xf numFmtId="0" fontId="8" fillId="8" borderId="4"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22" fillId="7" borderId="0" xfId="15" applyFont="1" applyFill="1"/>
    <xf numFmtId="0" fontId="23" fillId="7" borderId="0" xfId="15" applyFont="1" applyFill="1"/>
    <xf numFmtId="0" fontId="24" fillId="7" borderId="0" xfId="15" applyFont="1" applyFill="1"/>
    <xf numFmtId="0" fontId="25" fillId="7" borderId="0" xfId="15" applyFont="1" applyFill="1"/>
    <xf numFmtId="0" fontId="26" fillId="7" borderId="0" xfId="15" applyFont="1" applyFill="1"/>
    <xf numFmtId="0" fontId="28" fillId="7" borderId="0" xfId="16" quotePrefix="1" applyFont="1" applyFill="1" applyAlignment="1">
      <alignment horizontal="left"/>
    </xf>
    <xf numFmtId="0" fontId="30" fillId="7" borderId="0" xfId="15" applyFont="1" applyFill="1"/>
    <xf numFmtId="0" fontId="29" fillId="0" borderId="0" xfId="27" applyBorder="1"/>
    <xf numFmtId="0" fontId="9" fillId="0" borderId="0" xfId="21" applyBorder="1"/>
    <xf numFmtId="0" fontId="31" fillId="7" borderId="2" xfId="15" applyFont="1" applyFill="1" applyBorder="1" applyAlignment="1">
      <alignment horizontal="center" vertical="center"/>
    </xf>
    <xf numFmtId="0" fontId="31" fillId="7" borderId="4" xfId="15" applyFont="1" applyFill="1" applyBorder="1" applyAlignment="1">
      <alignment horizontal="center" vertical="center"/>
    </xf>
    <xf numFmtId="0" fontId="32" fillId="7" borderId="0" xfId="21" applyFont="1" applyFill="1" applyAlignment="1">
      <alignment horizontal="left" vertical="center"/>
    </xf>
    <xf numFmtId="0" fontId="8" fillId="7" borderId="2" xfId="15" applyNumberFormat="1" applyFont="1" applyFill="1" applyBorder="1" applyAlignment="1">
      <alignment vertical="center"/>
    </xf>
    <xf numFmtId="0" fontId="8" fillId="8" borderId="2" xfId="15" applyFont="1" applyFill="1" applyBorder="1" applyAlignment="1">
      <alignment horizontal="center" vertical="top" wrapText="1"/>
    </xf>
    <xf numFmtId="0" fontId="8" fillId="7" borderId="0" xfId="15" applyNumberFormat="1" applyFont="1" applyFill="1" applyBorder="1" applyAlignment="1">
      <alignment vertical="center"/>
    </xf>
    <xf numFmtId="0" fontId="8" fillId="7" borderId="5" xfId="15" applyNumberFormat="1" applyFont="1" applyFill="1" applyBorder="1" applyAlignment="1">
      <alignment vertical="center"/>
    </xf>
    <xf numFmtId="0" fontId="8" fillId="8" borderId="4" xfId="15" applyFont="1" applyFill="1" applyBorder="1" applyAlignment="1">
      <alignment horizontal="center" vertical="center" wrapText="1"/>
    </xf>
    <xf numFmtId="166" fontId="8" fillId="7" borderId="0" xfId="15" applyNumberFormat="1" applyFont="1" applyFill="1" applyBorder="1" applyAlignment="1">
      <alignment vertical="center"/>
    </xf>
    <xf numFmtId="166" fontId="8" fillId="7" borderId="5" xfId="15" applyNumberFormat="1" applyFont="1" applyFill="1" applyBorder="1" applyAlignment="1">
      <alignment vertical="center"/>
    </xf>
    <xf numFmtId="1" fontId="8" fillId="7" borderId="2" xfId="15" applyNumberFormat="1" applyFont="1" applyFill="1" applyBorder="1" applyAlignment="1">
      <alignment vertical="center"/>
    </xf>
    <xf numFmtId="1" fontId="8" fillId="7" borderId="0" xfId="15" applyNumberFormat="1" applyFont="1" applyFill="1" applyAlignment="1">
      <alignment vertical="center"/>
    </xf>
    <xf numFmtId="1" fontId="8" fillId="7" borderId="5" xfId="15" applyNumberFormat="1" applyFont="1" applyFill="1" applyBorder="1" applyAlignment="1">
      <alignment vertical="center"/>
    </xf>
    <xf numFmtId="2" fontId="8" fillId="7" borderId="4" xfId="17" applyNumberFormat="1" applyFont="1" applyFill="1" applyBorder="1" applyAlignment="1">
      <alignment horizontal="center"/>
    </xf>
    <xf numFmtId="0" fontId="1" fillId="7" borderId="4" xfId="15" applyFill="1" applyBorder="1" applyAlignment="1">
      <alignment horizontal="center" vertical="center"/>
    </xf>
    <xf numFmtId="0" fontId="8" fillId="7" borderId="2" xfId="15" applyFont="1" applyFill="1" applyBorder="1" applyAlignment="1">
      <alignment vertical="center" wrapText="1"/>
    </xf>
    <xf numFmtId="0" fontId="8" fillId="7" borderId="5" xfId="15" applyFont="1" applyFill="1" applyBorder="1" applyAlignment="1">
      <alignment vertical="center" wrapText="1"/>
    </xf>
    <xf numFmtId="0" fontId="8" fillId="7" borderId="2" xfId="15" applyFont="1" applyFill="1" applyBorder="1" applyAlignment="1">
      <alignment vertical="center"/>
    </xf>
    <xf numFmtId="0" fontId="8" fillId="7" borderId="0" xfId="15" applyFont="1" applyFill="1" applyAlignment="1">
      <alignment vertical="center"/>
    </xf>
    <xf numFmtId="0" fontId="8" fillId="7" borderId="5" xfId="15" applyFont="1" applyFill="1" applyBorder="1" applyAlignment="1">
      <alignment vertical="center"/>
    </xf>
    <xf numFmtId="0" fontId="9" fillId="0" borderId="0" xfId="21"/>
    <xf numFmtId="0" fontId="9" fillId="0" borderId="0" xfId="21" applyFill="1" applyBorder="1"/>
    <xf numFmtId="0" fontId="8" fillId="8" borderId="4" xfId="15" applyFont="1" applyFill="1" applyBorder="1" applyAlignment="1">
      <alignment horizontal="center" vertical="center" wrapText="1"/>
    </xf>
    <xf numFmtId="168" fontId="1" fillId="7" borderId="4" xfId="29" applyNumberFormat="1" applyFill="1" applyBorder="1" applyAlignment="1">
      <alignment horizontal="center"/>
    </xf>
    <xf numFmtId="0" fontId="0" fillId="7" borderId="0" xfId="0" applyFill="1"/>
    <xf numFmtId="1" fontId="1" fillId="7" borderId="4" xfId="17" applyNumberFormat="1" applyFont="1" applyFill="1" applyBorder="1" applyAlignment="1">
      <alignment horizontal="center"/>
    </xf>
    <xf numFmtId="166" fontId="0" fillId="0" borderId="4" xfId="0" applyNumberFormat="1" applyBorder="1" applyAlignment="1">
      <alignment horizontal="left"/>
    </xf>
    <xf numFmtId="0" fontId="15" fillId="8" borderId="12" xfId="0" applyFont="1" applyFill="1" applyBorder="1" applyAlignment="1">
      <alignment horizontal="center" vertical="center" wrapText="1"/>
    </xf>
    <xf numFmtId="0" fontId="8" fillId="15" borderId="0" xfId="0" applyFont="1" applyFill="1" applyAlignment="1">
      <alignment horizontal="right" vertical="center" wrapText="1"/>
    </xf>
    <xf numFmtId="169" fontId="34" fillId="8" borderId="13" xfId="0" applyNumberFormat="1" applyFont="1" applyFill="1" applyBorder="1" applyAlignment="1">
      <alignment horizontal="center" vertical="center"/>
    </xf>
    <xf numFmtId="4" fontId="35" fillId="8" borderId="8" xfId="30" applyNumberFormat="1" applyFont="1" applyFill="1" applyBorder="1" applyAlignment="1">
      <alignment horizontal="right" vertical="center"/>
    </xf>
    <xf numFmtId="0" fontId="8" fillId="8" borderId="4" xfId="0" applyFont="1" applyFill="1" applyBorder="1"/>
    <xf numFmtId="4" fontId="23" fillId="7" borderId="8" xfId="30" applyNumberFormat="1" applyFont="1" applyFill="1" applyBorder="1" applyAlignment="1">
      <alignment horizontal="right" vertical="center"/>
    </xf>
    <xf numFmtId="0" fontId="8" fillId="7" borderId="4" xfId="0" applyFont="1" applyFill="1" applyBorder="1" applyAlignment="1">
      <alignment horizontal="right"/>
    </xf>
    <xf numFmtId="0" fontId="0" fillId="7" borderId="4" xfId="0" applyFill="1" applyBorder="1"/>
    <xf numFmtId="169" fontId="23" fillId="7" borderId="5" xfId="30" applyNumberFormat="1" applyFont="1" applyFill="1" applyBorder="1" applyAlignment="1">
      <alignment horizontal="right" vertical="center"/>
    </xf>
    <xf numFmtId="169" fontId="23" fillId="8" borderId="5" xfId="30" applyNumberFormat="1" applyFont="1" applyFill="1" applyBorder="1" applyAlignment="1">
      <alignment horizontal="right" vertical="center"/>
    </xf>
    <xf numFmtId="169" fontId="34" fillId="8" borderId="0" xfId="0" applyNumberFormat="1" applyFont="1" applyFill="1" applyAlignment="1">
      <alignment horizontal="center" vertical="center"/>
    </xf>
    <xf numFmtId="169" fontId="23" fillId="8" borderId="8" xfId="30" applyNumberFormat="1" applyFont="1" applyFill="1" applyBorder="1" applyAlignment="1">
      <alignment horizontal="right" vertical="center"/>
    </xf>
    <xf numFmtId="169" fontId="23" fillId="7" borderId="8" xfId="30" applyNumberFormat="1" applyFont="1" applyFill="1" applyBorder="1" applyAlignment="1">
      <alignment horizontal="right" vertical="center"/>
    </xf>
    <xf numFmtId="169" fontId="34" fillId="8" borderId="5" xfId="0" applyNumberFormat="1" applyFont="1" applyFill="1" applyBorder="1" applyAlignment="1">
      <alignment horizontal="center" vertical="center"/>
    </xf>
    <xf numFmtId="169" fontId="34" fillId="16" borderId="0" xfId="0" applyNumberFormat="1" applyFont="1" applyFill="1" applyAlignment="1">
      <alignment horizontal="center" vertical="center"/>
    </xf>
    <xf numFmtId="4" fontId="35" fillId="16" borderId="0" xfId="30" applyNumberFormat="1" applyFont="1" applyFill="1" applyBorder="1" applyAlignment="1">
      <alignment horizontal="right" vertical="center"/>
    </xf>
    <xf numFmtId="169" fontId="13" fillId="16" borderId="0" xfId="0" applyNumberFormat="1" applyFont="1" applyFill="1" applyAlignment="1">
      <alignment horizontal="left" vertical="top"/>
    </xf>
    <xf numFmtId="0" fontId="8" fillId="8" borderId="4" xfId="0" applyFont="1" applyFill="1" applyBorder="1" applyAlignment="1"/>
    <xf numFmtId="164" fontId="0" fillId="7" borderId="4" xfId="28" applyNumberFormat="1" applyFont="1" applyFill="1" applyBorder="1"/>
    <xf numFmtId="164" fontId="0" fillId="7" borderId="5" xfId="28" applyNumberFormat="1" applyFont="1" applyFill="1" applyBorder="1"/>
    <xf numFmtId="2" fontId="0" fillId="7" borderId="4" xfId="0" applyNumberFormat="1" applyFill="1" applyBorder="1"/>
    <xf numFmtId="2" fontId="0" fillId="7" borderId="5" xfId="0" applyNumberFormat="1" applyFill="1" applyBorder="1"/>
    <xf numFmtId="2" fontId="0" fillId="7" borderId="4" xfId="28" applyNumberFormat="1" applyFont="1" applyFill="1" applyBorder="1"/>
    <xf numFmtId="2" fontId="0" fillId="7" borderId="5" xfId="28" applyNumberFormat="1" applyFont="1" applyFill="1" applyBorder="1"/>
    <xf numFmtId="170" fontId="23" fillId="7" borderId="14" xfId="30" applyNumberFormat="1" applyFont="1" applyFill="1" applyBorder="1" applyAlignment="1">
      <alignment horizontal="right" vertical="center"/>
    </xf>
    <xf numFmtId="22" fontId="0" fillId="0" borderId="0" xfId="0" applyNumberFormat="1"/>
    <xf numFmtId="0" fontId="36" fillId="0" borderId="0" xfId="2" applyFont="1"/>
    <xf numFmtId="166" fontId="8" fillId="7" borderId="5" xfId="15" applyNumberFormat="1" applyFont="1" applyFill="1" applyBorder="1"/>
    <xf numFmtId="0" fontId="8" fillId="7" borderId="4" xfId="15" applyFont="1" applyFill="1" applyBorder="1" applyAlignment="1">
      <alignment horizontal="center"/>
    </xf>
    <xf numFmtId="0" fontId="1" fillId="7" borderId="5" xfId="15" applyFill="1" applyBorder="1" applyAlignment="1">
      <alignment horizontal="center"/>
    </xf>
    <xf numFmtId="166" fontId="8" fillId="7" borderId="4" xfId="15" applyNumberFormat="1" applyFont="1" applyFill="1" applyBorder="1"/>
    <xf numFmtId="0" fontId="1" fillId="7" borderId="4" xfId="17" applyNumberFormat="1" applyFont="1" applyFill="1" applyBorder="1" applyAlignment="1">
      <alignment horizontal="center"/>
    </xf>
    <xf numFmtId="0" fontId="8" fillId="8" borderId="5" xfId="15" applyFont="1" applyFill="1" applyBorder="1" applyAlignment="1">
      <alignment horizontal="center" vertical="center" wrapText="1"/>
    </xf>
    <xf numFmtId="0" fontId="1" fillId="7" borderId="5" xfId="15" applyFill="1" applyBorder="1"/>
    <xf numFmtId="0" fontId="37" fillId="0" borderId="0" xfId="0" applyFont="1"/>
    <xf numFmtId="166" fontId="8" fillId="7" borderId="4" xfId="15" applyNumberFormat="1" applyFont="1" applyFill="1" applyBorder="1" applyAlignment="1">
      <alignment vertical="center" wrapText="1"/>
    </xf>
    <xf numFmtId="2" fontId="1" fillId="7" borderId="4" xfId="15" applyNumberFormat="1" applyFill="1" applyBorder="1"/>
    <xf numFmtId="1" fontId="1" fillId="7" borderId="4" xfId="15" applyNumberFormat="1" applyFill="1" applyBorder="1"/>
    <xf numFmtId="0" fontId="8" fillId="7" borderId="0" xfId="15" applyFont="1" applyFill="1" applyBorder="1" applyAlignment="1">
      <alignment vertical="center" wrapText="1"/>
    </xf>
    <xf numFmtId="0" fontId="16" fillId="7" borderId="0" xfId="0" applyFont="1" applyFill="1"/>
    <xf numFmtId="0" fontId="17" fillId="7" borderId="0" xfId="0" applyFont="1" applyFill="1"/>
    <xf numFmtId="0" fontId="17" fillId="7" borderId="0" xfId="0" applyFont="1" applyFill="1" applyAlignment="1">
      <alignment horizontal="left"/>
    </xf>
    <xf numFmtId="0" fontId="18" fillId="9" borderId="7" xfId="0" applyFont="1" applyFill="1" applyBorder="1" applyAlignment="1">
      <alignment horizontal="center"/>
    </xf>
    <xf numFmtId="0" fontId="18" fillId="9" borderId="0" xfId="20" applyFont="1" applyFill="1" applyAlignment="1">
      <alignment horizontal="center"/>
    </xf>
    <xf numFmtId="0" fontId="18" fillId="9" borderId="10" xfId="20" applyFont="1" applyFill="1" applyBorder="1" applyAlignment="1">
      <alignment horizontal="center"/>
    </xf>
    <xf numFmtId="0" fontId="18" fillId="9" borderId="16" xfId="20" applyFont="1" applyFill="1" applyBorder="1" applyAlignment="1">
      <alignment horizontal="left" wrapText="1"/>
    </xf>
    <xf numFmtId="0" fontId="8" fillId="17" borderId="0" xfId="0" applyFont="1" applyFill="1"/>
    <xf numFmtId="0" fontId="19" fillId="0" borderId="0" xfId="0" applyFont="1"/>
    <xf numFmtId="166" fontId="8" fillId="9" borderId="3" xfId="0" applyNumberFormat="1" applyFont="1" applyFill="1" applyBorder="1" applyAlignment="1">
      <alignment horizontal="center"/>
    </xf>
    <xf numFmtId="0" fontId="0" fillId="0" borderId="3" xfId="0" applyBorder="1" applyAlignment="1">
      <alignment horizontal="center"/>
    </xf>
    <xf numFmtId="167" fontId="0" fillId="0" borderId="3" xfId="0" applyNumberFormat="1" applyBorder="1" applyAlignment="1">
      <alignment horizontal="center"/>
    </xf>
    <xf numFmtId="0" fontId="0" fillId="17" borderId="17" xfId="0" applyFill="1" applyBorder="1"/>
    <xf numFmtId="167" fontId="0" fillId="7" borderId="11" xfId="0" applyNumberFormat="1" applyFill="1" applyBorder="1" applyAlignment="1">
      <alignment horizontal="center"/>
    </xf>
    <xf numFmtId="167" fontId="0" fillId="0" borderId="8" xfId="0" applyNumberFormat="1" applyBorder="1" applyAlignment="1">
      <alignment horizontal="center"/>
    </xf>
    <xf numFmtId="167" fontId="0" fillId="10" borderId="3" xfId="0" applyNumberFormat="1" applyFill="1" applyBorder="1" applyAlignment="1">
      <alignment horizontal="center"/>
    </xf>
    <xf numFmtId="167" fontId="0" fillId="0" borderId="4" xfId="0" applyNumberFormat="1" applyBorder="1" applyAlignment="1">
      <alignment horizontal="center"/>
    </xf>
    <xf numFmtId="167" fontId="0" fillId="7" borderId="18" xfId="0" applyNumberFormat="1" applyFill="1" applyBorder="1" applyAlignment="1">
      <alignment horizontal="center"/>
    </xf>
    <xf numFmtId="167" fontId="0" fillId="7" borderId="17" xfId="0" applyNumberFormat="1" applyFill="1" applyBorder="1" applyAlignment="1">
      <alignment horizontal="center"/>
    </xf>
    <xf numFmtId="0" fontId="0" fillId="7" borderId="18" xfId="0" applyFill="1" applyBorder="1"/>
    <xf numFmtId="0" fontId="8" fillId="12" borderId="0" xfId="22" applyFont="1" applyAlignment="1">
      <alignment horizontal="center" vertical="top"/>
    </xf>
    <xf numFmtId="0" fontId="12" fillId="7" borderId="0" xfId="16" applyFont="1" applyFill="1" applyAlignment="1">
      <alignment horizontal="center"/>
    </xf>
    <xf numFmtId="0" fontId="14" fillId="7" borderId="0" xfId="18" applyFont="1" applyFill="1" applyAlignment="1">
      <alignment horizontal="left" vertical="top" wrapText="1"/>
    </xf>
    <xf numFmtId="0" fontId="0" fillId="0" borderId="0" xfId="0" applyAlignment="1">
      <alignment horizontal="center"/>
    </xf>
    <xf numFmtId="0" fontId="18" fillId="9" borderId="6" xfId="0" applyFont="1" applyFill="1" applyBorder="1" applyAlignment="1">
      <alignment horizontal="center"/>
    </xf>
    <xf numFmtId="0" fontId="18" fillId="9" borderId="7" xfId="0" applyFont="1" applyFill="1" applyBorder="1" applyAlignment="1">
      <alignment horizontal="center"/>
    </xf>
    <xf numFmtId="0" fontId="18" fillId="9" borderId="6" xfId="20" applyFont="1" applyFill="1" applyBorder="1" applyAlignment="1">
      <alignment horizontal="center"/>
    </xf>
    <xf numFmtId="0" fontId="18" fillId="9" borderId="7" xfId="20" applyFont="1" applyFill="1" applyBorder="1" applyAlignment="1">
      <alignment horizontal="center"/>
    </xf>
    <xf numFmtId="0" fontId="18" fillId="9" borderId="15" xfId="20" applyFont="1" applyFill="1" applyBorder="1" applyAlignment="1">
      <alignment horizontal="center"/>
    </xf>
  </cellXfs>
  <cellStyles count="32">
    <cellStyle name="40% - Accent3" xfId="22" builtinId="39"/>
    <cellStyle name="Bad 2" xfId="23" xr:uid="{1B98C57A-DE54-422A-AD8B-FA94D00F7DE8}"/>
    <cellStyle name="Calculation 2" xfId="1" xr:uid="{6B272983-2377-4776-B283-C7B585E7299A}"/>
    <cellStyle name="Comma" xfId="28" builtinId="3"/>
    <cellStyle name="Comma 2" xfId="13" xr:uid="{F0CF5F0F-5F38-47C7-BC8D-C8592F94EDD6}"/>
    <cellStyle name="Comma 3" xfId="14" xr:uid="{1ECF1B96-A80C-4C64-A498-B4793B4D17C2}"/>
    <cellStyle name="Comma 4" xfId="17" xr:uid="{2346BA05-44AB-466E-A100-296670DAA05D}"/>
    <cellStyle name="Comma 4 2" xfId="31" xr:uid="{F21248B7-156F-4278-8B2A-2213ED05A229}"/>
    <cellStyle name="Confidential Information" xfId="6" xr:uid="{50E0EAAA-E124-4D3F-B003-E968A35B9933}"/>
    <cellStyle name="Currency" xfId="29" builtinId="4"/>
    <cellStyle name="Currency 2" xfId="25" xr:uid="{76DC4133-3F22-4302-8563-465AF0226EF1}"/>
    <cellStyle name="Data source" xfId="24" xr:uid="{F5B54A16-3A27-4A55-9B36-961BA6EDA529}"/>
    <cellStyle name="Good" xfId="30" builtinId="26"/>
    <cellStyle name="Hyperlink" xfId="21" builtinId="8"/>
    <cellStyle name="Hyperlink 2" xfId="27" xr:uid="{3AC41EAC-B7C8-4417-8360-EDB6C11423C3}"/>
    <cellStyle name="Hyperlink 4" xfId="16" xr:uid="{22001E81-4EE3-4B56-A57D-73873F9845A8}"/>
    <cellStyle name="Neutral 2" xfId="5" xr:uid="{A7D2581B-8881-4C12-8FDA-29BFA0EADCFA}"/>
    <cellStyle name="Normal" xfId="0" builtinId="0"/>
    <cellStyle name="Normal 13" xfId="15" xr:uid="{84E54B7F-449E-4AB7-A04F-2B452A966EEB}"/>
    <cellStyle name="Normal 13 2" xfId="18" xr:uid="{FA464493-FB1B-41E7-852D-30581DB4695A}"/>
    <cellStyle name="Normal 15" xfId="19" xr:uid="{19ED42F8-793C-4B85-A1BF-15998AC6D8A1}"/>
    <cellStyle name="Normal 2" xfId="2" xr:uid="{EE71D9BD-0C92-44C0-AA90-10EA2679DFBB}"/>
    <cellStyle name="Normal 25" xfId="20" xr:uid="{0570858A-2002-40E1-8ECD-CED11CB589FD}"/>
    <cellStyle name="Normal 4" xfId="7" xr:uid="{EFC931FD-E6CD-4169-83DB-92457A6B8100}"/>
    <cellStyle name="Normal 4 3" xfId="8" xr:uid="{CF96F747-2294-4AFC-AAD3-62E0182E0A66}"/>
    <cellStyle name="Normal 7" xfId="9" xr:uid="{0B738F56-0FDD-4D98-A982-CEBCFA456DB9}"/>
    <cellStyle name="Normal 8" xfId="10" xr:uid="{2A5A6355-430B-42A6-9531-923A605DC7CF}"/>
    <cellStyle name="Normal 9" xfId="11" xr:uid="{0B14657E-1C87-4CDF-BB9D-1B5B90E2D009}"/>
    <cellStyle name="Source" xfId="4" xr:uid="{3C5C4030-2FDE-45CE-8B21-782BDF539E1F}"/>
    <cellStyle name="Source 2" xfId="12" xr:uid="{F53208F9-4B0E-43B2-96D5-EFFA5C7E60BD}"/>
    <cellStyle name="WORKSHEET TITLE" xfId="26" xr:uid="{FE71540B-9112-4A72-93D4-7C50C6C88383}"/>
    <cellStyle name="WorksheetFormat" xfId="3" xr:uid="{828383D1-C38C-4C82-945D-CCFF5FC7E93C}"/>
  </cellStyles>
  <dxfs count="0"/>
  <tableStyles count="0" defaultTableStyle="TableStyleMedium2" defaultPivotStyle="PivotStyleLight16"/>
  <colors>
    <mruColors>
      <color rgb="FFE0601F"/>
      <color rgb="FF89B3CE"/>
      <color rgb="FF5F9E88"/>
      <color rgb="FF2F3F51"/>
      <color rgb="FF303F51"/>
      <color rgb="FFA28C84"/>
      <color rgb="FFFBA91F"/>
      <color rgb="FFFB89FF"/>
      <color rgb="FFF2BEA6"/>
      <color rgb="FFF1B9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122104745887738E-2"/>
          <c:y val="2.5745472053112707E-2"/>
          <c:w val="0.89080788996413596"/>
          <c:h val="0.75867902415538513"/>
        </c:manualLayout>
      </c:layout>
      <c:lineChart>
        <c:grouping val="standard"/>
        <c:varyColors val="0"/>
        <c:ser>
          <c:idx val="1"/>
          <c:order val="0"/>
          <c:tx>
            <c:strRef>
              <c:f>'Figure 1'!$C$4</c:f>
              <c:strCache>
                <c:ptCount val="1"/>
                <c:pt idx="0">
                  <c:v>Queensland</c:v>
                </c:pt>
              </c:strCache>
            </c:strRef>
          </c:tx>
          <c:spPr>
            <a:ln w="28575" cap="rnd">
              <a:solidFill>
                <a:srgbClr val="303F51"/>
              </a:solidFill>
              <a:round/>
            </a:ln>
            <a:effectLst/>
          </c:spPr>
          <c:marker>
            <c:symbol val="none"/>
          </c:marker>
          <c:cat>
            <c:multiLvlStrRef>
              <c:f>'Figure 1'!$A$9:$B$22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1'!$C$9:$C$22</c:f>
              <c:numCache>
                <c:formatCode>0</c:formatCode>
                <c:ptCount val="14"/>
                <c:pt idx="0">
                  <c:v>56.92</c:v>
                </c:pt>
                <c:pt idx="1">
                  <c:v>35.49</c:v>
                </c:pt>
                <c:pt idx="2">
                  <c:v>34.29</c:v>
                </c:pt>
                <c:pt idx="3">
                  <c:v>48.13</c:v>
                </c:pt>
                <c:pt idx="4">
                  <c:v>44.67</c:v>
                </c:pt>
                <c:pt idx="5">
                  <c:v>140.76</c:v>
                </c:pt>
                <c:pt idx="6">
                  <c:v>90.21</c:v>
                </c:pt>
                <c:pt idx="7">
                  <c:v>110.55</c:v>
                </c:pt>
                <c:pt idx="8">
                  <c:v>171.18</c:v>
                </c:pt>
                <c:pt idx="9">
                  <c:v>343.79</c:v>
                </c:pt>
                <c:pt idx="10">
                  <c:v>251.47</c:v>
                </c:pt>
                <c:pt idx="11">
                  <c:v>128.33000000000001</c:v>
                </c:pt>
                <c:pt idx="12">
                  <c:v>114.24</c:v>
                </c:pt>
                <c:pt idx="13">
                  <c:v>138.5</c:v>
                </c:pt>
              </c:numCache>
            </c:numRef>
          </c:val>
          <c:smooth val="0"/>
          <c:extLst xmlns:c15="http://schemas.microsoft.com/office/drawing/2012/chart">
            <c:ext xmlns:c16="http://schemas.microsoft.com/office/drawing/2014/chart" uri="{C3380CC4-5D6E-409C-BE32-E72D297353CC}">
              <c16:uniqueId val="{00000000-8483-4695-9A5A-F1400116D7D6}"/>
            </c:ext>
          </c:extLst>
        </c:ser>
        <c:ser>
          <c:idx val="0"/>
          <c:order val="1"/>
          <c:tx>
            <c:strRef>
              <c:f>'Figure 1'!$D$4</c:f>
              <c:strCache>
                <c:ptCount val="1"/>
                <c:pt idx="0">
                  <c:v>NSW</c:v>
                </c:pt>
              </c:strCache>
            </c:strRef>
          </c:tx>
          <c:spPr>
            <a:ln w="28575" cap="rnd">
              <a:solidFill>
                <a:srgbClr val="89B3CE"/>
              </a:solidFill>
              <a:round/>
            </a:ln>
            <a:effectLst/>
          </c:spPr>
          <c:marker>
            <c:symbol val="none"/>
          </c:marker>
          <c:cat>
            <c:multiLvlStrRef>
              <c:f>'Figure 1'!$A$9:$B$22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1'!$D$9:$D$22</c:f>
              <c:numCache>
                <c:formatCode>0</c:formatCode>
                <c:ptCount val="14"/>
                <c:pt idx="0">
                  <c:v>107.95</c:v>
                </c:pt>
                <c:pt idx="1">
                  <c:v>45.4</c:v>
                </c:pt>
                <c:pt idx="2">
                  <c:v>48.57</c:v>
                </c:pt>
                <c:pt idx="3">
                  <c:v>70.78</c:v>
                </c:pt>
                <c:pt idx="4">
                  <c:v>38.64</c:v>
                </c:pt>
                <c:pt idx="5">
                  <c:v>129.06</c:v>
                </c:pt>
                <c:pt idx="6">
                  <c:v>87.58</c:v>
                </c:pt>
                <c:pt idx="7">
                  <c:v>65.489999999999995</c:v>
                </c:pt>
                <c:pt idx="8">
                  <c:v>88.91</c:v>
                </c:pt>
                <c:pt idx="9">
                  <c:v>320.69</c:v>
                </c:pt>
                <c:pt idx="10">
                  <c:v>240.35</c:v>
                </c:pt>
                <c:pt idx="11">
                  <c:v>121.49</c:v>
                </c:pt>
                <c:pt idx="12">
                  <c:v>107.16</c:v>
                </c:pt>
                <c:pt idx="13">
                  <c:v>147.69</c:v>
                </c:pt>
              </c:numCache>
            </c:numRef>
          </c:val>
          <c:smooth val="0"/>
          <c:extLst>
            <c:ext xmlns:c16="http://schemas.microsoft.com/office/drawing/2014/chart" uri="{C3380CC4-5D6E-409C-BE32-E72D297353CC}">
              <c16:uniqueId val="{00000001-8483-4695-9A5A-F1400116D7D6}"/>
            </c:ext>
          </c:extLst>
        </c:ser>
        <c:ser>
          <c:idx val="2"/>
          <c:order val="2"/>
          <c:tx>
            <c:strRef>
              <c:f>'Figure 1'!$E$4</c:f>
              <c:strCache>
                <c:ptCount val="1"/>
                <c:pt idx="0">
                  <c:v>Victoria</c:v>
                </c:pt>
              </c:strCache>
            </c:strRef>
          </c:tx>
          <c:spPr>
            <a:ln w="28575" cap="rnd">
              <a:solidFill>
                <a:srgbClr val="F2BEA6"/>
              </a:solidFill>
              <a:round/>
            </a:ln>
            <a:effectLst/>
          </c:spPr>
          <c:marker>
            <c:symbol val="none"/>
          </c:marker>
          <c:cat>
            <c:multiLvlStrRef>
              <c:f>'Figure 1'!$A$9:$B$22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1'!$E$9:$E$22</c:f>
              <c:numCache>
                <c:formatCode>0</c:formatCode>
                <c:ptCount val="14"/>
                <c:pt idx="0">
                  <c:v>109.16</c:v>
                </c:pt>
                <c:pt idx="1">
                  <c:v>43.4</c:v>
                </c:pt>
                <c:pt idx="2">
                  <c:v>54.37</c:v>
                </c:pt>
                <c:pt idx="3">
                  <c:v>40.03</c:v>
                </c:pt>
                <c:pt idx="4">
                  <c:v>26.88</c:v>
                </c:pt>
                <c:pt idx="5">
                  <c:v>77.42</c:v>
                </c:pt>
                <c:pt idx="6">
                  <c:v>64.12</c:v>
                </c:pt>
                <c:pt idx="7">
                  <c:v>32.61</c:v>
                </c:pt>
                <c:pt idx="8">
                  <c:v>63.8</c:v>
                </c:pt>
                <c:pt idx="9">
                  <c:v>240.98</c:v>
                </c:pt>
                <c:pt idx="10">
                  <c:v>210.02</c:v>
                </c:pt>
                <c:pt idx="11">
                  <c:v>70.47</c:v>
                </c:pt>
                <c:pt idx="12">
                  <c:v>63.72</c:v>
                </c:pt>
                <c:pt idx="13">
                  <c:v>95.65</c:v>
                </c:pt>
              </c:numCache>
            </c:numRef>
          </c:val>
          <c:smooth val="0"/>
          <c:extLst>
            <c:ext xmlns:c16="http://schemas.microsoft.com/office/drawing/2014/chart" uri="{C3380CC4-5D6E-409C-BE32-E72D297353CC}">
              <c16:uniqueId val="{00000002-8483-4695-9A5A-F1400116D7D6}"/>
            </c:ext>
          </c:extLst>
        </c:ser>
        <c:ser>
          <c:idx val="3"/>
          <c:order val="3"/>
          <c:tx>
            <c:strRef>
              <c:f>'Figure 1'!$F$4</c:f>
              <c:strCache>
                <c:ptCount val="1"/>
                <c:pt idx="0">
                  <c:v>South Australia</c:v>
                </c:pt>
              </c:strCache>
            </c:strRef>
          </c:tx>
          <c:spPr>
            <a:ln w="28575" cap="rnd">
              <a:solidFill>
                <a:srgbClr val="5F9E88"/>
              </a:solidFill>
              <a:round/>
            </a:ln>
            <a:effectLst/>
          </c:spPr>
          <c:marker>
            <c:symbol val="none"/>
          </c:marker>
          <c:cat>
            <c:multiLvlStrRef>
              <c:f>'Figure 1'!$A$9:$B$22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1'!$F$9:$F$22</c:f>
              <c:numCache>
                <c:formatCode>0</c:formatCode>
                <c:ptCount val="14"/>
                <c:pt idx="0">
                  <c:v>80.97</c:v>
                </c:pt>
                <c:pt idx="1">
                  <c:v>43.96</c:v>
                </c:pt>
                <c:pt idx="2">
                  <c:v>46.08</c:v>
                </c:pt>
                <c:pt idx="3">
                  <c:v>34.58</c:v>
                </c:pt>
                <c:pt idx="4">
                  <c:v>52.51</c:v>
                </c:pt>
                <c:pt idx="5">
                  <c:v>76.89</c:v>
                </c:pt>
                <c:pt idx="6">
                  <c:v>63.42</c:v>
                </c:pt>
                <c:pt idx="7">
                  <c:v>60.18</c:v>
                </c:pt>
                <c:pt idx="8">
                  <c:v>85.8</c:v>
                </c:pt>
                <c:pt idx="9">
                  <c:v>279.69</c:v>
                </c:pt>
                <c:pt idx="10">
                  <c:v>256.69</c:v>
                </c:pt>
                <c:pt idx="11">
                  <c:v>80.209999999999994</c:v>
                </c:pt>
                <c:pt idx="12">
                  <c:v>99.35</c:v>
                </c:pt>
                <c:pt idx="13">
                  <c:v>135.85</c:v>
                </c:pt>
              </c:numCache>
            </c:numRef>
          </c:val>
          <c:smooth val="0"/>
          <c:extLst>
            <c:ext xmlns:c16="http://schemas.microsoft.com/office/drawing/2014/chart" uri="{C3380CC4-5D6E-409C-BE32-E72D297353CC}">
              <c16:uniqueId val="{00000003-8483-4695-9A5A-F1400116D7D6}"/>
            </c:ext>
          </c:extLst>
        </c:ser>
        <c:ser>
          <c:idx val="4"/>
          <c:order val="4"/>
          <c:tx>
            <c:strRef>
              <c:f>'Figure 1'!$G$4</c:f>
              <c:strCache>
                <c:ptCount val="1"/>
                <c:pt idx="0">
                  <c:v>Tasmania</c:v>
                </c:pt>
              </c:strCache>
            </c:strRef>
          </c:tx>
          <c:spPr>
            <a:ln w="28575" cap="rnd">
              <a:solidFill>
                <a:srgbClr val="E0601F"/>
              </a:solidFill>
              <a:round/>
            </a:ln>
            <a:effectLst/>
          </c:spPr>
          <c:marker>
            <c:symbol val="none"/>
          </c:marker>
          <c:cat>
            <c:multiLvlStrRef>
              <c:f>'Figure 1'!$A$9:$B$22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1'!$G$9:$G$22</c:f>
              <c:numCache>
                <c:formatCode>0</c:formatCode>
                <c:ptCount val="14"/>
                <c:pt idx="0">
                  <c:v>44.4</c:v>
                </c:pt>
                <c:pt idx="1">
                  <c:v>32.1</c:v>
                </c:pt>
                <c:pt idx="2">
                  <c:v>50.67</c:v>
                </c:pt>
                <c:pt idx="3">
                  <c:v>45.63</c:v>
                </c:pt>
                <c:pt idx="4">
                  <c:v>33.6</c:v>
                </c:pt>
                <c:pt idx="5">
                  <c:v>46.8</c:v>
                </c:pt>
                <c:pt idx="6">
                  <c:v>26.55</c:v>
                </c:pt>
                <c:pt idx="7">
                  <c:v>30.41</c:v>
                </c:pt>
                <c:pt idx="8">
                  <c:v>70.569999999999993</c:v>
                </c:pt>
                <c:pt idx="9">
                  <c:v>227.64</c:v>
                </c:pt>
                <c:pt idx="10">
                  <c:v>209.7</c:v>
                </c:pt>
                <c:pt idx="11">
                  <c:v>103.42</c:v>
                </c:pt>
                <c:pt idx="12">
                  <c:v>80.97</c:v>
                </c:pt>
                <c:pt idx="13">
                  <c:v>64.55</c:v>
                </c:pt>
              </c:numCache>
            </c:numRef>
          </c:val>
          <c:smooth val="0"/>
          <c:extLst>
            <c:ext xmlns:c16="http://schemas.microsoft.com/office/drawing/2014/chart" uri="{C3380CC4-5D6E-409C-BE32-E72D297353CC}">
              <c16:uniqueId val="{00000004-8483-4695-9A5A-F1400116D7D6}"/>
            </c:ext>
          </c:extLst>
        </c:ser>
        <c:dLbls>
          <c:showLegendKey val="0"/>
          <c:showVal val="0"/>
          <c:showCatName val="0"/>
          <c:showSerName val="0"/>
          <c:showPercent val="0"/>
          <c:showBubbleSize val="0"/>
        </c:dLbls>
        <c:smooth val="0"/>
        <c:axId val="334795872"/>
        <c:axId val="334798168"/>
        <c:extLst/>
      </c:line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$/MWh</a:t>
                </a:r>
              </a:p>
            </c:rich>
          </c:tx>
          <c:layout>
            <c:manualLayout>
              <c:xMode val="edge"/>
              <c:yMode val="edge"/>
              <c:x val="5.5680066297127528E-3"/>
              <c:y val="0.33640861984063825"/>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5872"/>
        <c:crosses val="autoZero"/>
        <c:crossBetween val="between"/>
      </c:valAx>
      <c:spPr>
        <a:solidFill>
          <a:schemeClr val="tx2">
            <a:lumMod val="40000"/>
            <a:lumOff val="6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03749682168192E-2"/>
          <c:y val="5.6410279188483417E-2"/>
          <c:w val="0.89906727962523381"/>
          <c:h val="0.829234038768632"/>
        </c:manualLayout>
      </c:layout>
      <c:barChart>
        <c:barDir val="col"/>
        <c:grouping val="stacked"/>
        <c:varyColors val="0"/>
        <c:ser>
          <c:idx val="1"/>
          <c:order val="0"/>
          <c:tx>
            <c:strRef>
              <c:f>'Figure 8'!$I$4</c:f>
              <c:strCache>
                <c:ptCount val="1"/>
                <c:pt idx="0">
                  <c:v>Victorian demand</c:v>
                </c:pt>
              </c:strCache>
            </c:strRef>
          </c:tx>
          <c:spPr>
            <a:solidFill>
              <a:schemeClr val="bg1">
                <a:lumMod val="65000"/>
              </a:schemeClr>
            </a:solidFill>
            <a:ln>
              <a:noFill/>
            </a:ln>
            <a:effectLst/>
          </c:spPr>
          <c:invertIfNegative val="0"/>
          <c:dPt>
            <c:idx val="35"/>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01-0F65-443B-B735-B2B84D4E637E}"/>
              </c:ext>
            </c:extLst>
          </c:dPt>
          <c:dPt>
            <c:idx val="36"/>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03-0F65-443B-B735-B2B84D4E637E}"/>
              </c:ext>
            </c:extLst>
          </c:dPt>
          <c:dPt>
            <c:idx val="37"/>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05-0F65-443B-B735-B2B84D4E637E}"/>
              </c:ext>
            </c:extLst>
          </c:dPt>
          <c:dPt>
            <c:idx val="38"/>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07-0F65-443B-B735-B2B84D4E637E}"/>
              </c:ext>
            </c:extLst>
          </c:dPt>
          <c:dPt>
            <c:idx val="39"/>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09-0F65-443B-B735-B2B84D4E637E}"/>
              </c:ext>
            </c:extLst>
          </c:dPt>
          <c:dPt>
            <c:idx val="45"/>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0B-0F65-443B-B735-B2B84D4E637E}"/>
              </c:ext>
            </c:extLst>
          </c:dPt>
          <c:dPt>
            <c:idx val="46"/>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0D-0F65-443B-B735-B2B84D4E637E}"/>
              </c:ext>
            </c:extLst>
          </c:dPt>
          <c:dPt>
            <c:idx val="47"/>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0F-0F65-443B-B735-B2B84D4E637E}"/>
              </c:ext>
            </c:extLst>
          </c:dPt>
          <c:dPt>
            <c:idx val="48"/>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11-0F65-443B-B735-B2B84D4E637E}"/>
              </c:ext>
            </c:extLst>
          </c:dPt>
          <c:dPt>
            <c:idx val="53"/>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13-0F65-443B-B735-B2B84D4E637E}"/>
              </c:ext>
            </c:extLst>
          </c:dPt>
          <c:dPt>
            <c:idx val="54"/>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15-0F65-443B-B735-B2B84D4E637E}"/>
              </c:ext>
            </c:extLst>
          </c:dPt>
          <c:dPt>
            <c:idx val="55"/>
            <c:invertIfNegative val="0"/>
            <c:bubble3D val="0"/>
            <c:spPr>
              <a:pattFill prst="wdUpDiag">
                <a:fgClr>
                  <a:schemeClr val="bg1">
                    <a:lumMod val="65000"/>
                  </a:schemeClr>
                </a:fgClr>
                <a:bgClr>
                  <a:schemeClr val="bg1">
                    <a:lumMod val="50000"/>
                  </a:schemeClr>
                </a:bgClr>
              </a:pattFill>
              <a:ln>
                <a:noFill/>
              </a:ln>
              <a:effectLst/>
            </c:spPr>
            <c:extLst>
              <c:ext xmlns:c16="http://schemas.microsoft.com/office/drawing/2014/chart" uri="{C3380CC4-5D6E-409C-BE32-E72D297353CC}">
                <c16:uniqueId val="{00000017-0F65-443B-B735-B2B84D4E637E}"/>
              </c:ext>
            </c:extLst>
          </c:dPt>
          <c:cat>
            <c:numRef>
              <c:f>'Figure 8'!$H$5:$H$95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8'!$I$5:$I$95</c:f>
              <c:numCache>
                <c:formatCode>0</c:formatCode>
                <c:ptCount val="91"/>
                <c:pt idx="0">
                  <c:v>588.89880000000005</c:v>
                </c:pt>
                <c:pt idx="1">
                  <c:v>516.73969999999997</c:v>
                </c:pt>
                <c:pt idx="2">
                  <c:v>526.42240000000004</c:v>
                </c:pt>
                <c:pt idx="3">
                  <c:v>468.88269999999994</c:v>
                </c:pt>
                <c:pt idx="4">
                  <c:v>481.67399999999998</c:v>
                </c:pt>
                <c:pt idx="5">
                  <c:v>440.17810000000003</c:v>
                </c:pt>
                <c:pt idx="6">
                  <c:v>404.57189999999997</c:v>
                </c:pt>
                <c:pt idx="7">
                  <c:v>493.44490000000002</c:v>
                </c:pt>
                <c:pt idx="8">
                  <c:v>602.84050000000002</c:v>
                </c:pt>
                <c:pt idx="9">
                  <c:v>600.95339999999999</c:v>
                </c:pt>
                <c:pt idx="10">
                  <c:v>506.13229999999999</c:v>
                </c:pt>
                <c:pt idx="11">
                  <c:v>529.69060000000002</c:v>
                </c:pt>
                <c:pt idx="12">
                  <c:v>501.38459999999992</c:v>
                </c:pt>
                <c:pt idx="13">
                  <c:v>493.88199999999995</c:v>
                </c:pt>
                <c:pt idx="14">
                  <c:v>482.30869999999999</c:v>
                </c:pt>
                <c:pt idx="15">
                  <c:v>595.21090000000004</c:v>
                </c:pt>
                <c:pt idx="16">
                  <c:v>618.82959999999991</c:v>
                </c:pt>
                <c:pt idx="17">
                  <c:v>448.09250000000003</c:v>
                </c:pt>
                <c:pt idx="18">
                  <c:v>571.16879999999992</c:v>
                </c:pt>
                <c:pt idx="19">
                  <c:v>571.05289999999991</c:v>
                </c:pt>
                <c:pt idx="20">
                  <c:v>519.11500000000001</c:v>
                </c:pt>
                <c:pt idx="21">
                  <c:v>444.39300000000003</c:v>
                </c:pt>
                <c:pt idx="22">
                  <c:v>474.9307</c:v>
                </c:pt>
                <c:pt idx="23">
                  <c:v>483.94639999999998</c:v>
                </c:pt>
                <c:pt idx="24">
                  <c:v>458.09120000000001</c:v>
                </c:pt>
                <c:pt idx="25">
                  <c:v>439.60989999999998</c:v>
                </c:pt>
                <c:pt idx="26">
                  <c:v>399.87819999999999</c:v>
                </c:pt>
                <c:pt idx="27">
                  <c:v>455.32589999999999</c:v>
                </c:pt>
                <c:pt idx="28">
                  <c:v>531.27779999999996</c:v>
                </c:pt>
                <c:pt idx="29">
                  <c:v>675.29050000000007</c:v>
                </c:pt>
                <c:pt idx="30">
                  <c:v>640.54769999999996</c:v>
                </c:pt>
                <c:pt idx="31">
                  <c:v>518.42930000000001</c:v>
                </c:pt>
                <c:pt idx="32">
                  <c:v>668.19010000000003</c:v>
                </c:pt>
                <c:pt idx="33">
                  <c:v>635.06959999999981</c:v>
                </c:pt>
                <c:pt idx="34">
                  <c:v>578.6558</c:v>
                </c:pt>
                <c:pt idx="35">
                  <c:v>770.49150000000009</c:v>
                </c:pt>
                <c:pt idx="36">
                  <c:v>861.75669999999991</c:v>
                </c:pt>
                <c:pt idx="37">
                  <c:v>803.66660000000002</c:v>
                </c:pt>
                <c:pt idx="38">
                  <c:v>735.28769999999997</c:v>
                </c:pt>
                <c:pt idx="39">
                  <c:v>709.84449999999993</c:v>
                </c:pt>
                <c:pt idx="40">
                  <c:v>628.77799999999991</c:v>
                </c:pt>
                <c:pt idx="41">
                  <c:v>681.50070000000017</c:v>
                </c:pt>
                <c:pt idx="42">
                  <c:v>702.03489999999999</c:v>
                </c:pt>
                <c:pt idx="43">
                  <c:v>683.43100000000004</c:v>
                </c:pt>
                <c:pt idx="44">
                  <c:v>663.40300000000013</c:v>
                </c:pt>
                <c:pt idx="45">
                  <c:v>762.66300000000001</c:v>
                </c:pt>
                <c:pt idx="46">
                  <c:v>810.29120000000012</c:v>
                </c:pt>
                <c:pt idx="47">
                  <c:v>874.60649999999987</c:v>
                </c:pt>
                <c:pt idx="48">
                  <c:v>790.82179999999994</c:v>
                </c:pt>
                <c:pt idx="49">
                  <c:v>748.64670000000012</c:v>
                </c:pt>
                <c:pt idx="50">
                  <c:v>702.65190000000018</c:v>
                </c:pt>
                <c:pt idx="51">
                  <c:v>794.49990000000003</c:v>
                </c:pt>
                <c:pt idx="52">
                  <c:v>730.0766000000001</c:v>
                </c:pt>
                <c:pt idx="53">
                  <c:v>766.3338</c:v>
                </c:pt>
                <c:pt idx="54">
                  <c:v>793.39499999999998</c:v>
                </c:pt>
                <c:pt idx="55">
                  <c:v>823.67189999999994</c:v>
                </c:pt>
                <c:pt idx="56">
                  <c:v>689.90449999999998</c:v>
                </c:pt>
                <c:pt idx="57">
                  <c:v>731.63879999999995</c:v>
                </c:pt>
                <c:pt idx="58">
                  <c:v>708.8954</c:v>
                </c:pt>
                <c:pt idx="59">
                  <c:v>694.71639999999991</c:v>
                </c:pt>
                <c:pt idx="60">
                  <c:v>731.36550000000011</c:v>
                </c:pt>
                <c:pt idx="61">
                  <c:v>740.44540000000006</c:v>
                </c:pt>
                <c:pt idx="62">
                  <c:v>830.80720000000008</c:v>
                </c:pt>
                <c:pt idx="63">
                  <c:v>701.30669999999998</c:v>
                </c:pt>
                <c:pt idx="64">
                  <c:v>671.44</c:v>
                </c:pt>
                <c:pt idx="65">
                  <c:v>699.30320000000006</c:v>
                </c:pt>
                <c:pt idx="66">
                  <c:v>675.3986000000001</c:v>
                </c:pt>
                <c:pt idx="67">
                  <c:v>682.4375</c:v>
                </c:pt>
                <c:pt idx="68">
                  <c:v>704.83719999999994</c:v>
                </c:pt>
                <c:pt idx="69">
                  <c:v>790.00020000000006</c:v>
                </c:pt>
                <c:pt idx="70">
                  <c:v>730.92719999999997</c:v>
                </c:pt>
                <c:pt idx="71">
                  <c:v>648.30200000000002</c:v>
                </c:pt>
                <c:pt idx="72">
                  <c:v>696.38139999999999</c:v>
                </c:pt>
                <c:pt idx="73">
                  <c:v>790.24779999999998</c:v>
                </c:pt>
                <c:pt idx="74">
                  <c:v>774.55230000000006</c:v>
                </c:pt>
                <c:pt idx="75">
                  <c:v>744.97050000000002</c:v>
                </c:pt>
                <c:pt idx="76">
                  <c:v>677.36009999999999</c:v>
                </c:pt>
                <c:pt idx="77">
                  <c:v>701.63020000000006</c:v>
                </c:pt>
                <c:pt idx="78">
                  <c:v>733.14409999999998</c:v>
                </c:pt>
                <c:pt idx="79">
                  <c:v>967.34579999999994</c:v>
                </c:pt>
                <c:pt idx="80">
                  <c:v>1090.9843000000001</c:v>
                </c:pt>
                <c:pt idx="81">
                  <c:v>1062.9385</c:v>
                </c:pt>
                <c:pt idx="82">
                  <c:v>918.37869999999987</c:v>
                </c:pt>
                <c:pt idx="83">
                  <c:v>931.62940000000003</c:v>
                </c:pt>
                <c:pt idx="84">
                  <c:v>765.03370000000007</c:v>
                </c:pt>
                <c:pt idx="85">
                  <c:v>878.60340000000008</c:v>
                </c:pt>
                <c:pt idx="86">
                  <c:v>774.79020000000003</c:v>
                </c:pt>
                <c:pt idx="87">
                  <c:v>844.59799999999996</c:v>
                </c:pt>
                <c:pt idx="88">
                  <c:v>908.91050000000007</c:v>
                </c:pt>
                <c:pt idx="89">
                  <c:v>958.23630000000003</c:v>
                </c:pt>
                <c:pt idx="90">
                  <c:v>774.91800000000001</c:v>
                </c:pt>
              </c:numCache>
            </c:numRef>
          </c:val>
          <c:extLst>
            <c:ext xmlns:c16="http://schemas.microsoft.com/office/drawing/2014/chart" uri="{C3380CC4-5D6E-409C-BE32-E72D297353CC}">
              <c16:uniqueId val="{00000018-0F65-443B-B735-B2B84D4E637E}"/>
            </c:ext>
          </c:extLst>
        </c:ser>
        <c:dLbls>
          <c:showLegendKey val="0"/>
          <c:showVal val="0"/>
          <c:showCatName val="0"/>
          <c:showSerName val="0"/>
          <c:showPercent val="0"/>
          <c:showBubbleSize val="0"/>
        </c:dLbls>
        <c:gapWidth val="0"/>
        <c:overlap val="100"/>
        <c:axId val="1534976376"/>
        <c:axId val="1534973424"/>
      </c:barChart>
      <c:dateAx>
        <c:axId val="1534976376"/>
        <c:scaling>
          <c:orientation val="minMax"/>
        </c:scaling>
        <c:delete val="0"/>
        <c:axPos val="b"/>
        <c:numFmt formatCode="d\ mmm"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5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1534973424"/>
        <c:crosses val="autoZero"/>
        <c:auto val="1"/>
        <c:lblOffset val="100"/>
        <c:baseTimeUnit val="days"/>
        <c:majorUnit val="1"/>
      </c:dateAx>
      <c:valAx>
        <c:axId val="1534973424"/>
        <c:scaling>
          <c:orientation val="minMax"/>
          <c:min val="3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a:t>Victorian </a:t>
                </a:r>
              </a:p>
              <a:p>
                <a:pPr>
                  <a:defRPr sz="1000" b="1"/>
                </a:pPr>
                <a:r>
                  <a:rPr lang="en-US" sz="1000" b="1"/>
                  <a:t>demand (TJ)</a:t>
                </a:r>
              </a:p>
            </c:rich>
          </c:tx>
          <c:layout>
            <c:manualLayout>
              <c:xMode val="edge"/>
              <c:yMode val="edge"/>
              <c:x val="4.7941193394267466E-3"/>
              <c:y val="0.1557021512595230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34976376"/>
        <c:crosses val="autoZero"/>
        <c:crossBetween val="between"/>
        <c:majorUnit val="100"/>
      </c:valAx>
      <c:spPr>
        <a:solidFill>
          <a:srgbClr val="E6E6E4"/>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39097318717525E-2"/>
          <c:y val="4.9743463758940967E-2"/>
          <c:w val="0.89750975245741338"/>
          <c:h val="0.75013517102941007"/>
        </c:manualLayout>
      </c:layout>
      <c:areaChart>
        <c:grouping val="standard"/>
        <c:varyColors val="0"/>
        <c:ser>
          <c:idx val="0"/>
          <c:order val="2"/>
          <c:tx>
            <c:strRef>
              <c:f>'Figure 8'!$N$4</c:f>
              <c:strCache>
                <c:ptCount val="1"/>
                <c:pt idx="0">
                  <c:v>Gas flowing to Victoria</c:v>
                </c:pt>
              </c:strCache>
            </c:strRef>
          </c:tx>
          <c:spPr>
            <a:solidFill>
              <a:schemeClr val="accent2"/>
            </a:solidFill>
            <a:ln w="25400">
              <a:noFill/>
            </a:ln>
            <a:effectLst/>
          </c:spPr>
          <c:cat>
            <c:numRef>
              <c:f>'Figure 8'!$K$5:$K$95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8'!$N$5:$N$95</c:f>
              <c:numCache>
                <c:formatCode>0</c:formatCode>
                <c:ptCount val="91"/>
                <c:pt idx="0">
                  <c:v>0</c:v>
                </c:pt>
                <c:pt idx="1">
                  <c:v>0</c:v>
                </c:pt>
                <c:pt idx="2">
                  <c:v>0</c:v>
                </c:pt>
                <c:pt idx="3">
                  <c:v>0</c:v>
                </c:pt>
                <c:pt idx="4">
                  <c:v>0</c:v>
                </c:pt>
                <c:pt idx="5">
                  <c:v>0</c:v>
                </c:pt>
                <c:pt idx="6">
                  <c:v>0</c:v>
                </c:pt>
                <c:pt idx="7">
                  <c:v>0</c:v>
                </c:pt>
                <c:pt idx="8">
                  <c:v>-7.2289999999999992</c:v>
                </c:pt>
                <c:pt idx="9">
                  <c:v>0</c:v>
                </c:pt>
                <c:pt idx="10">
                  <c:v>0</c:v>
                </c:pt>
                <c:pt idx="11">
                  <c:v>0</c:v>
                </c:pt>
                <c:pt idx="12">
                  <c:v>0</c:v>
                </c:pt>
                <c:pt idx="13">
                  <c:v>0</c:v>
                </c:pt>
                <c:pt idx="14">
                  <c:v>0</c:v>
                </c:pt>
                <c:pt idx="15">
                  <c:v>0</c:v>
                </c:pt>
                <c:pt idx="16">
                  <c:v>0</c:v>
                </c:pt>
                <c:pt idx="17">
                  <c:v>-3.4000000000000002E-2</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-40.274000000000001</c:v>
                </c:pt>
                <c:pt idx="33">
                  <c:v>-21.265999999999998</c:v>
                </c:pt>
                <c:pt idx="34">
                  <c:v>0</c:v>
                </c:pt>
                <c:pt idx="35">
                  <c:v>-42.506999999999998</c:v>
                </c:pt>
                <c:pt idx="36">
                  <c:v>-22.212</c:v>
                </c:pt>
                <c:pt idx="37">
                  <c:v>-1.6220000000000001</c:v>
                </c:pt>
                <c:pt idx="38">
                  <c:v>-11.76</c:v>
                </c:pt>
                <c:pt idx="39">
                  <c:v>-11.587999999999999</c:v>
                </c:pt>
                <c:pt idx="40">
                  <c:v>-4.1909999999999998</c:v>
                </c:pt>
                <c:pt idx="41">
                  <c:v>-30.053000000000001</c:v>
                </c:pt>
                <c:pt idx="42">
                  <c:v>-32.478999999999999</c:v>
                </c:pt>
                <c:pt idx="43">
                  <c:v>-22.36</c:v>
                </c:pt>
                <c:pt idx="44">
                  <c:v>-3.6299999999999994</c:v>
                </c:pt>
                <c:pt idx="45">
                  <c:v>-54.715000000000003</c:v>
                </c:pt>
                <c:pt idx="46">
                  <c:v>-44.216000000000001</c:v>
                </c:pt>
                <c:pt idx="47">
                  <c:v>-47.863999999999997</c:v>
                </c:pt>
                <c:pt idx="48">
                  <c:v>-51.271999999999998</c:v>
                </c:pt>
                <c:pt idx="49">
                  <c:v>-18.718</c:v>
                </c:pt>
                <c:pt idx="50">
                  <c:v>0</c:v>
                </c:pt>
                <c:pt idx="51">
                  <c:v>-44.93</c:v>
                </c:pt>
                <c:pt idx="52">
                  <c:v>-46.232999999999997</c:v>
                </c:pt>
                <c:pt idx="53">
                  <c:v>-62.890999999999998</c:v>
                </c:pt>
                <c:pt idx="54">
                  <c:v>-42.140999999999998</c:v>
                </c:pt>
                <c:pt idx="55">
                  <c:v>-56.917000000000002</c:v>
                </c:pt>
                <c:pt idx="56">
                  <c:v>-36.930999999999997</c:v>
                </c:pt>
                <c:pt idx="57">
                  <c:v>-20.07</c:v>
                </c:pt>
                <c:pt idx="58">
                  <c:v>0</c:v>
                </c:pt>
                <c:pt idx="59">
                  <c:v>0</c:v>
                </c:pt>
                <c:pt idx="60">
                  <c:v>0</c:v>
                </c:pt>
                <c:pt idx="61">
                  <c:v>-21.087</c:v>
                </c:pt>
                <c:pt idx="62">
                  <c:v>-120.935</c:v>
                </c:pt>
                <c:pt idx="63">
                  <c:v>-53.362000000000002</c:v>
                </c:pt>
                <c:pt idx="64">
                  <c:v>-56.780999999999992</c:v>
                </c:pt>
                <c:pt idx="65">
                  <c:v>-48.947000000000003</c:v>
                </c:pt>
                <c:pt idx="66">
                  <c:v>0</c:v>
                </c:pt>
                <c:pt idx="67">
                  <c:v>-48.817</c:v>
                </c:pt>
                <c:pt idx="68">
                  <c:v>-55.183999999999997</c:v>
                </c:pt>
                <c:pt idx="69">
                  <c:v>-34.396999999999998</c:v>
                </c:pt>
                <c:pt idx="70">
                  <c:v>-60.914999999999999</c:v>
                </c:pt>
                <c:pt idx="71">
                  <c:v>0</c:v>
                </c:pt>
                <c:pt idx="72">
                  <c:v>-51.23</c:v>
                </c:pt>
                <c:pt idx="73">
                  <c:v>-92.38</c:v>
                </c:pt>
                <c:pt idx="74">
                  <c:v>-90.826999999999998</c:v>
                </c:pt>
                <c:pt idx="75">
                  <c:v>-103.67100000000001</c:v>
                </c:pt>
                <c:pt idx="76">
                  <c:v>-51.814</c:v>
                </c:pt>
                <c:pt idx="77">
                  <c:v>-7.9980000000000011</c:v>
                </c:pt>
                <c:pt idx="78">
                  <c:v>-64.391999999999996</c:v>
                </c:pt>
                <c:pt idx="79">
                  <c:v>-77.382000000000005</c:v>
                </c:pt>
                <c:pt idx="80">
                  <c:v>-58.494</c:v>
                </c:pt>
                <c:pt idx="81">
                  <c:v>-84.882000000000005</c:v>
                </c:pt>
                <c:pt idx="82">
                  <c:v>-73.822000000000003</c:v>
                </c:pt>
                <c:pt idx="83">
                  <c:v>-98.75</c:v>
                </c:pt>
                <c:pt idx="84">
                  <c:v>-81.813000000000002</c:v>
                </c:pt>
                <c:pt idx="85">
                  <c:v>-96.025999999999996</c:v>
                </c:pt>
                <c:pt idx="86">
                  <c:v>-21.155000000000001</c:v>
                </c:pt>
                <c:pt idx="87">
                  <c:v>-5.1520000000000001</c:v>
                </c:pt>
                <c:pt idx="88">
                  <c:v>-1.6649999999999996</c:v>
                </c:pt>
                <c:pt idx="89">
                  <c:v>-50.601999999999997</c:v>
                </c:pt>
                <c:pt idx="90">
                  <c:v>-47.048000000000002</c:v>
                </c:pt>
              </c:numCache>
            </c:numRef>
          </c:val>
          <c:extLst>
            <c:ext xmlns:c16="http://schemas.microsoft.com/office/drawing/2014/chart" uri="{C3380CC4-5D6E-409C-BE32-E72D297353CC}">
              <c16:uniqueId val="{00000000-3CDC-46B1-895B-42F1127C3BF6}"/>
            </c:ext>
          </c:extLst>
        </c:ser>
        <c:dLbls>
          <c:showLegendKey val="0"/>
          <c:showVal val="0"/>
          <c:showCatName val="0"/>
          <c:showSerName val="0"/>
          <c:showPercent val="0"/>
          <c:showBubbleSize val="0"/>
        </c:dLbls>
        <c:axId val="1534976376"/>
        <c:axId val="1534973424"/>
      </c:areaChart>
      <c:lineChart>
        <c:grouping val="standard"/>
        <c:varyColors val="0"/>
        <c:ser>
          <c:idx val="1"/>
          <c:order val="0"/>
          <c:tx>
            <c:strRef>
              <c:f>'Figure 8'!$L$4</c:f>
              <c:strCache>
                <c:ptCount val="1"/>
                <c:pt idx="0">
                  <c:v>VNI flows (Victoria)</c:v>
                </c:pt>
              </c:strCache>
            </c:strRef>
          </c:tx>
          <c:spPr>
            <a:ln w="22225" cap="rnd">
              <a:solidFill>
                <a:schemeClr val="tx1"/>
              </a:solidFill>
              <a:round/>
            </a:ln>
            <a:effectLst/>
          </c:spPr>
          <c:marker>
            <c:symbol val="none"/>
          </c:marker>
          <c:cat>
            <c:numRef>
              <c:f>'Figure 8'!$K$5:$K$95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8'!$L$5:$L$95</c:f>
              <c:numCache>
                <c:formatCode>0</c:formatCode>
                <c:ptCount val="91"/>
                <c:pt idx="0">
                  <c:v>4.4670000000000005</c:v>
                </c:pt>
                <c:pt idx="1">
                  <c:v>38.799999999999997</c:v>
                </c:pt>
                <c:pt idx="2">
                  <c:v>45.709000000000003</c:v>
                </c:pt>
                <c:pt idx="3">
                  <c:v>55.082999999999998</c:v>
                </c:pt>
                <c:pt idx="4">
                  <c:v>51.503</c:v>
                </c:pt>
                <c:pt idx="5">
                  <c:v>36.667000000000002</c:v>
                </c:pt>
                <c:pt idx="6">
                  <c:v>13.634</c:v>
                </c:pt>
                <c:pt idx="7">
                  <c:v>5.8410000000000002</c:v>
                </c:pt>
                <c:pt idx="8">
                  <c:v>-7.2289999999999992</c:v>
                </c:pt>
                <c:pt idx="9">
                  <c:v>21.814</c:v>
                </c:pt>
                <c:pt idx="10">
                  <c:v>40.444000000000003</c:v>
                </c:pt>
                <c:pt idx="11">
                  <c:v>33.402999999999999</c:v>
                </c:pt>
                <c:pt idx="12">
                  <c:v>57.807000000000002</c:v>
                </c:pt>
                <c:pt idx="13">
                  <c:v>104.699</c:v>
                </c:pt>
                <c:pt idx="14">
                  <c:v>91.516999999999996</c:v>
                </c:pt>
                <c:pt idx="15">
                  <c:v>79.179000000000002</c:v>
                </c:pt>
                <c:pt idx="16">
                  <c:v>79.75</c:v>
                </c:pt>
                <c:pt idx="17">
                  <c:v>-3.4000000000000002E-2</c:v>
                </c:pt>
                <c:pt idx="18">
                  <c:v>52.992000000000004</c:v>
                </c:pt>
                <c:pt idx="19">
                  <c:v>21.486999999999998</c:v>
                </c:pt>
                <c:pt idx="20">
                  <c:v>52.16</c:v>
                </c:pt>
                <c:pt idx="21">
                  <c:v>90.733000000000004</c:v>
                </c:pt>
                <c:pt idx="22">
                  <c:v>80.299000000000007</c:v>
                </c:pt>
                <c:pt idx="23">
                  <c:v>49.426000000000002</c:v>
                </c:pt>
                <c:pt idx="24">
                  <c:v>52.500999999999998</c:v>
                </c:pt>
                <c:pt idx="25">
                  <c:v>28.988999999999997</c:v>
                </c:pt>
                <c:pt idx="26">
                  <c:v>41.197000000000003</c:v>
                </c:pt>
                <c:pt idx="27">
                  <c:v>35.598999999999997</c:v>
                </c:pt>
                <c:pt idx="28">
                  <c:v>13.211999999999998</c:v>
                </c:pt>
                <c:pt idx="29">
                  <c:v>52.291000000000004</c:v>
                </c:pt>
                <c:pt idx="30">
                  <c:v>3.8279999999999998</c:v>
                </c:pt>
                <c:pt idx="31">
                  <c:v>5.4090000000000007</c:v>
                </c:pt>
                <c:pt idx="32">
                  <c:v>-40.274000000000001</c:v>
                </c:pt>
                <c:pt idx="33">
                  <c:v>-21.265999999999998</c:v>
                </c:pt>
                <c:pt idx="34">
                  <c:v>3.5839999999999996</c:v>
                </c:pt>
                <c:pt idx="35">
                  <c:v>-42.506999999999998</c:v>
                </c:pt>
                <c:pt idx="36">
                  <c:v>-22.212</c:v>
                </c:pt>
                <c:pt idx="37">
                  <c:v>-1.6220000000000001</c:v>
                </c:pt>
                <c:pt idx="38">
                  <c:v>-11.76</c:v>
                </c:pt>
                <c:pt idx="39">
                  <c:v>-11.587999999999999</c:v>
                </c:pt>
                <c:pt idx="40">
                  <c:v>-4.1909999999999998</c:v>
                </c:pt>
                <c:pt idx="41">
                  <c:v>-30.053000000000001</c:v>
                </c:pt>
                <c:pt idx="42">
                  <c:v>-32.478999999999999</c:v>
                </c:pt>
                <c:pt idx="43">
                  <c:v>-22.36</c:v>
                </c:pt>
                <c:pt idx="44">
                  <c:v>-3.6299999999999994</c:v>
                </c:pt>
                <c:pt idx="45">
                  <c:v>-54.715000000000003</c:v>
                </c:pt>
                <c:pt idx="46">
                  <c:v>-44.216000000000001</c:v>
                </c:pt>
                <c:pt idx="47">
                  <c:v>-47.863999999999997</c:v>
                </c:pt>
                <c:pt idx="48">
                  <c:v>-51.271999999999998</c:v>
                </c:pt>
                <c:pt idx="49">
                  <c:v>-18.718</c:v>
                </c:pt>
                <c:pt idx="50">
                  <c:v>19.494999999999997</c:v>
                </c:pt>
                <c:pt idx="51">
                  <c:v>-44.93</c:v>
                </c:pt>
                <c:pt idx="52">
                  <c:v>-46.232999999999997</c:v>
                </c:pt>
                <c:pt idx="53">
                  <c:v>-62.890999999999998</c:v>
                </c:pt>
                <c:pt idx="54">
                  <c:v>-42.140999999999998</c:v>
                </c:pt>
                <c:pt idx="55">
                  <c:v>-56.917000000000002</c:v>
                </c:pt>
                <c:pt idx="56">
                  <c:v>-36.930999999999997</c:v>
                </c:pt>
                <c:pt idx="57">
                  <c:v>-20.07</c:v>
                </c:pt>
                <c:pt idx="58">
                  <c:v>6.7769999999999992</c:v>
                </c:pt>
                <c:pt idx="59">
                  <c:v>0.79600000000000026</c:v>
                </c:pt>
                <c:pt idx="60">
                  <c:v>61.706000000000003</c:v>
                </c:pt>
                <c:pt idx="61">
                  <c:v>-21.087</c:v>
                </c:pt>
                <c:pt idx="62">
                  <c:v>-120.935</c:v>
                </c:pt>
                <c:pt idx="63">
                  <c:v>-53.362000000000002</c:v>
                </c:pt>
                <c:pt idx="64">
                  <c:v>-56.780999999999992</c:v>
                </c:pt>
                <c:pt idx="65">
                  <c:v>-48.947000000000003</c:v>
                </c:pt>
                <c:pt idx="66">
                  <c:v>6.1139999999999999</c:v>
                </c:pt>
                <c:pt idx="67">
                  <c:v>-48.817</c:v>
                </c:pt>
                <c:pt idx="68">
                  <c:v>-55.183999999999997</c:v>
                </c:pt>
                <c:pt idx="69">
                  <c:v>-34.396999999999998</c:v>
                </c:pt>
                <c:pt idx="70">
                  <c:v>-60.914999999999999</c:v>
                </c:pt>
                <c:pt idx="71">
                  <c:v>2.0349999999999966</c:v>
                </c:pt>
                <c:pt idx="72">
                  <c:v>-51.23</c:v>
                </c:pt>
                <c:pt idx="73">
                  <c:v>-92.38</c:v>
                </c:pt>
                <c:pt idx="74">
                  <c:v>-90.826999999999998</c:v>
                </c:pt>
                <c:pt idx="75">
                  <c:v>-103.67100000000001</c:v>
                </c:pt>
                <c:pt idx="76">
                  <c:v>-51.814</c:v>
                </c:pt>
                <c:pt idx="77">
                  <c:v>-7.9980000000000011</c:v>
                </c:pt>
                <c:pt idx="78">
                  <c:v>-64.391999999999996</c:v>
                </c:pt>
                <c:pt idx="79">
                  <c:v>-77.382000000000005</c:v>
                </c:pt>
                <c:pt idx="80">
                  <c:v>-58.494</c:v>
                </c:pt>
                <c:pt idx="81">
                  <c:v>-84.882000000000005</c:v>
                </c:pt>
                <c:pt idx="82">
                  <c:v>-73.822000000000003</c:v>
                </c:pt>
                <c:pt idx="83">
                  <c:v>-98.75</c:v>
                </c:pt>
                <c:pt idx="84">
                  <c:v>-81.813000000000002</c:v>
                </c:pt>
                <c:pt idx="85">
                  <c:v>-96.025999999999996</c:v>
                </c:pt>
                <c:pt idx="86">
                  <c:v>-21.155000000000001</c:v>
                </c:pt>
                <c:pt idx="87">
                  <c:v>-5.1520000000000001</c:v>
                </c:pt>
                <c:pt idx="88">
                  <c:v>-1.6649999999999996</c:v>
                </c:pt>
                <c:pt idx="89">
                  <c:v>-50.601999999999997</c:v>
                </c:pt>
                <c:pt idx="90">
                  <c:v>-47.048000000000002</c:v>
                </c:pt>
              </c:numCache>
            </c:numRef>
          </c:val>
          <c:smooth val="0"/>
          <c:extLst>
            <c:ext xmlns:c16="http://schemas.microsoft.com/office/drawing/2014/chart" uri="{C3380CC4-5D6E-409C-BE32-E72D297353CC}">
              <c16:uniqueId val="{00000001-3CDC-46B1-895B-42F1127C3BF6}"/>
            </c:ext>
          </c:extLst>
        </c:ser>
        <c:ser>
          <c:idx val="2"/>
          <c:order val="1"/>
          <c:tx>
            <c:strRef>
              <c:f>'Figure 8'!$M$4</c:f>
              <c:strCache>
                <c:ptCount val="1"/>
                <c:pt idx="0">
                  <c:v>QSN flows (Queensland)</c:v>
                </c:pt>
              </c:strCache>
            </c:strRef>
          </c:tx>
          <c:spPr>
            <a:ln w="22225" cap="rnd">
              <a:solidFill>
                <a:schemeClr val="tx1"/>
              </a:solidFill>
              <a:prstDash val="dash"/>
              <a:round/>
            </a:ln>
            <a:effectLst/>
          </c:spPr>
          <c:marker>
            <c:symbol val="none"/>
          </c:marker>
          <c:cat>
            <c:numRef>
              <c:f>'Figure 8'!$K$5:$K$95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8'!$M$5:$M$95</c:f>
              <c:numCache>
                <c:formatCode>0</c:formatCode>
                <c:ptCount val="91"/>
                <c:pt idx="0">
                  <c:v>-11.192000000000007</c:v>
                </c:pt>
                <c:pt idx="1">
                  <c:v>18.080999999999989</c:v>
                </c:pt>
                <c:pt idx="2">
                  <c:v>-11.10499999999999</c:v>
                </c:pt>
                <c:pt idx="3">
                  <c:v>2.3340000000000032</c:v>
                </c:pt>
                <c:pt idx="4">
                  <c:v>92.232000000000028</c:v>
                </c:pt>
                <c:pt idx="5">
                  <c:v>71.150000000000006</c:v>
                </c:pt>
                <c:pt idx="6">
                  <c:v>-21.804999999999978</c:v>
                </c:pt>
                <c:pt idx="7">
                  <c:v>0.70399999999997931</c:v>
                </c:pt>
                <c:pt idx="8">
                  <c:v>-0.33899999999999864</c:v>
                </c:pt>
                <c:pt idx="9">
                  <c:v>-0.43500000000000227</c:v>
                </c:pt>
                <c:pt idx="10">
                  <c:v>9.8760000000000048</c:v>
                </c:pt>
                <c:pt idx="11">
                  <c:v>33.631999999999977</c:v>
                </c:pt>
                <c:pt idx="12">
                  <c:v>47.19599999999997</c:v>
                </c:pt>
                <c:pt idx="13">
                  <c:v>57.927999999999997</c:v>
                </c:pt>
                <c:pt idx="14">
                  <c:v>122.46600000000001</c:v>
                </c:pt>
                <c:pt idx="15">
                  <c:v>84.654999999999973</c:v>
                </c:pt>
                <c:pt idx="16">
                  <c:v>21.58499999999998</c:v>
                </c:pt>
                <c:pt idx="17">
                  <c:v>-51.480000000000018</c:v>
                </c:pt>
                <c:pt idx="18">
                  <c:v>-62.090000000000032</c:v>
                </c:pt>
                <c:pt idx="19">
                  <c:v>-62.611999999999995</c:v>
                </c:pt>
                <c:pt idx="20">
                  <c:v>0.74799999999999045</c:v>
                </c:pt>
                <c:pt idx="21">
                  <c:v>134.358</c:v>
                </c:pt>
                <c:pt idx="22">
                  <c:v>129.29</c:v>
                </c:pt>
                <c:pt idx="23">
                  <c:v>94.203999999999994</c:v>
                </c:pt>
                <c:pt idx="24">
                  <c:v>94.585000000000008</c:v>
                </c:pt>
                <c:pt idx="25">
                  <c:v>94.519000000000005</c:v>
                </c:pt>
                <c:pt idx="26">
                  <c:v>1.0949999999999989</c:v>
                </c:pt>
                <c:pt idx="27">
                  <c:v>-45.835999999999956</c:v>
                </c:pt>
                <c:pt idx="28">
                  <c:v>-46.58499999999998</c:v>
                </c:pt>
                <c:pt idx="29">
                  <c:v>-108.42699999999996</c:v>
                </c:pt>
                <c:pt idx="30">
                  <c:v>-140.51099999999997</c:v>
                </c:pt>
                <c:pt idx="31">
                  <c:v>-155.46899999999999</c:v>
                </c:pt>
                <c:pt idx="32">
                  <c:v>-194.85699999999997</c:v>
                </c:pt>
                <c:pt idx="33">
                  <c:v>-212.01500000000004</c:v>
                </c:pt>
                <c:pt idx="34">
                  <c:v>-226.83899999999997</c:v>
                </c:pt>
                <c:pt idx="35">
                  <c:v>-218.77399999999994</c:v>
                </c:pt>
                <c:pt idx="36">
                  <c:v>-244.76199999999994</c:v>
                </c:pt>
                <c:pt idx="37">
                  <c:v>-261.50600000000003</c:v>
                </c:pt>
                <c:pt idx="38">
                  <c:v>-253.59800000000001</c:v>
                </c:pt>
                <c:pt idx="39">
                  <c:v>-230.59399999999999</c:v>
                </c:pt>
                <c:pt idx="40">
                  <c:v>-242.26200000000006</c:v>
                </c:pt>
                <c:pt idx="41">
                  <c:v>-192.31299999999993</c:v>
                </c:pt>
                <c:pt idx="42">
                  <c:v>-219.01999999999998</c:v>
                </c:pt>
                <c:pt idx="43">
                  <c:v>-106.471</c:v>
                </c:pt>
                <c:pt idx="44">
                  <c:v>-109.24399999999997</c:v>
                </c:pt>
                <c:pt idx="45">
                  <c:v>-216.34800000000007</c:v>
                </c:pt>
                <c:pt idx="46">
                  <c:v>-228.57900000000001</c:v>
                </c:pt>
                <c:pt idx="47">
                  <c:v>-268.33499999999998</c:v>
                </c:pt>
                <c:pt idx="48">
                  <c:v>-241.81200000000001</c:v>
                </c:pt>
                <c:pt idx="49">
                  <c:v>-275.10400000000004</c:v>
                </c:pt>
                <c:pt idx="50">
                  <c:v>-166.49299999999999</c:v>
                </c:pt>
                <c:pt idx="51">
                  <c:v>-303.61500000000001</c:v>
                </c:pt>
                <c:pt idx="52">
                  <c:v>-337.98400000000004</c:v>
                </c:pt>
                <c:pt idx="53">
                  <c:v>-290.33099999999996</c:v>
                </c:pt>
                <c:pt idx="54">
                  <c:v>-283.12</c:v>
                </c:pt>
                <c:pt idx="55">
                  <c:v>-340.65899999999999</c:v>
                </c:pt>
                <c:pt idx="56">
                  <c:v>-296.10900000000004</c:v>
                </c:pt>
                <c:pt idx="57">
                  <c:v>-218.35100000000006</c:v>
                </c:pt>
                <c:pt idx="58">
                  <c:v>-230.14600000000002</c:v>
                </c:pt>
                <c:pt idx="59">
                  <c:v>-260.774</c:v>
                </c:pt>
                <c:pt idx="60">
                  <c:v>-121.68</c:v>
                </c:pt>
                <c:pt idx="61">
                  <c:v>-229.51800000000003</c:v>
                </c:pt>
                <c:pt idx="62">
                  <c:v>-228.32400000000001</c:v>
                </c:pt>
                <c:pt idx="63">
                  <c:v>-265.47800000000007</c:v>
                </c:pt>
                <c:pt idx="64">
                  <c:v>-224.48699999999999</c:v>
                </c:pt>
                <c:pt idx="65">
                  <c:v>-210.58400000000003</c:v>
                </c:pt>
                <c:pt idx="66">
                  <c:v>-156.53900000000002</c:v>
                </c:pt>
                <c:pt idx="67">
                  <c:v>-206.73599999999996</c:v>
                </c:pt>
                <c:pt idx="68">
                  <c:v>-154.631</c:v>
                </c:pt>
                <c:pt idx="69">
                  <c:v>-155.55800000000002</c:v>
                </c:pt>
                <c:pt idx="70">
                  <c:v>-162.13200000000001</c:v>
                </c:pt>
                <c:pt idx="71">
                  <c:v>-191.74200000000002</c:v>
                </c:pt>
                <c:pt idx="72">
                  <c:v>-143.30300000000003</c:v>
                </c:pt>
                <c:pt idx="73">
                  <c:v>-184.935</c:v>
                </c:pt>
                <c:pt idx="74">
                  <c:v>-194.18299999999999</c:v>
                </c:pt>
                <c:pt idx="75">
                  <c:v>-241.30199999999996</c:v>
                </c:pt>
                <c:pt idx="76">
                  <c:v>-214.19499999999996</c:v>
                </c:pt>
                <c:pt idx="77">
                  <c:v>-226.61100000000002</c:v>
                </c:pt>
                <c:pt idx="78">
                  <c:v>-164.678</c:v>
                </c:pt>
                <c:pt idx="79">
                  <c:v>-245.16299999999998</c:v>
                </c:pt>
                <c:pt idx="80">
                  <c:v>-290.97399999999999</c:v>
                </c:pt>
                <c:pt idx="81">
                  <c:v>-253.16400000000002</c:v>
                </c:pt>
                <c:pt idx="82">
                  <c:v>-227.48499999999999</c:v>
                </c:pt>
                <c:pt idx="83">
                  <c:v>-269.387</c:v>
                </c:pt>
                <c:pt idx="84">
                  <c:v>-234.56099999999998</c:v>
                </c:pt>
                <c:pt idx="85">
                  <c:v>-248.66600000000003</c:v>
                </c:pt>
                <c:pt idx="86">
                  <c:v>-194.80800000000005</c:v>
                </c:pt>
                <c:pt idx="87">
                  <c:v>-309.42700000000002</c:v>
                </c:pt>
                <c:pt idx="88">
                  <c:v>-262.41699999999997</c:v>
                </c:pt>
                <c:pt idx="89">
                  <c:v>-307.52200000000005</c:v>
                </c:pt>
                <c:pt idx="90">
                  <c:v>-248.23400000000001</c:v>
                </c:pt>
              </c:numCache>
            </c:numRef>
          </c:val>
          <c:smooth val="0"/>
          <c:extLst>
            <c:ext xmlns:c16="http://schemas.microsoft.com/office/drawing/2014/chart" uri="{C3380CC4-5D6E-409C-BE32-E72D297353CC}">
              <c16:uniqueId val="{00000002-3CDC-46B1-895B-42F1127C3BF6}"/>
            </c:ext>
          </c:extLst>
        </c:ser>
        <c:dLbls>
          <c:showLegendKey val="0"/>
          <c:showVal val="0"/>
          <c:showCatName val="0"/>
          <c:showSerName val="0"/>
          <c:showPercent val="0"/>
          <c:showBubbleSize val="0"/>
        </c:dLbls>
        <c:marker val="1"/>
        <c:smooth val="0"/>
        <c:axId val="1534976376"/>
        <c:axId val="1534973424"/>
      </c:lineChart>
      <c:dateAx>
        <c:axId val="1534976376"/>
        <c:scaling>
          <c:orientation val="minMax"/>
        </c:scaling>
        <c:delete val="0"/>
        <c:axPos val="b"/>
        <c:numFmt formatCode="d\ mmm" sourceLinked="1"/>
        <c:majorTickMark val="out"/>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1534973424"/>
        <c:crosses val="autoZero"/>
        <c:auto val="1"/>
        <c:lblOffset val="100"/>
        <c:baseTimeUnit val="days"/>
        <c:majorUnit val="1"/>
      </c:dateAx>
      <c:valAx>
        <c:axId val="1534973424"/>
        <c:scaling>
          <c:orientation val="minMax"/>
          <c:max val="200"/>
          <c:min val="-4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a:t>Interstate </a:t>
                </a:r>
              </a:p>
              <a:p>
                <a:pPr>
                  <a:defRPr sz="1000" b="1"/>
                </a:pPr>
                <a:r>
                  <a:rPr lang="en-US" sz="1000" b="1"/>
                  <a:t>flows (TJ)</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34976376"/>
        <c:crosses val="autoZero"/>
        <c:crossBetween val="between"/>
        <c:majorUnit val="100"/>
      </c:valAx>
      <c:spPr>
        <a:solidFill>
          <a:srgbClr val="E6E6E4"/>
        </a:solidFill>
        <a:ln>
          <a:noFill/>
        </a:ln>
        <a:effectLst/>
      </c:spPr>
    </c:plotArea>
    <c:legend>
      <c:legendPos val="b"/>
      <c:layout>
        <c:manualLayout>
          <c:xMode val="edge"/>
          <c:yMode val="edge"/>
          <c:x val="0.2460854149010584"/>
          <c:y val="0.85799111649505355"/>
          <c:w val="0.58618681207294276"/>
          <c:h val="0.1246119410349849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86547269826569E-2"/>
          <c:y val="3.45040822841024E-2"/>
          <c:w val="0.89931027739179659"/>
          <c:h val="0.74881231109502444"/>
        </c:manualLayout>
      </c:layout>
      <c:lineChart>
        <c:grouping val="standard"/>
        <c:varyColors val="0"/>
        <c:ser>
          <c:idx val="0"/>
          <c:order val="0"/>
          <c:tx>
            <c:strRef>
              <c:f>'Figure 8'!$W$4</c:f>
              <c:strCache>
                <c:ptCount val="1"/>
                <c:pt idx="0">
                  <c:v>Sydney</c:v>
                </c:pt>
              </c:strCache>
            </c:strRef>
          </c:tx>
          <c:spPr>
            <a:ln w="28575" cap="rnd">
              <a:solidFill>
                <a:srgbClr val="89B3CE"/>
              </a:solidFill>
              <a:round/>
            </a:ln>
            <a:effectLst/>
          </c:spPr>
          <c:marker>
            <c:symbol val="none"/>
          </c:marker>
          <c:cat>
            <c:numRef>
              <c:f>'Figure 8'!$V$5:$V$95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8'!$W$5:$W$95</c:f>
              <c:numCache>
                <c:formatCode>0.00</c:formatCode>
                <c:ptCount val="91"/>
                <c:pt idx="0">
                  <c:v>13.49</c:v>
                </c:pt>
                <c:pt idx="1">
                  <c:v>13.59</c:v>
                </c:pt>
                <c:pt idx="2">
                  <c:v>13.79</c:v>
                </c:pt>
                <c:pt idx="3">
                  <c:v>12.21</c:v>
                </c:pt>
                <c:pt idx="4">
                  <c:v>11.65</c:v>
                </c:pt>
                <c:pt idx="5">
                  <c:v>12.25</c:v>
                </c:pt>
                <c:pt idx="6">
                  <c:v>12.4</c:v>
                </c:pt>
                <c:pt idx="7">
                  <c:v>11.2</c:v>
                </c:pt>
                <c:pt idx="8">
                  <c:v>11.02</c:v>
                </c:pt>
                <c:pt idx="9">
                  <c:v>11.42</c:v>
                </c:pt>
                <c:pt idx="10">
                  <c:v>11.41</c:v>
                </c:pt>
                <c:pt idx="11">
                  <c:v>11.5</c:v>
                </c:pt>
                <c:pt idx="12">
                  <c:v>12.1</c:v>
                </c:pt>
                <c:pt idx="13">
                  <c:v>12.1</c:v>
                </c:pt>
                <c:pt idx="14">
                  <c:v>11.6</c:v>
                </c:pt>
                <c:pt idx="15">
                  <c:v>11.79</c:v>
                </c:pt>
                <c:pt idx="16">
                  <c:v>12.87</c:v>
                </c:pt>
                <c:pt idx="17">
                  <c:v>13.01</c:v>
                </c:pt>
                <c:pt idx="18">
                  <c:v>12.7</c:v>
                </c:pt>
                <c:pt idx="19">
                  <c:v>12.82</c:v>
                </c:pt>
                <c:pt idx="20">
                  <c:v>12.1</c:v>
                </c:pt>
                <c:pt idx="21">
                  <c:v>12.5</c:v>
                </c:pt>
                <c:pt idx="22">
                  <c:v>12.3</c:v>
                </c:pt>
                <c:pt idx="23">
                  <c:v>12.1</c:v>
                </c:pt>
                <c:pt idx="24">
                  <c:v>11.65</c:v>
                </c:pt>
                <c:pt idx="25">
                  <c:v>11.38</c:v>
                </c:pt>
                <c:pt idx="26">
                  <c:v>11.32</c:v>
                </c:pt>
                <c:pt idx="27">
                  <c:v>11.8</c:v>
                </c:pt>
                <c:pt idx="28">
                  <c:v>13.32</c:v>
                </c:pt>
                <c:pt idx="29">
                  <c:v>13.2</c:v>
                </c:pt>
                <c:pt idx="30">
                  <c:v>17</c:v>
                </c:pt>
                <c:pt idx="31">
                  <c:v>18.8</c:v>
                </c:pt>
                <c:pt idx="32">
                  <c:v>17.559999999999999</c:v>
                </c:pt>
                <c:pt idx="33">
                  <c:v>14.76</c:v>
                </c:pt>
                <c:pt idx="34">
                  <c:v>17.3</c:v>
                </c:pt>
                <c:pt idx="35">
                  <c:v>17.48</c:v>
                </c:pt>
                <c:pt idx="36">
                  <c:v>19</c:v>
                </c:pt>
                <c:pt idx="37">
                  <c:v>18.899999999999999</c:v>
                </c:pt>
                <c:pt idx="38">
                  <c:v>19.54</c:v>
                </c:pt>
                <c:pt idx="39">
                  <c:v>19.260000000000002</c:v>
                </c:pt>
                <c:pt idx="40">
                  <c:v>19</c:v>
                </c:pt>
                <c:pt idx="41">
                  <c:v>17.37</c:v>
                </c:pt>
                <c:pt idx="42">
                  <c:v>15.5</c:v>
                </c:pt>
                <c:pt idx="43">
                  <c:v>15</c:v>
                </c:pt>
                <c:pt idx="44">
                  <c:v>13.89</c:v>
                </c:pt>
                <c:pt idx="45">
                  <c:v>14.87</c:v>
                </c:pt>
                <c:pt idx="46">
                  <c:v>20</c:v>
                </c:pt>
                <c:pt idx="47">
                  <c:v>18.23</c:v>
                </c:pt>
                <c:pt idx="48">
                  <c:v>18.38</c:v>
                </c:pt>
                <c:pt idx="49">
                  <c:v>18.2</c:v>
                </c:pt>
                <c:pt idx="50">
                  <c:v>19</c:v>
                </c:pt>
                <c:pt idx="51">
                  <c:v>19.71</c:v>
                </c:pt>
                <c:pt idx="52">
                  <c:v>21.23</c:v>
                </c:pt>
                <c:pt idx="53">
                  <c:v>25</c:v>
                </c:pt>
                <c:pt idx="54">
                  <c:v>30</c:v>
                </c:pt>
                <c:pt idx="55">
                  <c:v>30</c:v>
                </c:pt>
                <c:pt idx="56">
                  <c:v>20.25</c:v>
                </c:pt>
                <c:pt idx="57">
                  <c:v>22.5</c:v>
                </c:pt>
                <c:pt idx="58">
                  <c:v>20.45</c:v>
                </c:pt>
                <c:pt idx="59">
                  <c:v>21</c:v>
                </c:pt>
                <c:pt idx="60">
                  <c:v>18.170000000000002</c:v>
                </c:pt>
                <c:pt idx="61">
                  <c:v>18.09</c:v>
                </c:pt>
                <c:pt idx="62">
                  <c:v>15.3</c:v>
                </c:pt>
                <c:pt idx="63">
                  <c:v>15.4</c:v>
                </c:pt>
                <c:pt idx="64">
                  <c:v>15.5</c:v>
                </c:pt>
                <c:pt idx="65">
                  <c:v>15.37</c:v>
                </c:pt>
                <c:pt idx="66">
                  <c:v>14.2</c:v>
                </c:pt>
                <c:pt idx="67">
                  <c:v>10.85</c:v>
                </c:pt>
                <c:pt idx="68">
                  <c:v>10.210000000000001</c:v>
                </c:pt>
                <c:pt idx="69">
                  <c:v>12.91</c:v>
                </c:pt>
                <c:pt idx="70">
                  <c:v>12.51</c:v>
                </c:pt>
                <c:pt idx="71">
                  <c:v>10.7</c:v>
                </c:pt>
                <c:pt idx="72">
                  <c:v>9.75</c:v>
                </c:pt>
                <c:pt idx="73">
                  <c:v>10.66</c:v>
                </c:pt>
                <c:pt idx="74">
                  <c:v>11.55</c:v>
                </c:pt>
                <c:pt idx="75">
                  <c:v>10.19</c:v>
                </c:pt>
                <c:pt idx="76">
                  <c:v>10.3</c:v>
                </c:pt>
                <c:pt idx="77">
                  <c:v>10.15</c:v>
                </c:pt>
                <c:pt idx="78">
                  <c:v>11.99</c:v>
                </c:pt>
                <c:pt idx="79">
                  <c:v>14.74</c:v>
                </c:pt>
                <c:pt idx="80">
                  <c:v>14.74</c:v>
                </c:pt>
                <c:pt idx="81">
                  <c:v>14.96</c:v>
                </c:pt>
                <c:pt idx="82">
                  <c:v>12.78</c:v>
                </c:pt>
                <c:pt idx="83">
                  <c:v>11.46</c:v>
                </c:pt>
                <c:pt idx="84">
                  <c:v>11.5</c:v>
                </c:pt>
                <c:pt idx="85">
                  <c:v>11.5</c:v>
                </c:pt>
                <c:pt idx="86">
                  <c:v>12.3</c:v>
                </c:pt>
                <c:pt idx="87">
                  <c:v>12.9</c:v>
                </c:pt>
                <c:pt idx="88">
                  <c:v>12.15</c:v>
                </c:pt>
                <c:pt idx="89">
                  <c:v>12.1</c:v>
                </c:pt>
                <c:pt idx="90">
                  <c:v>12.04</c:v>
                </c:pt>
              </c:numCache>
            </c:numRef>
          </c:val>
          <c:smooth val="0"/>
          <c:extLst>
            <c:ext xmlns:c16="http://schemas.microsoft.com/office/drawing/2014/chart" uri="{C3380CC4-5D6E-409C-BE32-E72D297353CC}">
              <c16:uniqueId val="{00000000-4065-480E-A000-DE03C729C6F1}"/>
            </c:ext>
          </c:extLst>
        </c:ser>
        <c:ser>
          <c:idx val="1"/>
          <c:order val="1"/>
          <c:tx>
            <c:strRef>
              <c:f>'Figure 8'!$X$4</c:f>
              <c:strCache>
                <c:ptCount val="1"/>
                <c:pt idx="0">
                  <c:v>Adelaide</c:v>
                </c:pt>
              </c:strCache>
            </c:strRef>
          </c:tx>
          <c:spPr>
            <a:ln w="28575" cap="rnd">
              <a:solidFill>
                <a:srgbClr val="5F9E88"/>
              </a:solidFill>
              <a:round/>
            </a:ln>
            <a:effectLst/>
          </c:spPr>
          <c:marker>
            <c:symbol val="none"/>
          </c:marker>
          <c:cat>
            <c:numRef>
              <c:f>'Figure 8'!$V$5:$V$95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8'!$X$5:$X$95</c:f>
              <c:numCache>
                <c:formatCode>0.00</c:formatCode>
                <c:ptCount val="91"/>
                <c:pt idx="0">
                  <c:v>13.3</c:v>
                </c:pt>
                <c:pt idx="1">
                  <c:v>13.87</c:v>
                </c:pt>
                <c:pt idx="2">
                  <c:v>14.2</c:v>
                </c:pt>
                <c:pt idx="3">
                  <c:v>12.6</c:v>
                </c:pt>
                <c:pt idx="4">
                  <c:v>13.4</c:v>
                </c:pt>
                <c:pt idx="5">
                  <c:v>14.59</c:v>
                </c:pt>
                <c:pt idx="6">
                  <c:v>13</c:v>
                </c:pt>
                <c:pt idx="7">
                  <c:v>12.35</c:v>
                </c:pt>
                <c:pt idx="8">
                  <c:v>12.04</c:v>
                </c:pt>
                <c:pt idx="9">
                  <c:v>11.72</c:v>
                </c:pt>
                <c:pt idx="10">
                  <c:v>11.8</c:v>
                </c:pt>
                <c:pt idx="11">
                  <c:v>12.2</c:v>
                </c:pt>
                <c:pt idx="12">
                  <c:v>13.5</c:v>
                </c:pt>
                <c:pt idx="13">
                  <c:v>13.5</c:v>
                </c:pt>
                <c:pt idx="14">
                  <c:v>12.75</c:v>
                </c:pt>
                <c:pt idx="15">
                  <c:v>12.68</c:v>
                </c:pt>
                <c:pt idx="16">
                  <c:v>13.5</c:v>
                </c:pt>
                <c:pt idx="17">
                  <c:v>13.99</c:v>
                </c:pt>
                <c:pt idx="18">
                  <c:v>13.29</c:v>
                </c:pt>
                <c:pt idx="19">
                  <c:v>13.42</c:v>
                </c:pt>
                <c:pt idx="20">
                  <c:v>13.25</c:v>
                </c:pt>
                <c:pt idx="21">
                  <c:v>12.8</c:v>
                </c:pt>
                <c:pt idx="22">
                  <c:v>12.18</c:v>
                </c:pt>
                <c:pt idx="23">
                  <c:v>12.4</c:v>
                </c:pt>
                <c:pt idx="24">
                  <c:v>11.96</c:v>
                </c:pt>
                <c:pt idx="25">
                  <c:v>12</c:v>
                </c:pt>
                <c:pt idx="26">
                  <c:v>11.8</c:v>
                </c:pt>
                <c:pt idx="27">
                  <c:v>11.91</c:v>
                </c:pt>
                <c:pt idx="28">
                  <c:v>12.8</c:v>
                </c:pt>
                <c:pt idx="29">
                  <c:v>13.5</c:v>
                </c:pt>
                <c:pt idx="30">
                  <c:v>17</c:v>
                </c:pt>
                <c:pt idx="31">
                  <c:v>19.21</c:v>
                </c:pt>
                <c:pt idx="32">
                  <c:v>17.78</c:v>
                </c:pt>
                <c:pt idx="33">
                  <c:v>16.399999999999999</c:v>
                </c:pt>
                <c:pt idx="34">
                  <c:v>16.28</c:v>
                </c:pt>
                <c:pt idx="35">
                  <c:v>18.420000000000002</c:v>
                </c:pt>
                <c:pt idx="36">
                  <c:v>19.54</c:v>
                </c:pt>
                <c:pt idx="37">
                  <c:v>19.399999999999999</c:v>
                </c:pt>
                <c:pt idx="38">
                  <c:v>19.53</c:v>
                </c:pt>
                <c:pt idx="39">
                  <c:v>19.93</c:v>
                </c:pt>
                <c:pt idx="40">
                  <c:v>19.489999999999998</c:v>
                </c:pt>
                <c:pt idx="41">
                  <c:v>19.010000000000002</c:v>
                </c:pt>
                <c:pt idx="42">
                  <c:v>16.96</c:v>
                </c:pt>
                <c:pt idx="43">
                  <c:v>15.99</c:v>
                </c:pt>
                <c:pt idx="44">
                  <c:v>16.989999999999998</c:v>
                </c:pt>
                <c:pt idx="45">
                  <c:v>17.46</c:v>
                </c:pt>
                <c:pt idx="46">
                  <c:v>20.25</c:v>
                </c:pt>
                <c:pt idx="47">
                  <c:v>20.440000000000001</c:v>
                </c:pt>
                <c:pt idx="48">
                  <c:v>19.149999999999999</c:v>
                </c:pt>
                <c:pt idx="49">
                  <c:v>18.41</c:v>
                </c:pt>
                <c:pt idx="50">
                  <c:v>18.989999999999998</c:v>
                </c:pt>
                <c:pt idx="51">
                  <c:v>19.899999999999999</c:v>
                </c:pt>
                <c:pt idx="52">
                  <c:v>20.9</c:v>
                </c:pt>
                <c:pt idx="53">
                  <c:v>25</c:v>
                </c:pt>
                <c:pt idx="54">
                  <c:v>25.5</c:v>
                </c:pt>
                <c:pt idx="55">
                  <c:v>23.88</c:v>
                </c:pt>
                <c:pt idx="56">
                  <c:v>21.44</c:v>
                </c:pt>
                <c:pt idx="57">
                  <c:v>20.8</c:v>
                </c:pt>
                <c:pt idx="58">
                  <c:v>21.5</c:v>
                </c:pt>
                <c:pt idx="59">
                  <c:v>20.97</c:v>
                </c:pt>
                <c:pt idx="60">
                  <c:v>20.14</c:v>
                </c:pt>
                <c:pt idx="61">
                  <c:v>17.48</c:v>
                </c:pt>
                <c:pt idx="62">
                  <c:v>17.010000000000002</c:v>
                </c:pt>
                <c:pt idx="63">
                  <c:v>16.2</c:v>
                </c:pt>
                <c:pt idx="64">
                  <c:v>15.8</c:v>
                </c:pt>
                <c:pt idx="65">
                  <c:v>16.12</c:v>
                </c:pt>
                <c:pt idx="66">
                  <c:v>14.29</c:v>
                </c:pt>
                <c:pt idx="67">
                  <c:v>12.01</c:v>
                </c:pt>
                <c:pt idx="68">
                  <c:v>11.39</c:v>
                </c:pt>
                <c:pt idx="69">
                  <c:v>13.9</c:v>
                </c:pt>
                <c:pt idx="70">
                  <c:v>13.04</c:v>
                </c:pt>
                <c:pt idx="71">
                  <c:v>11.27</c:v>
                </c:pt>
                <c:pt idx="72">
                  <c:v>9.9600000000000009</c:v>
                </c:pt>
                <c:pt idx="73">
                  <c:v>11.68</c:v>
                </c:pt>
                <c:pt idx="74">
                  <c:v>11.03</c:v>
                </c:pt>
                <c:pt idx="75">
                  <c:v>10.5</c:v>
                </c:pt>
                <c:pt idx="76">
                  <c:v>10.199999999999999</c:v>
                </c:pt>
                <c:pt idx="77">
                  <c:v>10.029999999999999</c:v>
                </c:pt>
                <c:pt idx="78">
                  <c:v>10.28</c:v>
                </c:pt>
                <c:pt idx="79">
                  <c:v>12.83</c:v>
                </c:pt>
                <c:pt idx="80">
                  <c:v>12.8</c:v>
                </c:pt>
                <c:pt idx="81">
                  <c:v>14.43</c:v>
                </c:pt>
                <c:pt idx="82">
                  <c:v>13.51</c:v>
                </c:pt>
                <c:pt idx="83">
                  <c:v>12.21</c:v>
                </c:pt>
                <c:pt idx="84">
                  <c:v>11.5</c:v>
                </c:pt>
                <c:pt idx="85">
                  <c:v>11.5</c:v>
                </c:pt>
                <c:pt idx="86">
                  <c:v>13</c:v>
                </c:pt>
                <c:pt idx="87">
                  <c:v>14</c:v>
                </c:pt>
                <c:pt idx="88">
                  <c:v>14.13</c:v>
                </c:pt>
                <c:pt idx="89">
                  <c:v>13.54</c:v>
                </c:pt>
                <c:pt idx="90">
                  <c:v>12.89</c:v>
                </c:pt>
              </c:numCache>
            </c:numRef>
          </c:val>
          <c:smooth val="0"/>
          <c:extLst>
            <c:ext xmlns:c16="http://schemas.microsoft.com/office/drawing/2014/chart" uri="{C3380CC4-5D6E-409C-BE32-E72D297353CC}">
              <c16:uniqueId val="{00000001-4065-480E-A000-DE03C729C6F1}"/>
            </c:ext>
          </c:extLst>
        </c:ser>
        <c:ser>
          <c:idx val="2"/>
          <c:order val="2"/>
          <c:tx>
            <c:strRef>
              <c:f>'Figure 8'!$Y$4</c:f>
              <c:strCache>
                <c:ptCount val="1"/>
                <c:pt idx="0">
                  <c:v>Brisbane</c:v>
                </c:pt>
              </c:strCache>
            </c:strRef>
          </c:tx>
          <c:spPr>
            <a:ln w="28575" cap="rnd">
              <a:solidFill>
                <a:srgbClr val="2F3F51"/>
              </a:solidFill>
              <a:round/>
            </a:ln>
            <a:effectLst/>
          </c:spPr>
          <c:marker>
            <c:symbol val="none"/>
          </c:marker>
          <c:cat>
            <c:numRef>
              <c:f>'Figure 8'!$V$5:$V$95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8'!$Y$5:$Y$95</c:f>
              <c:numCache>
                <c:formatCode>0.00</c:formatCode>
                <c:ptCount val="91"/>
                <c:pt idx="0">
                  <c:v>13.4</c:v>
                </c:pt>
                <c:pt idx="1">
                  <c:v>13.99</c:v>
                </c:pt>
                <c:pt idx="2">
                  <c:v>13.51</c:v>
                </c:pt>
                <c:pt idx="3">
                  <c:v>12.68</c:v>
                </c:pt>
                <c:pt idx="4">
                  <c:v>13.5</c:v>
                </c:pt>
                <c:pt idx="5">
                  <c:v>13.49</c:v>
                </c:pt>
                <c:pt idx="6">
                  <c:v>13.1</c:v>
                </c:pt>
                <c:pt idx="7">
                  <c:v>11</c:v>
                </c:pt>
                <c:pt idx="8">
                  <c:v>11.74</c:v>
                </c:pt>
                <c:pt idx="9">
                  <c:v>11.52</c:v>
                </c:pt>
                <c:pt idx="10">
                  <c:v>11.6</c:v>
                </c:pt>
                <c:pt idx="11">
                  <c:v>12.1</c:v>
                </c:pt>
                <c:pt idx="12">
                  <c:v>12.01</c:v>
                </c:pt>
                <c:pt idx="13">
                  <c:v>12.4</c:v>
                </c:pt>
                <c:pt idx="14">
                  <c:v>12.25</c:v>
                </c:pt>
                <c:pt idx="15">
                  <c:v>12.25</c:v>
                </c:pt>
                <c:pt idx="16">
                  <c:v>13.12</c:v>
                </c:pt>
                <c:pt idx="17">
                  <c:v>12.81</c:v>
                </c:pt>
                <c:pt idx="18">
                  <c:v>12.99</c:v>
                </c:pt>
                <c:pt idx="19">
                  <c:v>12.41</c:v>
                </c:pt>
                <c:pt idx="20">
                  <c:v>13.06</c:v>
                </c:pt>
                <c:pt idx="21">
                  <c:v>12.82</c:v>
                </c:pt>
                <c:pt idx="22">
                  <c:v>12.21</c:v>
                </c:pt>
                <c:pt idx="23">
                  <c:v>12.65</c:v>
                </c:pt>
                <c:pt idx="24">
                  <c:v>11.15</c:v>
                </c:pt>
                <c:pt idx="25">
                  <c:v>11.87</c:v>
                </c:pt>
                <c:pt idx="26">
                  <c:v>11.69</c:v>
                </c:pt>
                <c:pt idx="27">
                  <c:v>12.38</c:v>
                </c:pt>
                <c:pt idx="28">
                  <c:v>13.32</c:v>
                </c:pt>
                <c:pt idx="29">
                  <c:v>13.71</c:v>
                </c:pt>
                <c:pt idx="30">
                  <c:v>14.01</c:v>
                </c:pt>
                <c:pt idx="31">
                  <c:v>19.2</c:v>
                </c:pt>
                <c:pt idx="32">
                  <c:v>16.260000000000002</c:v>
                </c:pt>
                <c:pt idx="33">
                  <c:v>16.48</c:v>
                </c:pt>
                <c:pt idx="34">
                  <c:v>13.41</c:v>
                </c:pt>
                <c:pt idx="35">
                  <c:v>17.75</c:v>
                </c:pt>
                <c:pt idx="36">
                  <c:v>18.3</c:v>
                </c:pt>
                <c:pt idx="37">
                  <c:v>18.8</c:v>
                </c:pt>
                <c:pt idx="38">
                  <c:v>18.5</c:v>
                </c:pt>
                <c:pt idx="39">
                  <c:v>18.690000000000001</c:v>
                </c:pt>
                <c:pt idx="40">
                  <c:v>18.91</c:v>
                </c:pt>
                <c:pt idx="41">
                  <c:v>18.05</c:v>
                </c:pt>
                <c:pt idx="42">
                  <c:v>15.51</c:v>
                </c:pt>
                <c:pt idx="43">
                  <c:v>14.01</c:v>
                </c:pt>
                <c:pt idx="44">
                  <c:v>14.55</c:v>
                </c:pt>
                <c:pt idx="45">
                  <c:v>14.82</c:v>
                </c:pt>
                <c:pt idx="46">
                  <c:v>18.809999999999999</c:v>
                </c:pt>
                <c:pt idx="47">
                  <c:v>18.88</c:v>
                </c:pt>
                <c:pt idx="48">
                  <c:v>18</c:v>
                </c:pt>
                <c:pt idx="49">
                  <c:v>17.8</c:v>
                </c:pt>
                <c:pt idx="50">
                  <c:v>18.79</c:v>
                </c:pt>
                <c:pt idx="51">
                  <c:v>17.850000000000001</c:v>
                </c:pt>
                <c:pt idx="52">
                  <c:v>18.52</c:v>
                </c:pt>
                <c:pt idx="53">
                  <c:v>22</c:v>
                </c:pt>
                <c:pt idx="54">
                  <c:v>23</c:v>
                </c:pt>
                <c:pt idx="55">
                  <c:v>21.98</c:v>
                </c:pt>
                <c:pt idx="56">
                  <c:v>20.49</c:v>
                </c:pt>
                <c:pt idx="57">
                  <c:v>21.01</c:v>
                </c:pt>
                <c:pt idx="58">
                  <c:v>20.64</c:v>
                </c:pt>
                <c:pt idx="59">
                  <c:v>19.899999999999999</c:v>
                </c:pt>
                <c:pt idx="60">
                  <c:v>19.010000000000002</c:v>
                </c:pt>
                <c:pt idx="61">
                  <c:v>15.46</c:v>
                </c:pt>
                <c:pt idx="62">
                  <c:v>15.84</c:v>
                </c:pt>
                <c:pt idx="63">
                  <c:v>15.33</c:v>
                </c:pt>
                <c:pt idx="64">
                  <c:v>16.329999999999998</c:v>
                </c:pt>
                <c:pt idx="65">
                  <c:v>14.84</c:v>
                </c:pt>
                <c:pt idx="66">
                  <c:v>13.7</c:v>
                </c:pt>
                <c:pt idx="67">
                  <c:v>10.24</c:v>
                </c:pt>
                <c:pt idx="68">
                  <c:v>10.56</c:v>
                </c:pt>
                <c:pt idx="69">
                  <c:v>13.5</c:v>
                </c:pt>
                <c:pt idx="70">
                  <c:v>13.14</c:v>
                </c:pt>
                <c:pt idx="71">
                  <c:v>10.91</c:v>
                </c:pt>
                <c:pt idx="72">
                  <c:v>10.42</c:v>
                </c:pt>
                <c:pt idx="73">
                  <c:v>10.3</c:v>
                </c:pt>
                <c:pt idx="74">
                  <c:v>11.91</c:v>
                </c:pt>
                <c:pt idx="75">
                  <c:v>10</c:v>
                </c:pt>
                <c:pt idx="76">
                  <c:v>9.61</c:v>
                </c:pt>
                <c:pt idx="77">
                  <c:v>10.210000000000001</c:v>
                </c:pt>
                <c:pt idx="78">
                  <c:v>10.1</c:v>
                </c:pt>
                <c:pt idx="79">
                  <c:v>11.45</c:v>
                </c:pt>
                <c:pt idx="80">
                  <c:v>11.64</c:v>
                </c:pt>
                <c:pt idx="81">
                  <c:v>13.49</c:v>
                </c:pt>
                <c:pt idx="82">
                  <c:v>12.85</c:v>
                </c:pt>
                <c:pt idx="83">
                  <c:v>11.65</c:v>
                </c:pt>
                <c:pt idx="84">
                  <c:v>11.55</c:v>
                </c:pt>
                <c:pt idx="85">
                  <c:v>11.82</c:v>
                </c:pt>
                <c:pt idx="86">
                  <c:v>12.5</c:v>
                </c:pt>
                <c:pt idx="87">
                  <c:v>12.45</c:v>
                </c:pt>
                <c:pt idx="88">
                  <c:v>12.3</c:v>
                </c:pt>
                <c:pt idx="89">
                  <c:v>12.3</c:v>
                </c:pt>
                <c:pt idx="90">
                  <c:v>12.27</c:v>
                </c:pt>
              </c:numCache>
            </c:numRef>
          </c:val>
          <c:smooth val="0"/>
          <c:extLst>
            <c:ext xmlns:c16="http://schemas.microsoft.com/office/drawing/2014/chart" uri="{C3380CC4-5D6E-409C-BE32-E72D297353CC}">
              <c16:uniqueId val="{00000002-4065-480E-A000-DE03C729C6F1}"/>
            </c:ext>
          </c:extLst>
        </c:ser>
        <c:ser>
          <c:idx val="3"/>
          <c:order val="3"/>
          <c:tx>
            <c:strRef>
              <c:f>'Figure 8'!$Z$4</c:f>
              <c:strCache>
                <c:ptCount val="1"/>
                <c:pt idx="0">
                  <c:v>Victoria</c:v>
                </c:pt>
              </c:strCache>
            </c:strRef>
          </c:tx>
          <c:spPr>
            <a:ln w="28575" cap="rnd">
              <a:solidFill>
                <a:srgbClr val="F2BEA6"/>
              </a:solidFill>
              <a:round/>
            </a:ln>
            <a:effectLst/>
          </c:spPr>
          <c:marker>
            <c:symbol val="none"/>
          </c:marker>
          <c:cat>
            <c:numRef>
              <c:f>'Figure 8'!$V$5:$V$95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8'!$Z$5:$Z$95</c:f>
              <c:numCache>
                <c:formatCode>0.00</c:formatCode>
                <c:ptCount val="91"/>
                <c:pt idx="0">
                  <c:v>13.5</c:v>
                </c:pt>
                <c:pt idx="1">
                  <c:v>11.94</c:v>
                </c:pt>
                <c:pt idx="2">
                  <c:v>9.3699999999999992</c:v>
                </c:pt>
                <c:pt idx="3">
                  <c:v>10.25</c:v>
                </c:pt>
                <c:pt idx="4">
                  <c:v>11.89</c:v>
                </c:pt>
                <c:pt idx="5">
                  <c:v>11.43</c:v>
                </c:pt>
                <c:pt idx="6">
                  <c:v>10.89</c:v>
                </c:pt>
                <c:pt idx="7">
                  <c:v>10.96</c:v>
                </c:pt>
                <c:pt idx="8">
                  <c:v>11.22</c:v>
                </c:pt>
                <c:pt idx="9">
                  <c:v>10.46</c:v>
                </c:pt>
                <c:pt idx="10">
                  <c:v>9.67</c:v>
                </c:pt>
                <c:pt idx="11">
                  <c:v>10.61</c:v>
                </c:pt>
                <c:pt idx="12">
                  <c:v>11.58</c:v>
                </c:pt>
                <c:pt idx="13">
                  <c:v>9.84</c:v>
                </c:pt>
                <c:pt idx="14">
                  <c:v>10.1</c:v>
                </c:pt>
                <c:pt idx="15">
                  <c:v>12.05</c:v>
                </c:pt>
                <c:pt idx="16">
                  <c:v>11.64</c:v>
                </c:pt>
                <c:pt idx="17">
                  <c:v>10.3</c:v>
                </c:pt>
                <c:pt idx="18">
                  <c:v>12.06</c:v>
                </c:pt>
                <c:pt idx="19">
                  <c:v>11.99</c:v>
                </c:pt>
                <c:pt idx="20">
                  <c:v>11.22</c:v>
                </c:pt>
                <c:pt idx="21">
                  <c:v>10.55</c:v>
                </c:pt>
                <c:pt idx="22">
                  <c:v>10.78</c:v>
                </c:pt>
                <c:pt idx="23">
                  <c:v>10.74</c:v>
                </c:pt>
                <c:pt idx="24">
                  <c:v>10.32</c:v>
                </c:pt>
                <c:pt idx="25">
                  <c:v>10.02</c:v>
                </c:pt>
                <c:pt idx="26">
                  <c:v>11.06</c:v>
                </c:pt>
                <c:pt idx="27">
                  <c:v>12.46</c:v>
                </c:pt>
                <c:pt idx="28">
                  <c:v>13.65</c:v>
                </c:pt>
                <c:pt idx="29">
                  <c:v>15.09</c:v>
                </c:pt>
                <c:pt idx="30">
                  <c:v>17.05</c:v>
                </c:pt>
                <c:pt idx="31">
                  <c:v>16.89</c:v>
                </c:pt>
                <c:pt idx="32">
                  <c:v>15.61</c:v>
                </c:pt>
                <c:pt idx="33">
                  <c:v>15.06</c:v>
                </c:pt>
                <c:pt idx="34">
                  <c:v>17.03</c:v>
                </c:pt>
                <c:pt idx="35">
                  <c:v>18.89</c:v>
                </c:pt>
                <c:pt idx="36">
                  <c:v>19.350000000000001</c:v>
                </c:pt>
                <c:pt idx="37">
                  <c:v>18.829999999999998</c:v>
                </c:pt>
                <c:pt idx="38">
                  <c:v>18.559999999999999</c:v>
                </c:pt>
                <c:pt idx="39">
                  <c:v>18.93</c:v>
                </c:pt>
                <c:pt idx="40">
                  <c:v>18.68</c:v>
                </c:pt>
                <c:pt idx="41">
                  <c:v>16.43</c:v>
                </c:pt>
                <c:pt idx="42">
                  <c:v>14</c:v>
                </c:pt>
                <c:pt idx="43">
                  <c:v>14.15</c:v>
                </c:pt>
                <c:pt idx="44">
                  <c:v>14.16</c:v>
                </c:pt>
                <c:pt idx="45">
                  <c:v>18.5</c:v>
                </c:pt>
                <c:pt idx="46">
                  <c:v>18.22</c:v>
                </c:pt>
                <c:pt idx="47">
                  <c:v>18.68</c:v>
                </c:pt>
                <c:pt idx="48">
                  <c:v>17.32</c:v>
                </c:pt>
                <c:pt idx="49">
                  <c:v>18.91</c:v>
                </c:pt>
                <c:pt idx="50">
                  <c:v>17.91</c:v>
                </c:pt>
                <c:pt idx="51">
                  <c:v>20.54</c:v>
                </c:pt>
                <c:pt idx="52">
                  <c:v>22.07</c:v>
                </c:pt>
                <c:pt idx="53">
                  <c:v>23.75</c:v>
                </c:pt>
                <c:pt idx="54">
                  <c:v>22.2</c:v>
                </c:pt>
                <c:pt idx="55">
                  <c:v>21.13</c:v>
                </c:pt>
                <c:pt idx="56">
                  <c:v>20.420000000000002</c:v>
                </c:pt>
                <c:pt idx="57">
                  <c:v>20.43</c:v>
                </c:pt>
                <c:pt idx="58">
                  <c:v>19.440000000000001</c:v>
                </c:pt>
                <c:pt idx="59">
                  <c:v>16.96</c:v>
                </c:pt>
                <c:pt idx="60">
                  <c:v>13.81</c:v>
                </c:pt>
                <c:pt idx="61">
                  <c:v>15.18</c:v>
                </c:pt>
                <c:pt idx="62">
                  <c:v>15.48</c:v>
                </c:pt>
                <c:pt idx="63">
                  <c:v>15.79</c:v>
                </c:pt>
                <c:pt idx="64">
                  <c:v>14.6</c:v>
                </c:pt>
                <c:pt idx="65">
                  <c:v>13.94</c:v>
                </c:pt>
                <c:pt idx="66">
                  <c:v>10.39</c:v>
                </c:pt>
                <c:pt idx="67">
                  <c:v>9.33</c:v>
                </c:pt>
                <c:pt idx="68">
                  <c:v>12.22</c:v>
                </c:pt>
                <c:pt idx="69">
                  <c:v>11.9</c:v>
                </c:pt>
                <c:pt idx="70">
                  <c:v>11.86</c:v>
                </c:pt>
                <c:pt idx="71">
                  <c:v>10.09</c:v>
                </c:pt>
                <c:pt idx="72">
                  <c:v>9.59</c:v>
                </c:pt>
                <c:pt idx="73">
                  <c:v>11.89</c:v>
                </c:pt>
                <c:pt idx="74">
                  <c:v>11.14</c:v>
                </c:pt>
                <c:pt idx="75">
                  <c:v>10.47</c:v>
                </c:pt>
                <c:pt idx="76">
                  <c:v>10.42</c:v>
                </c:pt>
                <c:pt idx="77">
                  <c:v>10.039999999999999</c:v>
                </c:pt>
                <c:pt idx="78">
                  <c:v>10.86</c:v>
                </c:pt>
                <c:pt idx="79">
                  <c:v>11.93</c:v>
                </c:pt>
                <c:pt idx="80">
                  <c:v>13.17</c:v>
                </c:pt>
                <c:pt idx="81">
                  <c:v>13.41</c:v>
                </c:pt>
                <c:pt idx="82">
                  <c:v>11.94</c:v>
                </c:pt>
                <c:pt idx="83">
                  <c:v>11.85</c:v>
                </c:pt>
                <c:pt idx="84">
                  <c:v>11.22</c:v>
                </c:pt>
                <c:pt idx="85">
                  <c:v>11.29</c:v>
                </c:pt>
                <c:pt idx="86">
                  <c:v>11.99</c:v>
                </c:pt>
                <c:pt idx="87">
                  <c:v>12</c:v>
                </c:pt>
                <c:pt idx="88">
                  <c:v>12.02</c:v>
                </c:pt>
                <c:pt idx="89">
                  <c:v>12</c:v>
                </c:pt>
                <c:pt idx="90">
                  <c:v>11.99</c:v>
                </c:pt>
              </c:numCache>
            </c:numRef>
          </c:val>
          <c:smooth val="0"/>
          <c:extLst>
            <c:ext xmlns:c16="http://schemas.microsoft.com/office/drawing/2014/chart" uri="{C3380CC4-5D6E-409C-BE32-E72D297353CC}">
              <c16:uniqueId val="{00000003-4065-480E-A000-DE03C729C6F1}"/>
            </c:ext>
          </c:extLst>
        </c:ser>
        <c:ser>
          <c:idx val="4"/>
          <c:order val="4"/>
          <c:tx>
            <c:strRef>
              <c:f>'Figure 8'!$AA$4</c:f>
              <c:strCache>
                <c:ptCount val="1"/>
                <c:pt idx="0">
                  <c:v>Argus northeast Asia price</c:v>
                </c:pt>
              </c:strCache>
            </c:strRef>
          </c:tx>
          <c:spPr>
            <a:ln w="28575" cap="rnd">
              <a:solidFill>
                <a:srgbClr val="3399FF"/>
              </a:solidFill>
              <a:round/>
            </a:ln>
            <a:effectLst/>
          </c:spPr>
          <c:marker>
            <c:symbol val="none"/>
          </c:marker>
          <c:cat>
            <c:numRef>
              <c:f>'Figure 8'!$V$5:$V$95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8'!$AA$5:$AA$95</c:f>
              <c:numCache>
                <c:formatCode>0.00</c:formatCode>
                <c:ptCount val="91"/>
                <c:pt idx="0">
                  <c:v>17.275946059857699</c:v>
                </c:pt>
                <c:pt idx="1">
                  <c:v>17.275946059857699</c:v>
                </c:pt>
                <c:pt idx="2">
                  <c:v>17.9254704412431</c:v>
                </c:pt>
                <c:pt idx="3">
                  <c:v>18.555034741891799</c:v>
                </c:pt>
                <c:pt idx="4">
                  <c:v>18.054579719829398</c:v>
                </c:pt>
                <c:pt idx="5">
                  <c:v>17.3149885426777</c:v>
                </c:pt>
                <c:pt idx="6">
                  <c:v>17.3149885426777</c:v>
                </c:pt>
                <c:pt idx="7">
                  <c:v>17.3149885426777</c:v>
                </c:pt>
                <c:pt idx="8">
                  <c:v>17.3149885426777</c:v>
                </c:pt>
                <c:pt idx="9">
                  <c:v>17.281750965811099</c:v>
                </c:pt>
                <c:pt idx="10">
                  <c:v>17.269897090995901</c:v>
                </c:pt>
                <c:pt idx="11">
                  <c:v>17.086078860408001</c:v>
                </c:pt>
                <c:pt idx="12">
                  <c:v>16.593961311644399</c:v>
                </c:pt>
                <c:pt idx="13">
                  <c:v>16.945714253517998</c:v>
                </c:pt>
                <c:pt idx="14">
                  <c:v>16.945714253517998</c:v>
                </c:pt>
                <c:pt idx="15">
                  <c:v>16.945714253517998</c:v>
                </c:pt>
                <c:pt idx="16">
                  <c:v>16.985385139088699</c:v>
                </c:pt>
                <c:pt idx="17">
                  <c:v>16.724292326498801</c:v>
                </c:pt>
                <c:pt idx="18">
                  <c:v>16.876239258599</c:v>
                </c:pt>
                <c:pt idx="19">
                  <c:v>16.860919690483399</c:v>
                </c:pt>
                <c:pt idx="20">
                  <c:v>16.859884674187999</c:v>
                </c:pt>
                <c:pt idx="21">
                  <c:v>16.859884674187999</c:v>
                </c:pt>
                <c:pt idx="22">
                  <c:v>16.859884674187999</c:v>
                </c:pt>
                <c:pt idx="23">
                  <c:v>16.871163697919702</c:v>
                </c:pt>
                <c:pt idx="24">
                  <c:v>16.6845214462219</c:v>
                </c:pt>
                <c:pt idx="25">
                  <c:v>16.397660803490599</c:v>
                </c:pt>
                <c:pt idx="26">
                  <c:v>16.192953157479501</c:v>
                </c:pt>
                <c:pt idx="27">
                  <c:v>15.797678349075399</c:v>
                </c:pt>
                <c:pt idx="28">
                  <c:v>15.797678349075399</c:v>
                </c:pt>
                <c:pt idx="29">
                  <c:v>15.797678349075399</c:v>
                </c:pt>
                <c:pt idx="30">
                  <c:v>15.797678349075399</c:v>
                </c:pt>
                <c:pt idx="31">
                  <c:v>15.750373270509099</c:v>
                </c:pt>
                <c:pt idx="32">
                  <c:v>15.684695230974199</c:v>
                </c:pt>
                <c:pt idx="33">
                  <c:v>15.526462375732001</c:v>
                </c:pt>
                <c:pt idx="34">
                  <c:v>15.100937036115999</c:v>
                </c:pt>
                <c:pt idx="35">
                  <c:v>15.100937036115999</c:v>
                </c:pt>
                <c:pt idx="36">
                  <c:v>15.100937036115999</c:v>
                </c:pt>
                <c:pt idx="37">
                  <c:v>14.664402800647499</c:v>
                </c:pt>
                <c:pt idx="38">
                  <c:v>14.4904437637451</c:v>
                </c:pt>
                <c:pt idx="39">
                  <c:v>14.544020548196499</c:v>
                </c:pt>
                <c:pt idx="40">
                  <c:v>14.4885903073663</c:v>
                </c:pt>
                <c:pt idx="41">
                  <c:v>14.500014347117499</c:v>
                </c:pt>
                <c:pt idx="42">
                  <c:v>14.500014347117499</c:v>
                </c:pt>
                <c:pt idx="43">
                  <c:v>14.500014347117499</c:v>
                </c:pt>
                <c:pt idx="44">
                  <c:v>14.1926908066672</c:v>
                </c:pt>
                <c:pt idx="45">
                  <c:v>13.982753579694799</c:v>
                </c:pt>
                <c:pt idx="46">
                  <c:v>13.808381768436499</c:v>
                </c:pt>
                <c:pt idx="47">
                  <c:v>13.845726710794001</c:v>
                </c:pt>
                <c:pt idx="48">
                  <c:v>13.5988061336956</c:v>
                </c:pt>
                <c:pt idx="49">
                  <c:v>13.5988061336956</c:v>
                </c:pt>
                <c:pt idx="50">
                  <c:v>13.5988061336956</c:v>
                </c:pt>
                <c:pt idx="51">
                  <c:v>13.644011323431799</c:v>
                </c:pt>
                <c:pt idx="52">
                  <c:v>13.5060693371013</c:v>
                </c:pt>
                <c:pt idx="53">
                  <c:v>13.6659731939266</c:v>
                </c:pt>
                <c:pt idx="54">
                  <c:v>13.665266122354801</c:v>
                </c:pt>
                <c:pt idx="55">
                  <c:v>13.4732450084992</c:v>
                </c:pt>
                <c:pt idx="56">
                  <c:v>13.4732450084992</c:v>
                </c:pt>
                <c:pt idx="57">
                  <c:v>13.4732450084992</c:v>
                </c:pt>
                <c:pt idx="58">
                  <c:v>13.0036859811076</c:v>
                </c:pt>
                <c:pt idx="59">
                  <c:v>12.7677790389472</c:v>
                </c:pt>
                <c:pt idx="60">
                  <c:v>12.805411643800699</c:v>
                </c:pt>
                <c:pt idx="61">
                  <c:v>12.570777620032899</c:v>
                </c:pt>
                <c:pt idx="62">
                  <c:v>12.570777620032899</c:v>
                </c:pt>
                <c:pt idx="63">
                  <c:v>12.570777620032899</c:v>
                </c:pt>
                <c:pt idx="64">
                  <c:v>12.570777620032899</c:v>
                </c:pt>
                <c:pt idx="65">
                  <c:v>12.4872536058481</c:v>
                </c:pt>
                <c:pt idx="66">
                  <c:v>12.677058723276399</c:v>
                </c:pt>
                <c:pt idx="67">
                  <c:v>12.412641916045599</c:v>
                </c:pt>
                <c:pt idx="68">
                  <c:v>12.2313756830541</c:v>
                </c:pt>
                <c:pt idx="69">
                  <c:v>12.478178256921099</c:v>
                </c:pt>
                <c:pt idx="70">
                  <c:v>12.478178256921099</c:v>
                </c:pt>
                <c:pt idx="71">
                  <c:v>12.478178256921099</c:v>
                </c:pt>
                <c:pt idx="72">
                  <c:v>12.6251728445677</c:v>
                </c:pt>
                <c:pt idx="73">
                  <c:v>12.793802305802499</c:v>
                </c:pt>
                <c:pt idx="74">
                  <c:v>13.3213383586265</c:v>
                </c:pt>
                <c:pt idx="75">
                  <c:v>14.6250788161428</c:v>
                </c:pt>
                <c:pt idx="76">
                  <c:v>15.999153938706201</c:v>
                </c:pt>
                <c:pt idx="77">
                  <c:v>15.999153938706201</c:v>
                </c:pt>
                <c:pt idx="78">
                  <c:v>15.999153938706201</c:v>
                </c:pt>
                <c:pt idx="79">
                  <c:v>14.539988534166699</c:v>
                </c:pt>
                <c:pt idx="80">
                  <c:v>15.425500896076199</c:v>
                </c:pt>
                <c:pt idx="81">
                  <c:v>16.0865038166971</c:v>
                </c:pt>
                <c:pt idx="82">
                  <c:v>15.8290482523064</c:v>
                </c:pt>
                <c:pt idx="83">
                  <c:v>15.952133205276001</c:v>
                </c:pt>
                <c:pt idx="84">
                  <c:v>15.952133205276001</c:v>
                </c:pt>
                <c:pt idx="85">
                  <c:v>15.952133205276001</c:v>
                </c:pt>
                <c:pt idx="86">
                  <c:v>15.293506936084301</c:v>
                </c:pt>
                <c:pt idx="87">
                  <c:v>15.482808762621699</c:v>
                </c:pt>
                <c:pt idx="88">
                  <c:v>15.7700769667148</c:v>
                </c:pt>
                <c:pt idx="89">
                  <c:v>15.7700769667148</c:v>
                </c:pt>
                <c:pt idx="90">
                  <c:v>16.0388262460026</c:v>
                </c:pt>
              </c:numCache>
            </c:numRef>
          </c:val>
          <c:smooth val="0"/>
          <c:extLst>
            <c:ext xmlns:c16="http://schemas.microsoft.com/office/drawing/2014/chart" uri="{C3380CC4-5D6E-409C-BE32-E72D297353CC}">
              <c16:uniqueId val="{00000004-4065-480E-A000-DE03C729C6F1}"/>
            </c:ext>
          </c:extLst>
        </c:ser>
        <c:dLbls>
          <c:showLegendKey val="0"/>
          <c:showVal val="0"/>
          <c:showCatName val="0"/>
          <c:showSerName val="0"/>
          <c:showPercent val="0"/>
          <c:showBubbleSize val="0"/>
        </c:dLbls>
        <c:smooth val="0"/>
        <c:axId val="578538151"/>
        <c:axId val="578538479"/>
      </c:lineChart>
      <c:dateAx>
        <c:axId val="578538151"/>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578538479"/>
        <c:crosses val="autoZero"/>
        <c:auto val="1"/>
        <c:lblOffset val="100"/>
        <c:baseTimeUnit val="days"/>
        <c:majorUnit val="1"/>
      </c:dateAx>
      <c:valAx>
        <c:axId val="578538479"/>
        <c:scaling>
          <c:orientation val="minMax"/>
          <c:max val="30"/>
          <c:min val="8"/>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Price ($/GJ)</a:t>
                </a:r>
              </a:p>
            </c:rich>
          </c:tx>
          <c:layout>
            <c:manualLayout>
              <c:xMode val="edge"/>
              <c:yMode val="edge"/>
              <c:x val="1.5902280155862255E-2"/>
              <c:y val="0.2381426071741032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8538151"/>
        <c:crosses val="autoZero"/>
        <c:crossBetween val="between"/>
        <c:majorUnit val="2"/>
      </c:valAx>
      <c:spPr>
        <a:solidFill>
          <a:srgbClr val="E6E6E4"/>
        </a:solidFill>
        <a:ln>
          <a:noFill/>
        </a:ln>
        <a:effectLst/>
      </c:spPr>
    </c:plotArea>
    <c:legend>
      <c:legendPos val="b"/>
      <c:layout>
        <c:manualLayout>
          <c:xMode val="edge"/>
          <c:yMode val="edge"/>
          <c:x val="0.21479047514157953"/>
          <c:y val="0.86837926509186347"/>
          <c:w val="0.58147774500416671"/>
          <c:h val="0.103842957130358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86547269826583E-2"/>
          <c:y val="5.0827170642862476E-2"/>
          <c:w val="0.8969477638824559"/>
          <c:h val="0.74881232549488097"/>
        </c:manualLayout>
      </c:layout>
      <c:areaChart>
        <c:grouping val="standard"/>
        <c:varyColors val="0"/>
        <c:ser>
          <c:idx val="0"/>
          <c:order val="0"/>
          <c:tx>
            <c:strRef>
              <c:f>'Figure 8'!$Q$4</c:f>
              <c:strCache>
                <c:ptCount val="1"/>
                <c:pt idx="0">
                  <c:v>Longford production</c:v>
                </c:pt>
              </c:strCache>
            </c:strRef>
          </c:tx>
          <c:spPr>
            <a:solidFill>
              <a:schemeClr val="accent1"/>
            </a:solidFill>
            <a:ln w="25400">
              <a:noFill/>
            </a:ln>
            <a:effectLst/>
          </c:spPr>
          <c:cat>
            <c:numRef>
              <c:f>'Figure 8'!$P$5:$P$95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8'!$Q$5:$Q$95</c:f>
              <c:numCache>
                <c:formatCode>0</c:formatCode>
                <c:ptCount val="91"/>
                <c:pt idx="0">
                  <c:v>618.47500000000002</c:v>
                </c:pt>
                <c:pt idx="1">
                  <c:v>591.178</c:v>
                </c:pt>
                <c:pt idx="2">
                  <c:v>585.88</c:v>
                </c:pt>
                <c:pt idx="3">
                  <c:v>677.34100000000001</c:v>
                </c:pt>
                <c:pt idx="4">
                  <c:v>659.49800000000005</c:v>
                </c:pt>
                <c:pt idx="5">
                  <c:v>635.93100000000004</c:v>
                </c:pt>
                <c:pt idx="6">
                  <c:v>551.55200000000002</c:v>
                </c:pt>
                <c:pt idx="7">
                  <c:v>591.35199999999998</c:v>
                </c:pt>
                <c:pt idx="8">
                  <c:v>606.22799999999995</c:v>
                </c:pt>
                <c:pt idx="9">
                  <c:v>605.93899999999996</c:v>
                </c:pt>
                <c:pt idx="10">
                  <c:v>594.702</c:v>
                </c:pt>
                <c:pt idx="11">
                  <c:v>599.91499999999996</c:v>
                </c:pt>
                <c:pt idx="12">
                  <c:v>581.26400000000001</c:v>
                </c:pt>
                <c:pt idx="13">
                  <c:v>610.774</c:v>
                </c:pt>
                <c:pt idx="14">
                  <c:v>587.12599999999998</c:v>
                </c:pt>
                <c:pt idx="15">
                  <c:v>599.08399999999995</c:v>
                </c:pt>
                <c:pt idx="16">
                  <c:v>677.423</c:v>
                </c:pt>
                <c:pt idx="17">
                  <c:v>644.25400000000002</c:v>
                </c:pt>
                <c:pt idx="18">
                  <c:v>602.32000000000005</c:v>
                </c:pt>
                <c:pt idx="19">
                  <c:v>676.82</c:v>
                </c:pt>
                <c:pt idx="20">
                  <c:v>627.19799999999998</c:v>
                </c:pt>
                <c:pt idx="21">
                  <c:v>587.61199999999997</c:v>
                </c:pt>
                <c:pt idx="22">
                  <c:v>576.95399999999995</c:v>
                </c:pt>
                <c:pt idx="23">
                  <c:v>582.82000000000005</c:v>
                </c:pt>
                <c:pt idx="24">
                  <c:v>565.62300000000005</c:v>
                </c:pt>
                <c:pt idx="25">
                  <c:v>534.40800000000002</c:v>
                </c:pt>
                <c:pt idx="26">
                  <c:v>421.93299999999999</c:v>
                </c:pt>
                <c:pt idx="27">
                  <c:v>447.779</c:v>
                </c:pt>
                <c:pt idx="28">
                  <c:v>518.09199999999998</c:v>
                </c:pt>
                <c:pt idx="29">
                  <c:v>523.91300000000001</c:v>
                </c:pt>
                <c:pt idx="30">
                  <c:v>554.875</c:v>
                </c:pt>
                <c:pt idx="31">
                  <c:v>614.46900000000005</c:v>
                </c:pt>
                <c:pt idx="32">
                  <c:v>672.673</c:v>
                </c:pt>
                <c:pt idx="33">
                  <c:v>709.22699999999998</c:v>
                </c:pt>
                <c:pt idx="34">
                  <c:v>567.12099999999998</c:v>
                </c:pt>
                <c:pt idx="35">
                  <c:v>680.88400000000001</c:v>
                </c:pt>
                <c:pt idx="36">
                  <c:v>684.68499999999995</c:v>
                </c:pt>
                <c:pt idx="37">
                  <c:v>686.71600000000001</c:v>
                </c:pt>
                <c:pt idx="38">
                  <c:v>687.03099999999995</c:v>
                </c:pt>
                <c:pt idx="39">
                  <c:v>684.28200000000004</c:v>
                </c:pt>
                <c:pt idx="40">
                  <c:v>686.94399999999996</c:v>
                </c:pt>
                <c:pt idx="41">
                  <c:v>787.255</c:v>
                </c:pt>
                <c:pt idx="42">
                  <c:v>781.351</c:v>
                </c:pt>
                <c:pt idx="43">
                  <c:v>786.99699999999996</c:v>
                </c:pt>
                <c:pt idx="44">
                  <c:v>786.39099999999996</c:v>
                </c:pt>
                <c:pt idx="45">
                  <c:v>746.75699999999995</c:v>
                </c:pt>
                <c:pt idx="46">
                  <c:v>773.048</c:v>
                </c:pt>
                <c:pt idx="47">
                  <c:v>780.37599999999998</c:v>
                </c:pt>
                <c:pt idx="48">
                  <c:v>722.78700000000003</c:v>
                </c:pt>
                <c:pt idx="49">
                  <c:v>724.42700000000002</c:v>
                </c:pt>
                <c:pt idx="50">
                  <c:v>672.95899999999995</c:v>
                </c:pt>
                <c:pt idx="51">
                  <c:v>626.33500000000004</c:v>
                </c:pt>
                <c:pt idx="52">
                  <c:v>596.86099999999999</c:v>
                </c:pt>
                <c:pt idx="53">
                  <c:v>617.36699999999996</c:v>
                </c:pt>
                <c:pt idx="54">
                  <c:v>708.48500000000001</c:v>
                </c:pt>
                <c:pt idx="55">
                  <c:v>707.84900000000005</c:v>
                </c:pt>
                <c:pt idx="56">
                  <c:v>667.68200000000002</c:v>
                </c:pt>
                <c:pt idx="57">
                  <c:v>691.51099999999997</c:v>
                </c:pt>
                <c:pt idx="58">
                  <c:v>738.48699999999997</c:v>
                </c:pt>
                <c:pt idx="59">
                  <c:v>708.81299999999999</c:v>
                </c:pt>
                <c:pt idx="60">
                  <c:v>783.55399999999997</c:v>
                </c:pt>
                <c:pt idx="61">
                  <c:v>756.36</c:v>
                </c:pt>
                <c:pt idx="62">
                  <c:v>650.46100000000001</c:v>
                </c:pt>
                <c:pt idx="63">
                  <c:v>636.65099999999995</c:v>
                </c:pt>
                <c:pt idx="64">
                  <c:v>500.24299999999999</c:v>
                </c:pt>
                <c:pt idx="65">
                  <c:v>615.87400000000002</c:v>
                </c:pt>
                <c:pt idx="66">
                  <c:v>688.05200000000002</c:v>
                </c:pt>
                <c:pt idx="67">
                  <c:v>635.73299999999995</c:v>
                </c:pt>
                <c:pt idx="68">
                  <c:v>679.65499999999997</c:v>
                </c:pt>
                <c:pt idx="69">
                  <c:v>715.86699999999996</c:v>
                </c:pt>
                <c:pt idx="70">
                  <c:v>673.38599999999997</c:v>
                </c:pt>
                <c:pt idx="71">
                  <c:v>628.92700000000002</c:v>
                </c:pt>
                <c:pt idx="72">
                  <c:v>633.05100000000004</c:v>
                </c:pt>
                <c:pt idx="73">
                  <c:v>658.69100000000003</c:v>
                </c:pt>
                <c:pt idx="74">
                  <c:v>677.10699999999997</c:v>
                </c:pt>
                <c:pt idx="75">
                  <c:v>665.23699999999997</c:v>
                </c:pt>
                <c:pt idx="76">
                  <c:v>660.30200000000002</c:v>
                </c:pt>
                <c:pt idx="77">
                  <c:v>635.91600000000005</c:v>
                </c:pt>
                <c:pt idx="78">
                  <c:v>640.09100000000001</c:v>
                </c:pt>
                <c:pt idx="79">
                  <c:v>740.10900000000004</c:v>
                </c:pt>
                <c:pt idx="80">
                  <c:v>793.38400000000001</c:v>
                </c:pt>
                <c:pt idx="81">
                  <c:v>779.00400000000002</c:v>
                </c:pt>
                <c:pt idx="82">
                  <c:v>740.50099999999998</c:v>
                </c:pt>
                <c:pt idx="83">
                  <c:v>702.07</c:v>
                </c:pt>
                <c:pt idx="84">
                  <c:v>649.78599999999994</c:v>
                </c:pt>
                <c:pt idx="85">
                  <c:v>672.75199999999995</c:v>
                </c:pt>
                <c:pt idx="86">
                  <c:v>726.99900000000002</c:v>
                </c:pt>
                <c:pt idx="87">
                  <c:v>753.54899999999998</c:v>
                </c:pt>
                <c:pt idx="88">
                  <c:v>765.68899999999996</c:v>
                </c:pt>
                <c:pt idx="89">
                  <c:v>729.14499999999998</c:v>
                </c:pt>
                <c:pt idx="90">
                  <c:v>657.21500000000003</c:v>
                </c:pt>
              </c:numCache>
            </c:numRef>
          </c:val>
          <c:extLst>
            <c:ext xmlns:c16="http://schemas.microsoft.com/office/drawing/2014/chart" uri="{C3380CC4-5D6E-409C-BE32-E72D297353CC}">
              <c16:uniqueId val="{00000000-9649-44DE-98B8-F1DBA5B4FA04}"/>
            </c:ext>
          </c:extLst>
        </c:ser>
        <c:dLbls>
          <c:showLegendKey val="0"/>
          <c:showVal val="0"/>
          <c:showCatName val="0"/>
          <c:showSerName val="0"/>
          <c:showPercent val="0"/>
          <c:showBubbleSize val="0"/>
        </c:dLbls>
        <c:axId val="578538151"/>
        <c:axId val="578538479"/>
      </c:areaChart>
      <c:lineChart>
        <c:grouping val="standard"/>
        <c:varyColors val="0"/>
        <c:ser>
          <c:idx val="1"/>
          <c:order val="1"/>
          <c:tx>
            <c:strRef>
              <c:f>'Figure 8'!$R$4</c:f>
              <c:strCache>
                <c:ptCount val="1"/>
                <c:pt idx="0">
                  <c:v>Planned maintenance capacity</c:v>
                </c:pt>
              </c:strCache>
            </c:strRef>
          </c:tx>
          <c:spPr>
            <a:ln w="28575" cap="rnd">
              <a:solidFill>
                <a:schemeClr val="tx1"/>
              </a:solidFill>
              <a:round/>
            </a:ln>
            <a:effectLst/>
          </c:spPr>
          <c:marker>
            <c:symbol val="none"/>
          </c:marker>
          <c:cat>
            <c:numRef>
              <c:f>'Figure 8'!$P$5:$P$95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8'!$R$5:$R$95</c:f>
              <c:numCache>
                <c:formatCode>0</c:formatCode>
                <c:ptCount val="91"/>
                <c:pt idx="0">
                  <c:v>830</c:v>
                </c:pt>
                <c:pt idx="1">
                  <c:v>830</c:v>
                </c:pt>
                <c:pt idx="2">
                  <c:v>815</c:v>
                </c:pt>
                <c:pt idx="3">
                  <c:v>815</c:v>
                </c:pt>
                <c:pt idx="4">
                  <c:v>815</c:v>
                </c:pt>
                <c:pt idx="5">
                  <c:v>815</c:v>
                </c:pt>
                <c:pt idx="6">
                  <c:v>815</c:v>
                </c:pt>
                <c:pt idx="7">
                  <c:v>815</c:v>
                </c:pt>
                <c:pt idx="8">
                  <c:v>815</c:v>
                </c:pt>
                <c:pt idx="9">
                  <c:v>815</c:v>
                </c:pt>
                <c:pt idx="10">
                  <c:v>815</c:v>
                </c:pt>
                <c:pt idx="11">
                  <c:v>815</c:v>
                </c:pt>
                <c:pt idx="12">
                  <c:v>815</c:v>
                </c:pt>
                <c:pt idx="13">
                  <c:v>815</c:v>
                </c:pt>
                <c:pt idx="14">
                  <c:v>815</c:v>
                </c:pt>
                <c:pt idx="15">
                  <c:v>780</c:v>
                </c:pt>
                <c:pt idx="16">
                  <c:v>780</c:v>
                </c:pt>
                <c:pt idx="17">
                  <c:v>745</c:v>
                </c:pt>
                <c:pt idx="18">
                  <c:v>745</c:v>
                </c:pt>
                <c:pt idx="19">
                  <c:v>745</c:v>
                </c:pt>
                <c:pt idx="20">
                  <c:v>745</c:v>
                </c:pt>
                <c:pt idx="21">
                  <c:v>745</c:v>
                </c:pt>
                <c:pt idx="22">
                  <c:v>745</c:v>
                </c:pt>
                <c:pt idx="23">
                  <c:v>745</c:v>
                </c:pt>
                <c:pt idx="24">
                  <c:v>745</c:v>
                </c:pt>
                <c:pt idx="25">
                  <c:v>745</c:v>
                </c:pt>
                <c:pt idx="26">
                  <c:v>745</c:v>
                </c:pt>
                <c:pt idx="27">
                  <c:v>795</c:v>
                </c:pt>
                <c:pt idx="28">
                  <c:v>795</c:v>
                </c:pt>
                <c:pt idx="29">
                  <c:v>795</c:v>
                </c:pt>
                <c:pt idx="30">
                  <c:v>815</c:v>
                </c:pt>
                <c:pt idx="31">
                  <c:v>815</c:v>
                </c:pt>
                <c:pt idx="32">
                  <c:v>815</c:v>
                </c:pt>
                <c:pt idx="33">
                  <c:v>815</c:v>
                </c:pt>
                <c:pt idx="34">
                  <c:v>815</c:v>
                </c:pt>
                <c:pt idx="35">
                  <c:v>815</c:v>
                </c:pt>
                <c:pt idx="36">
                  <c:v>815</c:v>
                </c:pt>
                <c:pt idx="37">
                  <c:v>815</c:v>
                </c:pt>
                <c:pt idx="38">
                  <c:v>815</c:v>
                </c:pt>
                <c:pt idx="39">
                  <c:v>815</c:v>
                </c:pt>
                <c:pt idx="40">
                  <c:v>815</c:v>
                </c:pt>
                <c:pt idx="41">
                  <c:v>815</c:v>
                </c:pt>
                <c:pt idx="42">
                  <c:v>815</c:v>
                </c:pt>
                <c:pt idx="43">
                  <c:v>815</c:v>
                </c:pt>
                <c:pt idx="44">
                  <c:v>815</c:v>
                </c:pt>
                <c:pt idx="45">
                  <c:v>815</c:v>
                </c:pt>
                <c:pt idx="46">
                  <c:v>815</c:v>
                </c:pt>
                <c:pt idx="47">
                  <c:v>815</c:v>
                </c:pt>
                <c:pt idx="48">
                  <c:v>815</c:v>
                </c:pt>
                <c:pt idx="49">
                  <c:v>815</c:v>
                </c:pt>
                <c:pt idx="50">
                  <c:v>815</c:v>
                </c:pt>
                <c:pt idx="51">
                  <c:v>815</c:v>
                </c:pt>
                <c:pt idx="52">
                  <c:v>815</c:v>
                </c:pt>
                <c:pt idx="53">
                  <c:v>815</c:v>
                </c:pt>
                <c:pt idx="54">
                  <c:v>815</c:v>
                </c:pt>
                <c:pt idx="55">
                  <c:v>815</c:v>
                </c:pt>
                <c:pt idx="56">
                  <c:v>815</c:v>
                </c:pt>
                <c:pt idx="57">
                  <c:v>815</c:v>
                </c:pt>
                <c:pt idx="58">
                  <c:v>815</c:v>
                </c:pt>
                <c:pt idx="59">
                  <c:v>815</c:v>
                </c:pt>
                <c:pt idx="60">
                  <c:v>815</c:v>
                </c:pt>
                <c:pt idx="82">
                  <c:v>835</c:v>
                </c:pt>
                <c:pt idx="83">
                  <c:v>835</c:v>
                </c:pt>
                <c:pt idx="84">
                  <c:v>700</c:v>
                </c:pt>
                <c:pt idx="85">
                  <c:v>835</c:v>
                </c:pt>
                <c:pt idx="86">
                  <c:v>835</c:v>
                </c:pt>
                <c:pt idx="87">
                  <c:v>835</c:v>
                </c:pt>
                <c:pt idx="88">
                  <c:v>835</c:v>
                </c:pt>
                <c:pt idx="89">
                  <c:v>835</c:v>
                </c:pt>
                <c:pt idx="90">
                  <c:v>835</c:v>
                </c:pt>
              </c:numCache>
            </c:numRef>
          </c:val>
          <c:smooth val="0"/>
          <c:extLst>
            <c:ext xmlns:c16="http://schemas.microsoft.com/office/drawing/2014/chart" uri="{C3380CC4-5D6E-409C-BE32-E72D297353CC}">
              <c16:uniqueId val="{00000001-9649-44DE-98B8-F1DBA5B4FA04}"/>
            </c:ext>
          </c:extLst>
        </c:ser>
        <c:ser>
          <c:idx val="2"/>
          <c:order val="2"/>
          <c:tx>
            <c:strRef>
              <c:f>'Figure 8'!$S$4</c:f>
              <c:strCache>
                <c:ptCount val="1"/>
                <c:pt idx="0">
                  <c:v>Actual capacity</c:v>
                </c:pt>
              </c:strCache>
            </c:strRef>
          </c:tx>
          <c:spPr>
            <a:ln w="28575" cap="rnd">
              <a:solidFill>
                <a:schemeClr val="tx1"/>
              </a:solidFill>
              <a:prstDash val="dash"/>
              <a:round/>
            </a:ln>
            <a:effectLst/>
          </c:spPr>
          <c:marker>
            <c:symbol val="none"/>
          </c:marker>
          <c:cat>
            <c:numRef>
              <c:f>'Figure 8'!$P$5:$P$95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8'!$S$5:$S$95</c:f>
              <c:numCache>
                <c:formatCode>0</c:formatCode>
                <c:ptCount val="91"/>
                <c:pt idx="0">
                  <c:v>618.47500000000002</c:v>
                </c:pt>
                <c:pt idx="1">
                  <c:v>615</c:v>
                </c:pt>
                <c:pt idx="2">
                  <c:v>615</c:v>
                </c:pt>
                <c:pt idx="3">
                  <c:v>710</c:v>
                </c:pt>
                <c:pt idx="4">
                  <c:v>775</c:v>
                </c:pt>
                <c:pt idx="5">
                  <c:v>775</c:v>
                </c:pt>
                <c:pt idx="6">
                  <c:v>710</c:v>
                </c:pt>
                <c:pt idx="7">
                  <c:v>775</c:v>
                </c:pt>
                <c:pt idx="8">
                  <c:v>775</c:v>
                </c:pt>
                <c:pt idx="9">
                  <c:v>775</c:v>
                </c:pt>
                <c:pt idx="10">
                  <c:v>755</c:v>
                </c:pt>
                <c:pt idx="11">
                  <c:v>755</c:v>
                </c:pt>
                <c:pt idx="12">
                  <c:v>600</c:v>
                </c:pt>
                <c:pt idx="13">
                  <c:v>775</c:v>
                </c:pt>
                <c:pt idx="14">
                  <c:v>630</c:v>
                </c:pt>
                <c:pt idx="15">
                  <c:v>660</c:v>
                </c:pt>
                <c:pt idx="16">
                  <c:v>775</c:v>
                </c:pt>
                <c:pt idx="17">
                  <c:v>775</c:v>
                </c:pt>
                <c:pt idx="18">
                  <c:v>615</c:v>
                </c:pt>
                <c:pt idx="19">
                  <c:v>735</c:v>
                </c:pt>
                <c:pt idx="20">
                  <c:v>650</c:v>
                </c:pt>
                <c:pt idx="21">
                  <c:v>587.61199999999997</c:v>
                </c:pt>
                <c:pt idx="22">
                  <c:v>725</c:v>
                </c:pt>
                <c:pt idx="23">
                  <c:v>660</c:v>
                </c:pt>
                <c:pt idx="24">
                  <c:v>660</c:v>
                </c:pt>
                <c:pt idx="25">
                  <c:v>660</c:v>
                </c:pt>
                <c:pt idx="26">
                  <c:v>421.93299999999999</c:v>
                </c:pt>
                <c:pt idx="27">
                  <c:v>460</c:v>
                </c:pt>
                <c:pt idx="28">
                  <c:v>520</c:v>
                </c:pt>
                <c:pt idx="29">
                  <c:v>523.91300000000001</c:v>
                </c:pt>
                <c:pt idx="30">
                  <c:v>554.875</c:v>
                </c:pt>
                <c:pt idx="31">
                  <c:v>614.46900000000005</c:v>
                </c:pt>
                <c:pt idx="32">
                  <c:v>715</c:v>
                </c:pt>
                <c:pt idx="33">
                  <c:v>715</c:v>
                </c:pt>
                <c:pt idx="34">
                  <c:v>640</c:v>
                </c:pt>
                <c:pt idx="35">
                  <c:v>680.88400000000001</c:v>
                </c:pt>
                <c:pt idx="36">
                  <c:v>685</c:v>
                </c:pt>
                <c:pt idx="37">
                  <c:v>686.71600000000001</c:v>
                </c:pt>
                <c:pt idx="38">
                  <c:v>687.03099999999995</c:v>
                </c:pt>
                <c:pt idx="39">
                  <c:v>685</c:v>
                </c:pt>
                <c:pt idx="40">
                  <c:v>686.94399999999996</c:v>
                </c:pt>
                <c:pt idx="41">
                  <c:v>787.255</c:v>
                </c:pt>
                <c:pt idx="42">
                  <c:v>785</c:v>
                </c:pt>
                <c:pt idx="43">
                  <c:v>786.99699999999996</c:v>
                </c:pt>
                <c:pt idx="44">
                  <c:v>786.39099999999996</c:v>
                </c:pt>
                <c:pt idx="45">
                  <c:v>746.75699999999995</c:v>
                </c:pt>
                <c:pt idx="46">
                  <c:v>775</c:v>
                </c:pt>
                <c:pt idx="47">
                  <c:v>780.37599999999998</c:v>
                </c:pt>
                <c:pt idx="48">
                  <c:v>780</c:v>
                </c:pt>
                <c:pt idx="49">
                  <c:v>725</c:v>
                </c:pt>
                <c:pt idx="50">
                  <c:v>680</c:v>
                </c:pt>
                <c:pt idx="51">
                  <c:v>626.33500000000004</c:v>
                </c:pt>
                <c:pt idx="52">
                  <c:v>596.86099999999999</c:v>
                </c:pt>
                <c:pt idx="53">
                  <c:v>617.36699999999996</c:v>
                </c:pt>
                <c:pt idx="54">
                  <c:v>708.48500000000001</c:v>
                </c:pt>
                <c:pt idx="55">
                  <c:v>707.84900000000005</c:v>
                </c:pt>
                <c:pt idx="56">
                  <c:v>667.68200000000002</c:v>
                </c:pt>
                <c:pt idx="57">
                  <c:v>691.51099999999997</c:v>
                </c:pt>
                <c:pt idx="58">
                  <c:v>785</c:v>
                </c:pt>
                <c:pt idx="59">
                  <c:v>785</c:v>
                </c:pt>
                <c:pt idx="60">
                  <c:v>785</c:v>
                </c:pt>
                <c:pt idx="61">
                  <c:v>785</c:v>
                </c:pt>
                <c:pt idx="62">
                  <c:v>650.46100000000001</c:v>
                </c:pt>
                <c:pt idx="63">
                  <c:v>636.65099999999995</c:v>
                </c:pt>
                <c:pt idx="64">
                  <c:v>500.24299999999999</c:v>
                </c:pt>
                <c:pt idx="65">
                  <c:v>615.87400000000002</c:v>
                </c:pt>
                <c:pt idx="66">
                  <c:v>740</c:v>
                </c:pt>
                <c:pt idx="67">
                  <c:v>730</c:v>
                </c:pt>
                <c:pt idx="68">
                  <c:v>730</c:v>
                </c:pt>
                <c:pt idx="69">
                  <c:v>730</c:v>
                </c:pt>
                <c:pt idx="70">
                  <c:v>800</c:v>
                </c:pt>
                <c:pt idx="71">
                  <c:v>800</c:v>
                </c:pt>
                <c:pt idx="72">
                  <c:v>800</c:v>
                </c:pt>
                <c:pt idx="73">
                  <c:v>800</c:v>
                </c:pt>
                <c:pt idx="74">
                  <c:v>800</c:v>
                </c:pt>
                <c:pt idx="75">
                  <c:v>800</c:v>
                </c:pt>
                <c:pt idx="76">
                  <c:v>800</c:v>
                </c:pt>
                <c:pt idx="77">
                  <c:v>800</c:v>
                </c:pt>
                <c:pt idx="78">
                  <c:v>800</c:v>
                </c:pt>
                <c:pt idx="79">
                  <c:v>800</c:v>
                </c:pt>
                <c:pt idx="80">
                  <c:v>800</c:v>
                </c:pt>
                <c:pt idx="81">
                  <c:v>800</c:v>
                </c:pt>
                <c:pt idx="82">
                  <c:v>820</c:v>
                </c:pt>
                <c:pt idx="83">
                  <c:v>820</c:v>
                </c:pt>
                <c:pt idx="84">
                  <c:v>820</c:v>
                </c:pt>
                <c:pt idx="85">
                  <c:v>820</c:v>
                </c:pt>
                <c:pt idx="86">
                  <c:v>820</c:v>
                </c:pt>
                <c:pt idx="87">
                  <c:v>820</c:v>
                </c:pt>
                <c:pt idx="88">
                  <c:v>820</c:v>
                </c:pt>
                <c:pt idx="89">
                  <c:v>820</c:v>
                </c:pt>
                <c:pt idx="90">
                  <c:v>820</c:v>
                </c:pt>
              </c:numCache>
            </c:numRef>
          </c:val>
          <c:smooth val="0"/>
          <c:extLst>
            <c:ext xmlns:c16="http://schemas.microsoft.com/office/drawing/2014/chart" uri="{C3380CC4-5D6E-409C-BE32-E72D297353CC}">
              <c16:uniqueId val="{00000002-9649-44DE-98B8-F1DBA5B4FA04}"/>
            </c:ext>
          </c:extLst>
        </c:ser>
        <c:ser>
          <c:idx val="3"/>
          <c:order val="3"/>
          <c:tx>
            <c:strRef>
              <c:f>'Figure 8'!$T$4</c:f>
              <c:strCache>
                <c:ptCount val="1"/>
                <c:pt idx="0">
                  <c:v>Production constrained</c:v>
                </c:pt>
              </c:strCache>
            </c:strRef>
          </c:tx>
          <c:spPr>
            <a:ln w="28575" cap="rnd">
              <a:solidFill>
                <a:srgbClr val="FF0000"/>
              </a:solidFill>
              <a:round/>
            </a:ln>
            <a:effectLst/>
          </c:spPr>
          <c:marker>
            <c:symbol val="none"/>
          </c:marker>
          <c:cat>
            <c:numRef>
              <c:f>'Figure 8'!$P$5:$P$95</c:f>
              <c:numCache>
                <c:formatCode>d\ mmm</c:formatCode>
                <c:ptCount val="9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numCache>
            </c:numRef>
          </c:cat>
          <c:val>
            <c:numRef>
              <c:f>'Figure 8'!$T$5:$T$95</c:f>
              <c:numCache>
                <c:formatCode>0</c:formatCode>
                <c:ptCount val="91"/>
                <c:pt idx="0">
                  <c:v>618.47500000000002</c:v>
                </c:pt>
                <c:pt idx="21">
                  <c:v>587.61199999999997</c:v>
                </c:pt>
                <c:pt idx="26">
                  <c:v>421.93299999999999</c:v>
                </c:pt>
                <c:pt idx="28">
                  <c:v>520</c:v>
                </c:pt>
                <c:pt idx="29">
                  <c:v>523.91300000000001</c:v>
                </c:pt>
                <c:pt idx="30">
                  <c:v>554.875</c:v>
                </c:pt>
                <c:pt idx="31">
                  <c:v>614.46900000000005</c:v>
                </c:pt>
                <c:pt idx="35">
                  <c:v>680.88400000000001</c:v>
                </c:pt>
                <c:pt idx="36">
                  <c:v>685</c:v>
                </c:pt>
                <c:pt idx="37">
                  <c:v>686.71600000000001</c:v>
                </c:pt>
                <c:pt idx="38">
                  <c:v>687.03099999999995</c:v>
                </c:pt>
                <c:pt idx="39">
                  <c:v>685</c:v>
                </c:pt>
                <c:pt idx="40">
                  <c:v>686.94399999999996</c:v>
                </c:pt>
                <c:pt idx="41">
                  <c:v>787.255</c:v>
                </c:pt>
                <c:pt idx="42">
                  <c:v>785</c:v>
                </c:pt>
                <c:pt idx="43">
                  <c:v>786.99699999999996</c:v>
                </c:pt>
                <c:pt idx="44">
                  <c:v>786.39099999999996</c:v>
                </c:pt>
                <c:pt idx="45">
                  <c:v>746.75699999999995</c:v>
                </c:pt>
                <c:pt idx="46">
                  <c:v>775</c:v>
                </c:pt>
                <c:pt idx="47">
                  <c:v>780.37599999999998</c:v>
                </c:pt>
                <c:pt idx="49">
                  <c:v>725</c:v>
                </c:pt>
                <c:pt idx="51">
                  <c:v>626.33500000000004</c:v>
                </c:pt>
                <c:pt idx="52">
                  <c:v>596.86099999999999</c:v>
                </c:pt>
                <c:pt idx="53">
                  <c:v>617.36699999999996</c:v>
                </c:pt>
                <c:pt idx="54">
                  <c:v>708.48500000000001</c:v>
                </c:pt>
                <c:pt idx="55">
                  <c:v>707.84900000000005</c:v>
                </c:pt>
                <c:pt idx="56">
                  <c:v>667.68200000000002</c:v>
                </c:pt>
                <c:pt idx="57">
                  <c:v>691.51099999999997</c:v>
                </c:pt>
                <c:pt idx="60">
                  <c:v>785</c:v>
                </c:pt>
                <c:pt idx="62">
                  <c:v>650.46100000000001</c:v>
                </c:pt>
                <c:pt idx="63">
                  <c:v>636.65099999999995</c:v>
                </c:pt>
                <c:pt idx="64">
                  <c:v>500.24299999999999</c:v>
                </c:pt>
                <c:pt idx="65">
                  <c:v>615.87400000000002</c:v>
                </c:pt>
              </c:numCache>
            </c:numRef>
          </c:val>
          <c:smooth val="0"/>
          <c:extLst>
            <c:ext xmlns:c16="http://schemas.microsoft.com/office/drawing/2014/chart" uri="{C3380CC4-5D6E-409C-BE32-E72D297353CC}">
              <c16:uniqueId val="{00000003-9649-44DE-98B8-F1DBA5B4FA04}"/>
            </c:ext>
          </c:extLst>
        </c:ser>
        <c:dLbls>
          <c:showLegendKey val="0"/>
          <c:showVal val="0"/>
          <c:showCatName val="0"/>
          <c:showSerName val="0"/>
          <c:showPercent val="0"/>
          <c:showBubbleSize val="0"/>
        </c:dLbls>
        <c:marker val="1"/>
        <c:smooth val="0"/>
        <c:axId val="578538151"/>
        <c:axId val="578538479"/>
      </c:lineChart>
      <c:dateAx>
        <c:axId val="578538151"/>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578538479"/>
        <c:crosses val="autoZero"/>
        <c:auto val="1"/>
        <c:lblOffset val="100"/>
        <c:baseTimeUnit val="days"/>
        <c:majorUnit val="1"/>
      </c:dateAx>
      <c:valAx>
        <c:axId val="578538479"/>
        <c:scaling>
          <c:orientation val="minMax"/>
          <c:max val="900"/>
          <c:min val="4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Longford (TJ)</a:t>
                </a:r>
              </a:p>
            </c:rich>
          </c:tx>
          <c:layout>
            <c:manualLayout>
              <c:xMode val="edge"/>
              <c:yMode val="edge"/>
              <c:x val="1.5828185829276965E-2"/>
              <c:y val="0.194679074206633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8538151"/>
        <c:crosses val="autoZero"/>
        <c:crossBetween val="between"/>
        <c:majorUnit val="100"/>
      </c:valAx>
      <c:spPr>
        <a:solidFill>
          <a:srgbClr val="E6E6E4"/>
        </a:solidFill>
        <a:ln>
          <a:noFill/>
        </a:ln>
        <a:effectLst/>
      </c:spPr>
    </c:plotArea>
    <c:legend>
      <c:legendPos val="b"/>
      <c:layout>
        <c:manualLayout>
          <c:xMode val="edge"/>
          <c:yMode val="edge"/>
          <c:x val="0.1426878575880185"/>
          <c:y val="0.87348413266523495"/>
          <c:w val="0.79920030372702833"/>
          <c:h val="0.1265158673347649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9'!$B$4</c:f>
              <c:strCache>
                <c:ptCount val="1"/>
                <c:pt idx="0">
                  <c:v>MSP scheduled supply (TJ)</c:v>
                </c:pt>
              </c:strCache>
            </c:strRef>
          </c:tx>
          <c:spPr>
            <a:ln w="28575" cap="rnd">
              <a:solidFill>
                <a:schemeClr val="bg2">
                  <a:lumMod val="50000"/>
                </a:schemeClr>
              </a:solidFill>
              <a:round/>
            </a:ln>
            <a:effectLst/>
          </c:spPr>
          <c:marker>
            <c:symbol val="none"/>
          </c:marker>
          <c:cat>
            <c:numRef>
              <c:f>'Figure 9'!$A$5:$A$35</c:f>
              <c:numCache>
                <c:formatCode>d\ mmm</c:formatCode>
                <c:ptCount val="31"/>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numCache>
            </c:numRef>
          </c:cat>
          <c:val>
            <c:numRef>
              <c:f>'Figure 9'!$B$5:$B$35</c:f>
              <c:numCache>
                <c:formatCode>General</c:formatCode>
                <c:ptCount val="31"/>
                <c:pt idx="0">
                  <c:v>193.45099999999999</c:v>
                </c:pt>
                <c:pt idx="1">
                  <c:v>186.41499999999999</c:v>
                </c:pt>
                <c:pt idx="2">
                  <c:v>183.26300000000001</c:v>
                </c:pt>
                <c:pt idx="3">
                  <c:v>176.173</c:v>
                </c:pt>
                <c:pt idx="4">
                  <c:v>186.22900000000001</c:v>
                </c:pt>
                <c:pt idx="5">
                  <c:v>162.01300000000001</c:v>
                </c:pt>
                <c:pt idx="6">
                  <c:v>175.64699999999999</c:v>
                </c:pt>
                <c:pt idx="7">
                  <c:v>203.78700000000001</c:v>
                </c:pt>
                <c:pt idx="8">
                  <c:v>215.91800000000001</c:v>
                </c:pt>
                <c:pt idx="9">
                  <c:v>201.596</c:v>
                </c:pt>
                <c:pt idx="10">
                  <c:v>184.95699999999999</c:v>
                </c:pt>
                <c:pt idx="11">
                  <c:v>175.208</c:v>
                </c:pt>
                <c:pt idx="12">
                  <c:v>167.529</c:v>
                </c:pt>
                <c:pt idx="13">
                  <c:v>180.29599999999999</c:v>
                </c:pt>
                <c:pt idx="14">
                  <c:v>188.16900000000001</c:v>
                </c:pt>
                <c:pt idx="15">
                  <c:v>176.70099999999999</c:v>
                </c:pt>
                <c:pt idx="16">
                  <c:v>227.01400000000001</c:v>
                </c:pt>
                <c:pt idx="17">
                  <c:v>169.04400000000001</c:v>
                </c:pt>
                <c:pt idx="18">
                  <c:v>179.31800000000001</c:v>
                </c:pt>
                <c:pt idx="19">
                  <c:v>183.97</c:v>
                </c:pt>
                <c:pt idx="20">
                  <c:v>177.988</c:v>
                </c:pt>
                <c:pt idx="21">
                  <c:v>183.77</c:v>
                </c:pt>
                <c:pt idx="22">
                  <c:v>180.893</c:v>
                </c:pt>
                <c:pt idx="23">
                  <c:v>210</c:v>
                </c:pt>
                <c:pt idx="24">
                  <c:v>210</c:v>
                </c:pt>
                <c:pt idx="25">
                  <c:v>210</c:v>
                </c:pt>
                <c:pt idx="26">
                  <c:v>229.91399999999999</c:v>
                </c:pt>
                <c:pt idx="27">
                  <c:v>223.42</c:v>
                </c:pt>
                <c:pt idx="28">
                  <c:v>223.505</c:v>
                </c:pt>
                <c:pt idx="29">
                  <c:v>230.51300000000001</c:v>
                </c:pt>
                <c:pt idx="30">
                  <c:v>220.02699999999999</c:v>
                </c:pt>
              </c:numCache>
            </c:numRef>
          </c:val>
          <c:smooth val="0"/>
          <c:extLst>
            <c:ext xmlns:c16="http://schemas.microsoft.com/office/drawing/2014/chart" uri="{C3380CC4-5D6E-409C-BE32-E72D297353CC}">
              <c16:uniqueId val="{00000000-3B7E-42BD-8B41-D54A0EB7879F}"/>
            </c:ext>
          </c:extLst>
        </c:ser>
        <c:ser>
          <c:idx val="1"/>
          <c:order val="1"/>
          <c:tx>
            <c:strRef>
              <c:f>'Figure 9'!$C$4</c:f>
              <c:strCache>
                <c:ptCount val="1"/>
                <c:pt idx="0">
                  <c:v>MSP capacity (TJ)</c:v>
                </c:pt>
              </c:strCache>
            </c:strRef>
          </c:tx>
          <c:spPr>
            <a:ln w="22225" cap="rnd">
              <a:solidFill>
                <a:schemeClr val="tx1"/>
              </a:solidFill>
              <a:round/>
            </a:ln>
            <a:effectLst/>
          </c:spPr>
          <c:marker>
            <c:symbol val="none"/>
          </c:marker>
          <c:cat>
            <c:numRef>
              <c:f>'Figure 9'!$A$5:$A$35</c:f>
              <c:numCache>
                <c:formatCode>d\ mmm</c:formatCode>
                <c:ptCount val="31"/>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numCache>
            </c:numRef>
          </c:cat>
          <c:val>
            <c:numRef>
              <c:f>'Figure 9'!$C$5:$C$35</c:f>
              <c:numCache>
                <c:formatCode>General</c:formatCode>
                <c:ptCount val="31"/>
                <c:pt idx="0">
                  <c:v>276.13799999999998</c:v>
                </c:pt>
                <c:pt idx="1">
                  <c:v>276.84699999999998</c:v>
                </c:pt>
                <c:pt idx="2">
                  <c:v>275.14100000000002</c:v>
                </c:pt>
                <c:pt idx="3">
                  <c:v>234.37</c:v>
                </c:pt>
                <c:pt idx="4">
                  <c:v>265.916</c:v>
                </c:pt>
                <c:pt idx="5">
                  <c:v>225.97800000000001</c:v>
                </c:pt>
                <c:pt idx="6">
                  <c:v>243.29400000000001</c:v>
                </c:pt>
                <c:pt idx="7">
                  <c:v>270.005</c:v>
                </c:pt>
                <c:pt idx="8">
                  <c:v>269.97899999999998</c:v>
                </c:pt>
                <c:pt idx="9">
                  <c:v>269.94200000000001</c:v>
                </c:pt>
                <c:pt idx="10">
                  <c:v>269.798</c:v>
                </c:pt>
                <c:pt idx="11">
                  <c:v>261.12599999999998</c:v>
                </c:pt>
                <c:pt idx="12">
                  <c:v>244.08799999999999</c:v>
                </c:pt>
                <c:pt idx="13">
                  <c:v>260.15300000000002</c:v>
                </c:pt>
                <c:pt idx="14">
                  <c:v>269.83699999999999</c:v>
                </c:pt>
                <c:pt idx="15">
                  <c:v>224.554</c:v>
                </c:pt>
                <c:pt idx="16">
                  <c:v>244.09899999999999</c:v>
                </c:pt>
                <c:pt idx="17">
                  <c:v>238.429</c:v>
                </c:pt>
                <c:pt idx="18">
                  <c:v>210</c:v>
                </c:pt>
                <c:pt idx="19">
                  <c:v>210</c:v>
                </c:pt>
                <c:pt idx="20">
                  <c:v>210</c:v>
                </c:pt>
                <c:pt idx="21">
                  <c:v>210</c:v>
                </c:pt>
                <c:pt idx="22">
                  <c:v>210</c:v>
                </c:pt>
                <c:pt idx="23">
                  <c:v>210</c:v>
                </c:pt>
                <c:pt idx="24">
                  <c:v>210</c:v>
                </c:pt>
                <c:pt idx="25">
                  <c:v>210</c:v>
                </c:pt>
                <c:pt idx="26">
                  <c:v>260</c:v>
                </c:pt>
                <c:pt idx="27">
                  <c:v>267.91300000000001</c:v>
                </c:pt>
                <c:pt idx="28">
                  <c:v>393.71800000000002</c:v>
                </c:pt>
                <c:pt idx="29">
                  <c:v>397</c:v>
                </c:pt>
                <c:pt idx="30">
                  <c:v>397</c:v>
                </c:pt>
              </c:numCache>
            </c:numRef>
          </c:val>
          <c:smooth val="0"/>
          <c:extLst>
            <c:ext xmlns:c16="http://schemas.microsoft.com/office/drawing/2014/chart" uri="{C3380CC4-5D6E-409C-BE32-E72D297353CC}">
              <c16:uniqueId val="{00000001-3B7E-42BD-8B41-D54A0EB7879F}"/>
            </c:ext>
          </c:extLst>
        </c:ser>
        <c:dLbls>
          <c:showLegendKey val="0"/>
          <c:showVal val="0"/>
          <c:showCatName val="0"/>
          <c:showSerName val="0"/>
          <c:showPercent val="0"/>
          <c:showBubbleSize val="0"/>
        </c:dLbls>
        <c:marker val="1"/>
        <c:smooth val="0"/>
        <c:axId val="504669983"/>
        <c:axId val="504670311"/>
      </c:lineChart>
      <c:lineChart>
        <c:grouping val="standard"/>
        <c:varyColors val="0"/>
        <c:ser>
          <c:idx val="3"/>
          <c:order val="2"/>
          <c:tx>
            <c:strRef>
              <c:f>'Figure 9'!$D$4</c:f>
              <c:strCache>
                <c:ptCount val="1"/>
                <c:pt idx="0">
                  <c:v>Ex ante price ($/GJ)</c:v>
                </c:pt>
              </c:strCache>
            </c:strRef>
          </c:tx>
          <c:spPr>
            <a:ln w="28575" cap="rnd">
              <a:solidFill>
                <a:schemeClr val="accent1"/>
              </a:solidFill>
              <a:round/>
            </a:ln>
            <a:effectLst/>
          </c:spPr>
          <c:marker>
            <c:symbol val="none"/>
          </c:marker>
          <c:cat>
            <c:numRef>
              <c:f>'Figure 9'!$A$5:$A$35</c:f>
              <c:numCache>
                <c:formatCode>d\ mmm</c:formatCode>
                <c:ptCount val="31"/>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numCache>
            </c:numRef>
          </c:cat>
          <c:val>
            <c:numRef>
              <c:f>'Figure 9'!$D$5:$D$35</c:f>
              <c:numCache>
                <c:formatCode>General</c:formatCode>
                <c:ptCount val="31"/>
                <c:pt idx="0">
                  <c:v>17</c:v>
                </c:pt>
                <c:pt idx="1">
                  <c:v>18.8</c:v>
                </c:pt>
                <c:pt idx="2">
                  <c:v>17.559999999999999</c:v>
                </c:pt>
                <c:pt idx="3">
                  <c:v>14.76</c:v>
                </c:pt>
                <c:pt idx="4">
                  <c:v>17.3</c:v>
                </c:pt>
                <c:pt idx="5">
                  <c:v>17.48</c:v>
                </c:pt>
                <c:pt idx="6">
                  <c:v>19</c:v>
                </c:pt>
                <c:pt idx="7">
                  <c:v>18.899999999999999</c:v>
                </c:pt>
                <c:pt idx="8">
                  <c:v>19.54</c:v>
                </c:pt>
                <c:pt idx="9">
                  <c:v>19.260000000000002</c:v>
                </c:pt>
                <c:pt idx="10">
                  <c:v>19</c:v>
                </c:pt>
                <c:pt idx="11">
                  <c:v>17.37</c:v>
                </c:pt>
                <c:pt idx="12">
                  <c:v>15.5</c:v>
                </c:pt>
                <c:pt idx="13">
                  <c:v>15</c:v>
                </c:pt>
                <c:pt idx="14">
                  <c:v>13.89</c:v>
                </c:pt>
                <c:pt idx="15">
                  <c:v>14.87</c:v>
                </c:pt>
                <c:pt idx="16">
                  <c:v>20</c:v>
                </c:pt>
                <c:pt idx="17">
                  <c:v>18.23</c:v>
                </c:pt>
                <c:pt idx="18">
                  <c:v>18.38</c:v>
                </c:pt>
                <c:pt idx="19">
                  <c:v>18.2</c:v>
                </c:pt>
                <c:pt idx="20">
                  <c:v>19</c:v>
                </c:pt>
                <c:pt idx="21">
                  <c:v>19.71</c:v>
                </c:pt>
                <c:pt idx="22">
                  <c:v>21.23</c:v>
                </c:pt>
                <c:pt idx="23">
                  <c:v>25</c:v>
                </c:pt>
                <c:pt idx="24">
                  <c:v>30</c:v>
                </c:pt>
                <c:pt idx="25">
                  <c:v>30</c:v>
                </c:pt>
                <c:pt idx="26">
                  <c:v>20.25</c:v>
                </c:pt>
                <c:pt idx="27">
                  <c:v>22.5</c:v>
                </c:pt>
                <c:pt idx="28">
                  <c:v>20.45</c:v>
                </c:pt>
                <c:pt idx="29">
                  <c:v>21</c:v>
                </c:pt>
                <c:pt idx="30">
                  <c:v>18.170000000000002</c:v>
                </c:pt>
              </c:numCache>
            </c:numRef>
          </c:val>
          <c:smooth val="0"/>
          <c:extLst>
            <c:ext xmlns:c16="http://schemas.microsoft.com/office/drawing/2014/chart" uri="{C3380CC4-5D6E-409C-BE32-E72D297353CC}">
              <c16:uniqueId val="{00000002-3B7E-42BD-8B41-D54A0EB7879F}"/>
            </c:ext>
          </c:extLst>
        </c:ser>
        <c:ser>
          <c:idx val="4"/>
          <c:order val="3"/>
          <c:tx>
            <c:strRef>
              <c:f>'Figure 9'!$E$4</c:f>
              <c:strCache>
                <c:ptCount val="1"/>
                <c:pt idx="0">
                  <c:v>Capacity price ($/GJ)</c:v>
                </c:pt>
              </c:strCache>
            </c:strRef>
          </c:tx>
          <c:spPr>
            <a:ln w="28575" cap="rnd">
              <a:solidFill>
                <a:schemeClr val="accent1"/>
              </a:solidFill>
              <a:prstDash val="dash"/>
              <a:round/>
            </a:ln>
            <a:effectLst/>
          </c:spPr>
          <c:marker>
            <c:symbol val="diamond"/>
            <c:size val="5"/>
            <c:spPr>
              <a:solidFill>
                <a:srgbClr val="FFC000"/>
              </a:solidFill>
              <a:ln w="9525">
                <a:solidFill>
                  <a:schemeClr val="accent1"/>
                </a:solidFill>
              </a:ln>
              <a:effectLst/>
            </c:spPr>
          </c:marker>
          <c:cat>
            <c:numRef>
              <c:f>'Figure 9'!$A$5:$A$35</c:f>
              <c:numCache>
                <c:formatCode>d\ mmm</c:formatCode>
                <c:ptCount val="31"/>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numCache>
            </c:numRef>
          </c:cat>
          <c:val>
            <c:numRef>
              <c:f>'Figure 9'!$E$5:$E$35</c:f>
              <c:numCache>
                <c:formatCode>General</c:formatCode>
                <c:ptCount val="31"/>
                <c:pt idx="23">
                  <c:v>4.47</c:v>
                </c:pt>
                <c:pt idx="24">
                  <c:v>7.01</c:v>
                </c:pt>
                <c:pt idx="25">
                  <c:v>20.3</c:v>
                </c:pt>
              </c:numCache>
            </c:numRef>
          </c:val>
          <c:smooth val="0"/>
          <c:extLst>
            <c:ext xmlns:c16="http://schemas.microsoft.com/office/drawing/2014/chart" uri="{C3380CC4-5D6E-409C-BE32-E72D297353CC}">
              <c16:uniqueId val="{00000003-3B7E-42BD-8B41-D54A0EB7879F}"/>
            </c:ext>
          </c:extLst>
        </c:ser>
        <c:dLbls>
          <c:showLegendKey val="0"/>
          <c:showVal val="0"/>
          <c:showCatName val="0"/>
          <c:showSerName val="0"/>
          <c:showPercent val="0"/>
          <c:showBubbleSize val="0"/>
        </c:dLbls>
        <c:marker val="1"/>
        <c:smooth val="0"/>
        <c:axId val="1350681799"/>
        <c:axId val="1350683439"/>
      </c:lineChart>
      <c:dateAx>
        <c:axId val="504669983"/>
        <c:scaling>
          <c:orientation val="minMax"/>
        </c:scaling>
        <c:delete val="0"/>
        <c:axPos val="b"/>
        <c:numFmt formatCode="d\ mmm"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4670311"/>
        <c:crosses val="autoZero"/>
        <c:auto val="1"/>
        <c:lblOffset val="100"/>
        <c:baseTimeUnit val="days"/>
        <c:majorUnit val="1"/>
        <c:majorTimeUnit val="days"/>
      </c:dateAx>
      <c:valAx>
        <c:axId val="504670311"/>
        <c:scaling>
          <c:orientation val="minMax"/>
          <c:max val="6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b="1"/>
                  <a:t>Quantity (TJ)</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4669983"/>
        <c:crosses val="autoZero"/>
        <c:crossBetween val="between"/>
      </c:valAx>
      <c:valAx>
        <c:axId val="1350683439"/>
        <c:scaling>
          <c:orientation val="minMax"/>
          <c:max val="30"/>
        </c:scaling>
        <c:delete val="0"/>
        <c:axPos val="r"/>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b="1"/>
                  <a:t>Sydney prices ($/GJ)</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50681799"/>
        <c:crosses val="max"/>
        <c:crossBetween val="between"/>
      </c:valAx>
      <c:dateAx>
        <c:axId val="1350681799"/>
        <c:scaling>
          <c:orientation val="minMax"/>
        </c:scaling>
        <c:delete val="1"/>
        <c:axPos val="b"/>
        <c:numFmt formatCode="d\ mmm" sourceLinked="1"/>
        <c:majorTickMark val="out"/>
        <c:minorTickMark val="none"/>
        <c:tickLblPos val="nextTo"/>
        <c:crossAx val="1350683439"/>
        <c:crosses val="autoZero"/>
        <c:auto val="1"/>
        <c:lblOffset val="100"/>
        <c:baseTimeUnit val="days"/>
      </c:dateAx>
      <c:spPr>
        <a:solidFill>
          <a:srgbClr val="E6E6E4"/>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76349539739E-2"/>
          <c:y val="4.6674011146456772E-2"/>
          <c:w val="0.85472305022525674"/>
          <c:h val="0.74566275581710306"/>
        </c:manualLayout>
      </c:layout>
      <c:barChart>
        <c:barDir val="col"/>
        <c:grouping val="stacked"/>
        <c:varyColors val="0"/>
        <c:ser>
          <c:idx val="0"/>
          <c:order val="0"/>
          <c:tx>
            <c:strRef>
              <c:f>'Figure 10'!$C$4</c:f>
              <c:strCache>
                <c:ptCount val="1"/>
                <c:pt idx="0">
                  <c:v>MSP</c:v>
                </c:pt>
              </c:strCache>
            </c:strRef>
          </c:tx>
          <c:spPr>
            <a:solidFill>
              <a:srgbClr val="303F51"/>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10'!$C$5:$C$14</c:f>
              <c:numCache>
                <c:formatCode>_(* #,##0.00_);_(* \(#,##0.00\);_(* "-"??_);_(@_)</c:formatCode>
                <c:ptCount val="10"/>
                <c:pt idx="0">
                  <c:v>1.6779649999999999</c:v>
                </c:pt>
                <c:pt idx="1">
                  <c:v>3.8252109999999999</c:v>
                </c:pt>
                <c:pt idx="2">
                  <c:v>4.2589620000000004</c:v>
                </c:pt>
                <c:pt idx="3">
                  <c:v>5.772125</c:v>
                </c:pt>
                <c:pt idx="4">
                  <c:v>3.923298</c:v>
                </c:pt>
                <c:pt idx="5">
                  <c:v>6.4524800000000004</c:v>
                </c:pt>
                <c:pt idx="6">
                  <c:v>4.9370149999999997</c:v>
                </c:pt>
                <c:pt idx="7">
                  <c:v>7.6771209999999996</c:v>
                </c:pt>
                <c:pt idx="8">
                  <c:v>8.0634549999999994</c:v>
                </c:pt>
                <c:pt idx="9">
                  <c:v>4.9747579999999996</c:v>
                </c:pt>
              </c:numCache>
            </c:numRef>
          </c:val>
          <c:extLst>
            <c:ext xmlns:c16="http://schemas.microsoft.com/office/drawing/2014/chart" uri="{C3380CC4-5D6E-409C-BE32-E72D297353CC}">
              <c16:uniqueId val="{00000000-38CC-495F-B786-A3038BA05389}"/>
            </c:ext>
          </c:extLst>
        </c:ser>
        <c:ser>
          <c:idx val="1"/>
          <c:order val="1"/>
          <c:tx>
            <c:strRef>
              <c:f>'Figure 10'!$D$4</c:f>
              <c:strCache>
                <c:ptCount val="1"/>
                <c:pt idx="0">
                  <c:v>SWQP</c:v>
                </c:pt>
              </c:strCache>
            </c:strRef>
          </c:tx>
          <c:spPr>
            <a:solidFill>
              <a:srgbClr val="89B3CE"/>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10'!$D$5:$D$14</c:f>
              <c:numCache>
                <c:formatCode>_(* #,##0.00_);_(* \(#,##0.00\);_(* "-"??_);_(@_)</c:formatCode>
                <c:ptCount val="10"/>
                <c:pt idx="0">
                  <c:v>1.3420529999999999</c:v>
                </c:pt>
                <c:pt idx="1">
                  <c:v>2.430075</c:v>
                </c:pt>
                <c:pt idx="2">
                  <c:v>3.3076020000000002</c:v>
                </c:pt>
                <c:pt idx="3">
                  <c:v>2.5525129999999998</c:v>
                </c:pt>
                <c:pt idx="4">
                  <c:v>1.225206</c:v>
                </c:pt>
                <c:pt idx="5">
                  <c:v>2.9151199999999999</c:v>
                </c:pt>
                <c:pt idx="6">
                  <c:v>3.1932230000000001</c:v>
                </c:pt>
                <c:pt idx="7">
                  <c:v>4.4699819999999999</c:v>
                </c:pt>
                <c:pt idx="8">
                  <c:v>4.8030410000000003</c:v>
                </c:pt>
                <c:pt idx="9">
                  <c:v>1.5403640000000001</c:v>
                </c:pt>
              </c:numCache>
            </c:numRef>
          </c:val>
          <c:extLst>
            <c:ext xmlns:c16="http://schemas.microsoft.com/office/drawing/2014/chart" uri="{C3380CC4-5D6E-409C-BE32-E72D297353CC}">
              <c16:uniqueId val="{00000001-38CC-495F-B786-A3038BA05389}"/>
            </c:ext>
          </c:extLst>
        </c:ser>
        <c:ser>
          <c:idx val="2"/>
          <c:order val="2"/>
          <c:tx>
            <c:strRef>
              <c:f>'Figure 10'!$E$4</c:f>
              <c:strCache>
                <c:ptCount val="1"/>
                <c:pt idx="0">
                  <c:v>RBP</c:v>
                </c:pt>
              </c:strCache>
            </c:strRef>
          </c:tx>
          <c:spPr>
            <a:solidFill>
              <a:srgbClr val="5F9E88"/>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10'!$E$5:$E$14</c:f>
              <c:numCache>
                <c:formatCode>_(* #,##0.00_);_(* \(#,##0.00\);_(* "-"??_);_(@_)</c:formatCode>
                <c:ptCount val="10"/>
                <c:pt idx="0">
                  <c:v>1.455783</c:v>
                </c:pt>
                <c:pt idx="1">
                  <c:v>2.524553</c:v>
                </c:pt>
                <c:pt idx="2">
                  <c:v>2.0443210000000001</c:v>
                </c:pt>
                <c:pt idx="3">
                  <c:v>2.4418899999999999</c:v>
                </c:pt>
                <c:pt idx="4">
                  <c:v>2.5488879999999998</c:v>
                </c:pt>
                <c:pt idx="5">
                  <c:v>3.0635759999999999</c:v>
                </c:pt>
                <c:pt idx="6">
                  <c:v>3.4046090000000002</c:v>
                </c:pt>
                <c:pt idx="7">
                  <c:v>3.5910009999999999</c:v>
                </c:pt>
                <c:pt idx="8">
                  <c:v>3.321231</c:v>
                </c:pt>
                <c:pt idx="9">
                  <c:v>3.4368080000000001</c:v>
                </c:pt>
              </c:numCache>
            </c:numRef>
          </c:val>
          <c:extLst>
            <c:ext xmlns:c16="http://schemas.microsoft.com/office/drawing/2014/chart" uri="{C3380CC4-5D6E-409C-BE32-E72D297353CC}">
              <c16:uniqueId val="{00000002-38CC-495F-B786-A3038BA05389}"/>
            </c:ext>
          </c:extLst>
        </c:ser>
        <c:ser>
          <c:idx val="3"/>
          <c:order val="3"/>
          <c:tx>
            <c:strRef>
              <c:f>'Figure 10'!$F$4</c:f>
              <c:strCache>
                <c:ptCount val="1"/>
                <c:pt idx="0">
                  <c:v>EGP</c:v>
                </c:pt>
              </c:strCache>
            </c:strRef>
          </c:tx>
          <c:spPr>
            <a:solidFill>
              <a:srgbClr val="E0601F"/>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10'!$F$5:$F$14</c:f>
              <c:numCache>
                <c:formatCode>_(* #,##0.00_);_(* \(#,##0.00\);_(* "-"??_);_(@_)</c:formatCode>
                <c:ptCount val="10"/>
                <c:pt idx="0">
                  <c:v>1.9966330000000001</c:v>
                </c:pt>
                <c:pt idx="1">
                  <c:v>1.773698</c:v>
                </c:pt>
                <c:pt idx="2">
                  <c:v>1.9829349999999999</c:v>
                </c:pt>
                <c:pt idx="3">
                  <c:v>2.1887219999999998</c:v>
                </c:pt>
                <c:pt idx="4">
                  <c:v>1.864924</c:v>
                </c:pt>
                <c:pt idx="5">
                  <c:v>1.5122199999999999</c:v>
                </c:pt>
                <c:pt idx="6">
                  <c:v>1.8045260000000001</c:v>
                </c:pt>
                <c:pt idx="7">
                  <c:v>2.1808390000000002</c:v>
                </c:pt>
                <c:pt idx="8">
                  <c:v>4.8452950000000001</c:v>
                </c:pt>
                <c:pt idx="9">
                  <c:v>4.6265809999999998</c:v>
                </c:pt>
              </c:numCache>
            </c:numRef>
          </c:val>
          <c:extLst>
            <c:ext xmlns:c16="http://schemas.microsoft.com/office/drawing/2014/chart" uri="{C3380CC4-5D6E-409C-BE32-E72D297353CC}">
              <c16:uniqueId val="{00000003-38CC-495F-B786-A3038BA05389}"/>
            </c:ext>
          </c:extLst>
        </c:ser>
        <c:ser>
          <c:idx val="10"/>
          <c:order val="4"/>
          <c:tx>
            <c:strRef>
              <c:f>'Figure 10'!$G$4</c:f>
              <c:strCache>
                <c:ptCount val="1"/>
                <c:pt idx="0">
                  <c:v>ICF</c:v>
                </c:pt>
              </c:strCache>
            </c:strRef>
          </c:tx>
          <c:spPr>
            <a:solidFill>
              <a:srgbClr val="FECC7B"/>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10'!$G$5:$G$14</c:f>
              <c:numCache>
                <c:formatCode>_(* #,##0.00_);_(* \(#,##0.00\);_(* "-"??_);_(@_)</c:formatCode>
                <c:ptCount val="10"/>
                <c:pt idx="0">
                  <c:v>0.51446000000000003</c:v>
                </c:pt>
                <c:pt idx="1">
                  <c:v>6.0999999999999999E-2</c:v>
                </c:pt>
                <c:pt idx="2">
                  <c:v>0.32900000000000001</c:v>
                </c:pt>
                <c:pt idx="3">
                  <c:v>0.30258000000000002</c:v>
                </c:pt>
                <c:pt idx="4">
                  <c:v>0.17449999999999999</c:v>
                </c:pt>
                <c:pt idx="5">
                  <c:v>0</c:v>
                </c:pt>
                <c:pt idx="6">
                  <c:v>0</c:v>
                </c:pt>
                <c:pt idx="7">
                  <c:v>0</c:v>
                </c:pt>
                <c:pt idx="8">
                  <c:v>2.5000000000000001E-2</c:v>
                </c:pt>
                <c:pt idx="9">
                  <c:v>1.4999999999999999E-2</c:v>
                </c:pt>
              </c:numCache>
            </c:numRef>
          </c:val>
          <c:extLst>
            <c:ext xmlns:c16="http://schemas.microsoft.com/office/drawing/2014/chart" uri="{C3380CC4-5D6E-409C-BE32-E72D297353CC}">
              <c16:uniqueId val="{00000004-38CC-495F-B786-A3038BA05389}"/>
            </c:ext>
          </c:extLst>
        </c:ser>
        <c:ser>
          <c:idx val="5"/>
          <c:order val="5"/>
          <c:tx>
            <c:strRef>
              <c:f>'Figure 10'!$H$4</c:f>
              <c:strCache>
                <c:ptCount val="1"/>
                <c:pt idx="0">
                  <c:v>WCFA/B</c:v>
                </c:pt>
              </c:strCache>
            </c:strRef>
          </c:tx>
          <c:spPr>
            <a:solidFill>
              <a:srgbClr val="FBA314"/>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10'!$H$5:$H$14</c:f>
              <c:numCache>
                <c:formatCode>_(* #,##0.00_);_(* \(#,##0.00\);_(* "-"??_);_(@_)</c:formatCode>
                <c:ptCount val="10"/>
                <c:pt idx="0">
                  <c:v>1.635116</c:v>
                </c:pt>
                <c:pt idx="1">
                  <c:v>2.0313699999999999</c:v>
                </c:pt>
                <c:pt idx="2">
                  <c:v>1.5759939999999999</c:v>
                </c:pt>
                <c:pt idx="3">
                  <c:v>0.68803400000000003</c:v>
                </c:pt>
                <c:pt idx="4">
                  <c:v>1.101812</c:v>
                </c:pt>
                <c:pt idx="5">
                  <c:v>3.9960009999999997</c:v>
                </c:pt>
                <c:pt idx="6">
                  <c:v>3.4170310000000002</c:v>
                </c:pt>
                <c:pt idx="7">
                  <c:v>6.0165030000000002</c:v>
                </c:pt>
                <c:pt idx="8">
                  <c:v>9.2018529999999998</c:v>
                </c:pt>
                <c:pt idx="9">
                  <c:v>7.0853279999999996</c:v>
                </c:pt>
              </c:numCache>
            </c:numRef>
          </c:val>
          <c:extLst>
            <c:ext xmlns:c16="http://schemas.microsoft.com/office/drawing/2014/chart" uri="{C3380CC4-5D6E-409C-BE32-E72D297353CC}">
              <c16:uniqueId val="{00000005-38CC-495F-B786-A3038BA05389}"/>
            </c:ext>
          </c:extLst>
        </c:ser>
        <c:ser>
          <c:idx val="4"/>
          <c:order val="6"/>
          <c:tx>
            <c:strRef>
              <c:f>'Figure 10'!$I$4</c:f>
              <c:strCache>
                <c:ptCount val="1"/>
                <c:pt idx="0">
                  <c:v>BWP</c:v>
                </c:pt>
              </c:strCache>
            </c:strRef>
          </c:tx>
          <c:spPr>
            <a:solidFill>
              <a:srgbClr val="A28C84"/>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10'!$I$5:$I$14</c:f>
              <c:numCache>
                <c:formatCode>_(* #,##0.00_);_(* \(#,##0.00\);_(* "-"??_);_(@_)</c:formatCode>
                <c:ptCount val="10"/>
                <c:pt idx="0">
                  <c:v>0.37663000000000002</c:v>
                </c:pt>
                <c:pt idx="1">
                  <c:v>0.38136999999999999</c:v>
                </c:pt>
                <c:pt idx="2">
                  <c:v>5.5300000000000002E-2</c:v>
                </c:pt>
                <c:pt idx="3">
                  <c:v>0.21576999999999999</c:v>
                </c:pt>
                <c:pt idx="4">
                  <c:v>0.211063</c:v>
                </c:pt>
                <c:pt idx="5">
                  <c:v>0.38679999999999998</c:v>
                </c:pt>
                <c:pt idx="6">
                  <c:v>3.8E-3</c:v>
                </c:pt>
                <c:pt idx="7">
                  <c:v>0.85334399999999999</c:v>
                </c:pt>
                <c:pt idx="8">
                  <c:v>2.7852999999999999</c:v>
                </c:pt>
                <c:pt idx="9">
                  <c:v>4.6800000000000001E-2</c:v>
                </c:pt>
              </c:numCache>
            </c:numRef>
          </c:val>
          <c:extLst>
            <c:ext xmlns:c16="http://schemas.microsoft.com/office/drawing/2014/chart" uri="{C3380CC4-5D6E-409C-BE32-E72D297353CC}">
              <c16:uniqueId val="{00000006-38CC-495F-B786-A3038BA05389}"/>
            </c:ext>
          </c:extLst>
        </c:ser>
        <c:ser>
          <c:idx val="6"/>
          <c:order val="7"/>
          <c:tx>
            <c:strRef>
              <c:f>'Figure 10'!$J$4</c:f>
              <c:strCache>
                <c:ptCount val="1"/>
                <c:pt idx="0">
                  <c:v>CGP</c:v>
                </c:pt>
              </c:strCache>
            </c:strRef>
          </c:tx>
          <c:spPr>
            <a:solidFill>
              <a:srgbClr val="F1B996"/>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10'!$J$5:$J$14</c:f>
              <c:numCache>
                <c:formatCode>_(* #,##0.00_);_(* \(#,##0.00\);_(* "-"??_);_(@_)</c:formatCode>
                <c:ptCount val="10"/>
                <c:pt idx="0">
                  <c:v>2.52E-2</c:v>
                </c:pt>
                <c:pt idx="1">
                  <c:v>4.7E-2</c:v>
                </c:pt>
                <c:pt idx="2">
                  <c:v>1E-4</c:v>
                </c:pt>
                <c:pt idx="3">
                  <c:v>0</c:v>
                </c:pt>
                <c:pt idx="4">
                  <c:v>2.1125999999999999E-2</c:v>
                </c:pt>
                <c:pt idx="5">
                  <c:v>0.39746799999999999</c:v>
                </c:pt>
                <c:pt idx="6">
                  <c:v>1.566838</c:v>
                </c:pt>
                <c:pt idx="7">
                  <c:v>1.5362359999999999</c:v>
                </c:pt>
                <c:pt idx="8">
                  <c:v>1.203668</c:v>
                </c:pt>
                <c:pt idx="9">
                  <c:v>1.308519</c:v>
                </c:pt>
              </c:numCache>
            </c:numRef>
          </c:val>
          <c:extLst>
            <c:ext xmlns:c16="http://schemas.microsoft.com/office/drawing/2014/chart" uri="{C3380CC4-5D6E-409C-BE32-E72D297353CC}">
              <c16:uniqueId val="{00000007-38CC-495F-B786-A3038BA05389}"/>
            </c:ext>
          </c:extLst>
        </c:ser>
        <c:ser>
          <c:idx val="8"/>
          <c:order val="8"/>
          <c:tx>
            <c:strRef>
              <c:f>'Figure 10'!$K$4</c:f>
              <c:strCache>
                <c:ptCount val="1"/>
                <c:pt idx="0">
                  <c:v>MAPS</c:v>
                </c:pt>
              </c:strCache>
            </c:strRef>
          </c:tx>
          <c:spPr>
            <a:solidFill>
              <a:srgbClr val="ED2024"/>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10'!$K$5:$K$14</c:f>
              <c:numCache>
                <c:formatCode>_(* #,##0.00_);_(* \(#,##0.00\);_(* "-"??_);_(@_)</c:formatCode>
                <c:ptCount val="10"/>
                <c:pt idx="0">
                  <c:v>0.119419</c:v>
                </c:pt>
                <c:pt idx="1">
                  <c:v>0.24143300000000001</c:v>
                </c:pt>
                <c:pt idx="2">
                  <c:v>0.36425000000000002</c:v>
                </c:pt>
                <c:pt idx="3">
                  <c:v>9.1925000000000007E-2</c:v>
                </c:pt>
                <c:pt idx="4">
                  <c:v>0.19087999999999999</c:v>
                </c:pt>
                <c:pt idx="5">
                  <c:v>0.202843</c:v>
                </c:pt>
                <c:pt idx="6">
                  <c:v>0.23867099999999999</c:v>
                </c:pt>
                <c:pt idx="7">
                  <c:v>0.249281</c:v>
                </c:pt>
                <c:pt idx="8">
                  <c:v>0.58322399999999996</c:v>
                </c:pt>
                <c:pt idx="9">
                  <c:v>0.97854300000000005</c:v>
                </c:pt>
              </c:numCache>
            </c:numRef>
          </c:val>
          <c:extLst>
            <c:ext xmlns:c16="http://schemas.microsoft.com/office/drawing/2014/chart" uri="{C3380CC4-5D6E-409C-BE32-E72D297353CC}">
              <c16:uniqueId val="{00000008-38CC-495F-B786-A3038BA05389}"/>
            </c:ext>
          </c:extLst>
        </c:ser>
        <c:ser>
          <c:idx val="7"/>
          <c:order val="9"/>
          <c:tx>
            <c:strRef>
              <c:f>'Figure 10'!$L$4</c:f>
              <c:strCache>
                <c:ptCount val="1"/>
                <c:pt idx="0">
                  <c:v>MCF</c:v>
                </c:pt>
              </c:strCache>
            </c:strRef>
          </c:tx>
          <c:spPr>
            <a:solidFill>
              <a:srgbClr val="554741"/>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10'!$L$5:$L$14</c:f>
              <c:numCache>
                <c:formatCode>_(* #,##0.00_);_(* \(#,##0.00\);_(* "-"??_);_(@_)</c:formatCode>
                <c:ptCount val="10"/>
                <c:pt idx="0">
                  <c:v>0.39765</c:v>
                </c:pt>
                <c:pt idx="1">
                  <c:v>0.84547499999999998</c:v>
                </c:pt>
                <c:pt idx="2">
                  <c:v>0.29696</c:v>
                </c:pt>
                <c:pt idx="3">
                  <c:v>0.70093399999999995</c:v>
                </c:pt>
                <c:pt idx="4">
                  <c:v>0.98530200000000001</c:v>
                </c:pt>
                <c:pt idx="5">
                  <c:v>0.70916900000000005</c:v>
                </c:pt>
                <c:pt idx="6">
                  <c:v>0.45602100000000001</c:v>
                </c:pt>
                <c:pt idx="7">
                  <c:v>1.292133</c:v>
                </c:pt>
                <c:pt idx="8">
                  <c:v>1.0656840000000001</c:v>
                </c:pt>
                <c:pt idx="9">
                  <c:v>1.2221310000000001</c:v>
                </c:pt>
              </c:numCache>
            </c:numRef>
          </c:val>
          <c:extLst>
            <c:ext xmlns:c16="http://schemas.microsoft.com/office/drawing/2014/chart" uri="{C3380CC4-5D6E-409C-BE32-E72D297353CC}">
              <c16:uniqueId val="{00000009-38CC-495F-B786-A3038BA05389}"/>
            </c:ext>
          </c:extLst>
        </c:ser>
        <c:ser>
          <c:idx val="11"/>
          <c:order val="10"/>
          <c:tx>
            <c:strRef>
              <c:f>'Figure 10'!$M$4</c:f>
              <c:strCache>
                <c:ptCount val="1"/>
                <c:pt idx="0">
                  <c:v>QGP</c:v>
                </c:pt>
              </c:strCache>
            </c:strRef>
          </c:tx>
          <c:spPr>
            <a:solidFill>
              <a:srgbClr val="D2147D"/>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10'!$M$5:$M$14</c:f>
              <c:numCache>
                <c:formatCode>_(* #,##0.00_);_(* \(#,##0.00\);_(* "-"??_);_(@_)</c:formatCode>
                <c:ptCount val="10"/>
                <c:pt idx="0">
                  <c:v>0.3599</c:v>
                </c:pt>
                <c:pt idx="1">
                  <c:v>0.39366000000000001</c:v>
                </c:pt>
                <c:pt idx="2">
                  <c:v>0.41220000000000001</c:v>
                </c:pt>
                <c:pt idx="3">
                  <c:v>0.35580000000000001</c:v>
                </c:pt>
                <c:pt idx="4">
                  <c:v>0</c:v>
                </c:pt>
                <c:pt idx="5">
                  <c:v>4.514E-2</c:v>
                </c:pt>
                <c:pt idx="6">
                  <c:v>0.19548599999999999</c:v>
                </c:pt>
                <c:pt idx="7">
                  <c:v>0.22703000000000001</c:v>
                </c:pt>
                <c:pt idx="8">
                  <c:v>0</c:v>
                </c:pt>
                <c:pt idx="9">
                  <c:v>6.4710000000000004E-2</c:v>
                </c:pt>
              </c:numCache>
            </c:numRef>
          </c:val>
          <c:extLst>
            <c:ext xmlns:c16="http://schemas.microsoft.com/office/drawing/2014/chart" uri="{C3380CC4-5D6E-409C-BE32-E72D297353CC}">
              <c16:uniqueId val="{0000000A-38CC-495F-B786-A3038BA05389}"/>
            </c:ext>
          </c:extLst>
        </c:ser>
        <c:ser>
          <c:idx val="12"/>
          <c:order val="11"/>
          <c:tx>
            <c:strRef>
              <c:f>'Figure 10'!$N$4</c:f>
              <c:strCache>
                <c:ptCount val="1"/>
                <c:pt idx="0">
                  <c:v>VICHUB</c:v>
                </c:pt>
              </c:strCache>
            </c:strRef>
          </c:tx>
          <c:spPr>
            <a:solidFill>
              <a:srgbClr val="EE6360"/>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10'!$N$5:$N$14</c:f>
              <c:numCache>
                <c:formatCode>_(* #,##0.00_);_(* \(#,##0.00\);_(* "-"??_);_(@_)</c:formatCode>
                <c:ptCount val="10"/>
                <c:pt idx="0">
                  <c:v>0</c:v>
                </c:pt>
                <c:pt idx="1">
                  <c:v>0.24029500000000001</c:v>
                </c:pt>
                <c:pt idx="2">
                  <c:v>2.8740000000000002E-2</c:v>
                </c:pt>
                <c:pt idx="3">
                  <c:v>3.1060000000000001E-2</c:v>
                </c:pt>
                <c:pt idx="4">
                  <c:v>0.15569</c:v>
                </c:pt>
                <c:pt idx="5">
                  <c:v>0.4153</c:v>
                </c:pt>
                <c:pt idx="6">
                  <c:v>0.23994099999999999</c:v>
                </c:pt>
                <c:pt idx="7">
                  <c:v>0.22320000000000001</c:v>
                </c:pt>
                <c:pt idx="8">
                  <c:v>0.35325000000000001</c:v>
                </c:pt>
                <c:pt idx="9">
                  <c:v>0.31635000000000002</c:v>
                </c:pt>
              </c:numCache>
            </c:numRef>
          </c:val>
          <c:extLst>
            <c:ext xmlns:c16="http://schemas.microsoft.com/office/drawing/2014/chart" uri="{C3380CC4-5D6E-409C-BE32-E72D297353CC}">
              <c16:uniqueId val="{0000000B-38CC-495F-B786-A3038BA05389}"/>
            </c:ext>
          </c:extLst>
        </c:ser>
        <c:ser>
          <c:idx val="13"/>
          <c:order val="12"/>
          <c:tx>
            <c:strRef>
              <c:f>'Figure 10'!$O$4</c:f>
              <c:strCache>
                <c:ptCount val="1"/>
                <c:pt idx="0">
                  <c:v>PCA</c:v>
                </c:pt>
              </c:strCache>
            </c:strRef>
          </c:tx>
          <c:spPr>
            <a:solidFill>
              <a:srgbClr val="A38FBE"/>
            </a:solidFill>
            <a:ln>
              <a:noFill/>
            </a:ln>
            <a:effectLst/>
          </c:spPr>
          <c:invertIfNegative val="0"/>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10'!$O$5:$O$14</c:f>
              <c:numCache>
                <c:formatCode>_(* #,##0.00_);_(* \(#,##0.00\);_(* "-"??_);_(@_)</c:formatCode>
                <c:ptCount val="10"/>
                <c:pt idx="0">
                  <c:v>0</c:v>
                </c:pt>
                <c:pt idx="1">
                  <c:v>0</c:v>
                </c:pt>
                <c:pt idx="2">
                  <c:v>0</c:v>
                </c:pt>
                <c:pt idx="3">
                  <c:v>8.175E-3</c:v>
                </c:pt>
                <c:pt idx="4">
                  <c:v>2.5000000000000001E-5</c:v>
                </c:pt>
                <c:pt idx="5">
                  <c:v>0.816473</c:v>
                </c:pt>
                <c:pt idx="6">
                  <c:v>2.1074850000000001</c:v>
                </c:pt>
                <c:pt idx="7">
                  <c:v>2.640644</c:v>
                </c:pt>
                <c:pt idx="8">
                  <c:v>2.250642</c:v>
                </c:pt>
                <c:pt idx="9">
                  <c:v>2.0361120000000001</c:v>
                </c:pt>
              </c:numCache>
            </c:numRef>
          </c:val>
          <c:extLst>
            <c:ext xmlns:c16="http://schemas.microsoft.com/office/drawing/2014/chart" uri="{C3380CC4-5D6E-409C-BE32-E72D297353CC}">
              <c16:uniqueId val="{0000000C-38CC-495F-B786-A3038BA05389}"/>
            </c:ext>
          </c:extLst>
        </c:ser>
        <c:dLbls>
          <c:showLegendKey val="0"/>
          <c:showVal val="0"/>
          <c:showCatName val="0"/>
          <c:showSerName val="0"/>
          <c:showPercent val="0"/>
          <c:showBubbleSize val="0"/>
        </c:dLbls>
        <c:gapWidth val="120"/>
        <c:overlap val="100"/>
        <c:axId val="853387424"/>
        <c:axId val="853385456"/>
      </c:barChart>
      <c:lineChart>
        <c:grouping val="standard"/>
        <c:varyColors val="0"/>
        <c:ser>
          <c:idx val="9"/>
          <c:order val="13"/>
          <c:tx>
            <c:strRef>
              <c:f>'Figure 10'!$P$4</c:f>
              <c:strCache>
                <c:ptCount val="1"/>
                <c:pt idx="0">
                  <c:v>GSH traded</c:v>
                </c:pt>
              </c:strCache>
            </c:strRef>
          </c:tx>
          <c:spPr>
            <a:ln>
              <a:solidFill>
                <a:srgbClr val="303F51"/>
              </a:solidFill>
            </a:ln>
            <a:effectLst/>
          </c:spPr>
          <c:marker>
            <c:symbol val="circle"/>
            <c:size val="5"/>
            <c:spPr>
              <a:solidFill>
                <a:srgbClr val="303F51"/>
              </a:solidFill>
              <a:ln>
                <a:solidFill>
                  <a:srgbClr val="89B3CE"/>
                </a:solidFill>
              </a:ln>
            </c:spPr>
          </c:marker>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10'!$P$5:$P$14</c:f>
              <c:numCache>
                <c:formatCode>_(* #,##0.00_);_(* \(#,##0.00\);_(* "-"??_);_(@_)</c:formatCode>
                <c:ptCount val="10"/>
                <c:pt idx="0">
                  <c:v>4.5823999999999998</c:v>
                </c:pt>
                <c:pt idx="1">
                  <c:v>8.2973999999999997</c:v>
                </c:pt>
                <c:pt idx="2">
                  <c:v>5.6971999999999996</c:v>
                </c:pt>
                <c:pt idx="3">
                  <c:v>5.7853999999999992</c:v>
                </c:pt>
                <c:pt idx="4">
                  <c:v>7.1535000000000002</c:v>
                </c:pt>
                <c:pt idx="5">
                  <c:v>10.033899999999999</c:v>
                </c:pt>
                <c:pt idx="6">
                  <c:v>11.6919</c:v>
                </c:pt>
                <c:pt idx="7">
                  <c:v>9.2678999999999991</c:v>
                </c:pt>
                <c:pt idx="8">
                  <c:v>10.3551</c:v>
                </c:pt>
                <c:pt idx="9">
                  <c:v>9.1780000000000008</c:v>
                </c:pt>
              </c:numCache>
            </c:numRef>
          </c:val>
          <c:smooth val="0"/>
          <c:extLst>
            <c:ext xmlns:c16="http://schemas.microsoft.com/office/drawing/2014/chart" uri="{C3380CC4-5D6E-409C-BE32-E72D297353CC}">
              <c16:uniqueId val="{0000000D-38CC-495F-B786-A3038BA05389}"/>
            </c:ext>
          </c:extLst>
        </c:ser>
        <c:ser>
          <c:idx val="14"/>
          <c:order val="14"/>
          <c:tx>
            <c:strRef>
              <c:f>'Figure 10'!$Q$4</c:f>
              <c:strCache>
                <c:ptCount val="1"/>
                <c:pt idx="0">
                  <c:v>GSH delivered</c:v>
                </c:pt>
              </c:strCache>
            </c:strRef>
          </c:tx>
          <c:spPr>
            <a:ln>
              <a:solidFill>
                <a:srgbClr val="5F86CD"/>
              </a:solidFill>
            </a:ln>
          </c:spPr>
          <c:marker>
            <c:symbol val="circle"/>
            <c:size val="5"/>
            <c:spPr>
              <a:solidFill>
                <a:srgbClr val="89B3CE"/>
              </a:solidFill>
              <a:ln>
                <a:solidFill>
                  <a:srgbClr val="303F51"/>
                </a:solidFill>
              </a:ln>
            </c:spPr>
          </c:marker>
          <c:cat>
            <c:multiLvlStrRef>
              <c:f>'Figure 10'!$A$5:$B$14</c:f>
              <c:multiLvlStrCache>
                <c:ptCount val="10"/>
                <c:lvl>
                  <c:pt idx="0">
                    <c:v>Q1</c:v>
                  </c:pt>
                  <c:pt idx="1">
                    <c:v>Q2</c:v>
                  </c:pt>
                  <c:pt idx="2">
                    <c:v>Q3</c:v>
                  </c:pt>
                  <c:pt idx="3">
                    <c:v>Q4</c:v>
                  </c:pt>
                  <c:pt idx="4">
                    <c:v>Q1</c:v>
                  </c:pt>
                  <c:pt idx="5">
                    <c:v>Q2</c:v>
                  </c:pt>
                  <c:pt idx="6">
                    <c:v>Q3</c:v>
                  </c:pt>
                  <c:pt idx="7">
                    <c:v>Q4</c:v>
                  </c:pt>
                  <c:pt idx="8">
                    <c:v>Q1</c:v>
                  </c:pt>
                  <c:pt idx="9">
                    <c:v>Q2</c:v>
                  </c:pt>
                </c:lvl>
                <c:lvl>
                  <c:pt idx="0">
                    <c:v>2021</c:v>
                  </c:pt>
                  <c:pt idx="4">
                    <c:v>2022</c:v>
                  </c:pt>
                  <c:pt idx="8">
                    <c:v>2023</c:v>
                  </c:pt>
                </c:lvl>
              </c:multiLvlStrCache>
            </c:multiLvlStrRef>
          </c:cat>
          <c:val>
            <c:numRef>
              <c:f>'Figure 10'!$Q$5:$Q$14</c:f>
              <c:numCache>
                <c:formatCode>_(* #,##0.00_);_(* \(#,##0.00\);_(* "-"??_);_(@_)</c:formatCode>
                <c:ptCount val="10"/>
                <c:pt idx="0">
                  <c:v>3.5724</c:v>
                </c:pt>
                <c:pt idx="1">
                  <c:v>6.2279</c:v>
                </c:pt>
                <c:pt idx="2">
                  <c:v>7.2936999999999994</c:v>
                </c:pt>
                <c:pt idx="3">
                  <c:v>6.9863999999999997</c:v>
                </c:pt>
                <c:pt idx="4">
                  <c:v>4.6795</c:v>
                </c:pt>
                <c:pt idx="5">
                  <c:v>6.8138999999999994</c:v>
                </c:pt>
                <c:pt idx="6">
                  <c:v>14.0989</c:v>
                </c:pt>
                <c:pt idx="7">
                  <c:v>11.1684</c:v>
                </c:pt>
                <c:pt idx="8">
                  <c:v>10.3741</c:v>
                </c:pt>
                <c:pt idx="9">
                  <c:v>8.7669999999999995</c:v>
                </c:pt>
              </c:numCache>
            </c:numRef>
          </c:val>
          <c:smooth val="0"/>
          <c:extLst>
            <c:ext xmlns:c16="http://schemas.microsoft.com/office/drawing/2014/chart" uri="{C3380CC4-5D6E-409C-BE32-E72D297353CC}">
              <c16:uniqueId val="{0000000E-38CC-495F-B786-A3038BA05389}"/>
            </c:ext>
          </c:extLst>
        </c:ser>
        <c:dLbls>
          <c:showLegendKey val="0"/>
          <c:showVal val="0"/>
          <c:showCatName val="0"/>
          <c:showSerName val="0"/>
          <c:showPercent val="0"/>
          <c:showBubbleSize val="0"/>
        </c:dLbls>
        <c:marker val="1"/>
        <c:smooth val="0"/>
        <c:axId val="853387424"/>
        <c:axId val="853385456"/>
      </c:lineChart>
      <c:catAx>
        <c:axId val="85338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4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Auction quantity won and</a:t>
                </a:r>
              </a:p>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upstream trade at Wallumbilla (PJ)</a:t>
                </a:r>
              </a:p>
            </c:rich>
          </c:tx>
          <c:layout>
            <c:manualLayout>
              <c:xMode val="edge"/>
              <c:yMode val="edge"/>
              <c:x val="6.2343791424783286E-3"/>
              <c:y val="0.20217185334707508"/>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5"/>
      </c:valAx>
      <c:spPr>
        <a:solidFill>
          <a:srgbClr val="DBDBDB"/>
        </a:solidFill>
        <a:ln>
          <a:noFill/>
        </a:ln>
        <a:effectLst/>
      </c:spPr>
    </c:plotArea>
    <c:legend>
      <c:legendPos val="b"/>
      <c:layout>
        <c:manualLayout>
          <c:xMode val="edge"/>
          <c:yMode val="edge"/>
          <c:x val="4.4791674638281105E-2"/>
          <c:y val="0.89194973402551525"/>
          <c:w val="0.92861074079803962"/>
          <c:h val="0.1080502659744848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Queensland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11'!$B$7</c:f>
              <c:strCache>
                <c:ptCount val="1"/>
                <c:pt idx="0">
                  <c:v>31 Mar 2023</c:v>
                </c:pt>
              </c:strCache>
            </c:strRef>
          </c:tx>
          <c:spPr>
            <a:ln w="28575" cap="rnd">
              <a:solidFill>
                <a:schemeClr val="tx2"/>
              </a:solidFill>
              <a:prstDash val="dash"/>
              <a:round/>
            </a:ln>
            <a:effectLst/>
          </c:spPr>
          <c:marker>
            <c:symbol val="none"/>
          </c:marker>
          <c:cat>
            <c:multiLvlStrRef>
              <c:f>'Figure 11'!$C$5:$M$6</c:f>
              <c:multiLvlStrCache>
                <c:ptCount val="11"/>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lvl>
              </c:multiLvlStrCache>
            </c:multiLvlStrRef>
          </c:cat>
          <c:val>
            <c:numRef>
              <c:f>'Figure 11'!$C$7:$M$7</c:f>
              <c:numCache>
                <c:formatCode>_(* #,##0.00_);_(* \(#,##0.00\);_(* "-"??_);_(@_)</c:formatCode>
                <c:ptCount val="11"/>
                <c:pt idx="0">
                  <c:v>149.94</c:v>
                </c:pt>
                <c:pt idx="1">
                  <c:v>142.25</c:v>
                </c:pt>
                <c:pt idx="2">
                  <c:v>120</c:v>
                </c:pt>
                <c:pt idx="3">
                  <c:v>139.25</c:v>
                </c:pt>
                <c:pt idx="4">
                  <c:v>103.01</c:v>
                </c:pt>
                <c:pt idx="5">
                  <c:v>101.77</c:v>
                </c:pt>
                <c:pt idx="6">
                  <c:v>86.81</c:v>
                </c:pt>
                <c:pt idx="7" formatCode="0.00">
                  <c:v>102.5</c:v>
                </c:pt>
                <c:pt idx="8" formatCode="0.00">
                  <c:v>85</c:v>
                </c:pt>
                <c:pt idx="9" formatCode="0.00">
                  <c:v>85.19</c:v>
                </c:pt>
                <c:pt idx="10" formatCode="0.00">
                  <c:v>82.8</c:v>
                </c:pt>
              </c:numCache>
            </c:numRef>
          </c:val>
          <c:smooth val="0"/>
          <c:extLst xmlns:c15="http://schemas.microsoft.com/office/drawing/2012/chart">
            <c:ext xmlns:c16="http://schemas.microsoft.com/office/drawing/2014/chart" uri="{C3380CC4-5D6E-409C-BE32-E72D297353CC}">
              <c16:uniqueId val="{00000002-EF32-4D00-920B-A8C7DE6D0216}"/>
            </c:ext>
          </c:extLst>
        </c:ser>
        <c:ser>
          <c:idx val="2"/>
          <c:order val="1"/>
          <c:tx>
            <c:strRef>
              <c:f>'Figure 11'!$B$8</c:f>
              <c:strCache>
                <c:ptCount val="1"/>
                <c:pt idx="0">
                  <c:v>30 Jun 2023</c:v>
                </c:pt>
              </c:strCache>
            </c:strRef>
          </c:tx>
          <c:spPr>
            <a:ln w="28575" cap="rnd">
              <a:solidFill>
                <a:schemeClr val="accent2"/>
              </a:solidFill>
              <a:round/>
            </a:ln>
            <a:effectLst/>
          </c:spPr>
          <c:marker>
            <c:symbol val="none"/>
          </c:marker>
          <c:cat>
            <c:multiLvlStrRef>
              <c:f>'Figure 11'!$C$5:$M$6</c:f>
              <c:multiLvlStrCache>
                <c:ptCount val="11"/>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lvl>
              </c:multiLvlStrCache>
            </c:multiLvlStrRef>
          </c:cat>
          <c:val>
            <c:numRef>
              <c:f>'Figure 11'!$C$8:$M$8</c:f>
              <c:numCache>
                <c:formatCode>_(* #,##0.00_);_(* \(#,##0.00\);_(* "-"??_);_(@_)</c:formatCode>
                <c:ptCount val="11"/>
                <c:pt idx="0">
                  <c:v>126.35</c:v>
                </c:pt>
                <c:pt idx="1">
                  <c:v>130.99</c:v>
                </c:pt>
                <c:pt idx="2">
                  <c:v>121</c:v>
                </c:pt>
                <c:pt idx="3">
                  <c:v>168.75</c:v>
                </c:pt>
                <c:pt idx="4">
                  <c:v>121.25</c:v>
                </c:pt>
                <c:pt idx="5">
                  <c:v>115.09</c:v>
                </c:pt>
                <c:pt idx="6">
                  <c:v>90.61</c:v>
                </c:pt>
                <c:pt idx="7" formatCode="0.00">
                  <c:v>118.25</c:v>
                </c:pt>
                <c:pt idx="8" formatCode="0.00">
                  <c:v>93.93</c:v>
                </c:pt>
                <c:pt idx="9" formatCode="0.00">
                  <c:v>93.28</c:v>
                </c:pt>
                <c:pt idx="10" formatCode="0.00">
                  <c:v>82.1</c:v>
                </c:pt>
              </c:numCache>
            </c:numRef>
          </c:val>
          <c:smooth val="0"/>
          <c:extLst xmlns:c15="http://schemas.microsoft.com/office/drawing/2012/chart">
            <c:ext xmlns:c16="http://schemas.microsoft.com/office/drawing/2014/chart" uri="{C3380CC4-5D6E-409C-BE32-E72D297353CC}">
              <c16:uniqueId val="{00000003-EF32-4D00-920B-A8C7DE6D0216}"/>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 per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chemeClr val="bg1">
            <a:lumMod val="8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NSW</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11'!$B$12</c:f>
              <c:strCache>
                <c:ptCount val="1"/>
                <c:pt idx="0">
                  <c:v>31 Mar 2023</c:v>
                </c:pt>
              </c:strCache>
            </c:strRef>
          </c:tx>
          <c:spPr>
            <a:ln w="28575" cap="rnd">
              <a:solidFill>
                <a:schemeClr val="tx2"/>
              </a:solidFill>
              <a:prstDash val="dash"/>
              <a:round/>
            </a:ln>
            <a:effectLst/>
          </c:spPr>
          <c:marker>
            <c:symbol val="none"/>
          </c:marker>
          <c:cat>
            <c:multiLvlStrRef>
              <c:f>'Figure 11'!$C$10:$M$11</c:f>
              <c:multiLvlStrCache>
                <c:ptCount val="11"/>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lvl>
              </c:multiLvlStrCache>
            </c:multiLvlStrRef>
          </c:cat>
          <c:val>
            <c:numRef>
              <c:f>'Figure 11'!$C$12:$M$12</c:f>
              <c:numCache>
                <c:formatCode>0.00</c:formatCode>
                <c:ptCount val="11"/>
                <c:pt idx="0">
                  <c:v>164.23</c:v>
                </c:pt>
                <c:pt idx="1">
                  <c:v>170</c:v>
                </c:pt>
                <c:pt idx="2">
                  <c:v>125.72</c:v>
                </c:pt>
                <c:pt idx="3">
                  <c:v>140</c:v>
                </c:pt>
                <c:pt idx="4">
                  <c:v>143</c:v>
                </c:pt>
                <c:pt idx="5">
                  <c:v>143</c:v>
                </c:pt>
                <c:pt idx="6">
                  <c:v>102</c:v>
                </c:pt>
                <c:pt idx="7">
                  <c:v>114.93</c:v>
                </c:pt>
                <c:pt idx="8">
                  <c:v>122.85</c:v>
                </c:pt>
                <c:pt idx="9">
                  <c:v>124.13</c:v>
                </c:pt>
                <c:pt idx="10">
                  <c:v>98.35</c:v>
                </c:pt>
              </c:numCache>
            </c:numRef>
          </c:val>
          <c:smooth val="0"/>
          <c:extLst xmlns:c15="http://schemas.microsoft.com/office/drawing/2012/chart">
            <c:ext xmlns:c16="http://schemas.microsoft.com/office/drawing/2014/chart" uri="{C3380CC4-5D6E-409C-BE32-E72D297353CC}">
              <c16:uniqueId val="{00000000-1DF4-462E-8669-93BDA001D5B9}"/>
            </c:ext>
          </c:extLst>
        </c:ser>
        <c:ser>
          <c:idx val="2"/>
          <c:order val="1"/>
          <c:tx>
            <c:strRef>
              <c:f>'Figure 11'!$B$13</c:f>
              <c:strCache>
                <c:ptCount val="1"/>
                <c:pt idx="0">
                  <c:v>30 Jun 2023</c:v>
                </c:pt>
              </c:strCache>
            </c:strRef>
          </c:tx>
          <c:spPr>
            <a:ln w="28575" cap="rnd">
              <a:solidFill>
                <a:schemeClr val="accent2"/>
              </a:solidFill>
              <a:round/>
            </a:ln>
            <a:effectLst/>
          </c:spPr>
          <c:marker>
            <c:symbol val="none"/>
          </c:marker>
          <c:cat>
            <c:multiLvlStrRef>
              <c:f>'Figure 11'!$C$10:$M$11</c:f>
              <c:multiLvlStrCache>
                <c:ptCount val="11"/>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lvl>
              </c:multiLvlStrCache>
            </c:multiLvlStrRef>
          </c:cat>
          <c:val>
            <c:numRef>
              <c:f>'Figure 11'!$C$13:$M$13</c:f>
              <c:numCache>
                <c:formatCode>0.00</c:formatCode>
                <c:ptCount val="11"/>
                <c:pt idx="0">
                  <c:v>137.5</c:v>
                </c:pt>
                <c:pt idx="1">
                  <c:v>144.5</c:v>
                </c:pt>
                <c:pt idx="2">
                  <c:v>120.5</c:v>
                </c:pt>
                <c:pt idx="3">
                  <c:v>150.5</c:v>
                </c:pt>
                <c:pt idx="4">
                  <c:v>149.05000000000001</c:v>
                </c:pt>
                <c:pt idx="5">
                  <c:v>146.21</c:v>
                </c:pt>
                <c:pt idx="6">
                  <c:v>104.63</c:v>
                </c:pt>
                <c:pt idx="7">
                  <c:v>126.1</c:v>
                </c:pt>
                <c:pt idx="8">
                  <c:v>128.43</c:v>
                </c:pt>
                <c:pt idx="9">
                  <c:v>135.09</c:v>
                </c:pt>
                <c:pt idx="10">
                  <c:v>106</c:v>
                </c:pt>
              </c:numCache>
            </c:numRef>
          </c:val>
          <c:smooth val="0"/>
          <c:extLst xmlns:c15="http://schemas.microsoft.com/office/drawing/2012/chart">
            <c:ext xmlns:c16="http://schemas.microsoft.com/office/drawing/2014/chart" uri="{C3380CC4-5D6E-409C-BE32-E72D297353CC}">
              <c16:uniqueId val="{00000001-1DF4-462E-8669-93BDA001D5B9}"/>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 per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chemeClr val="bg1">
            <a:lumMod val="8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Victoria</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11'!$B$17</c:f>
              <c:strCache>
                <c:ptCount val="1"/>
                <c:pt idx="0">
                  <c:v>31 Mar 2023</c:v>
                </c:pt>
              </c:strCache>
            </c:strRef>
          </c:tx>
          <c:spPr>
            <a:ln w="28575" cap="rnd">
              <a:solidFill>
                <a:schemeClr val="tx2">
                  <a:lumMod val="50000"/>
                </a:schemeClr>
              </a:solidFill>
              <a:prstDash val="dash"/>
              <a:round/>
            </a:ln>
            <a:effectLst/>
          </c:spPr>
          <c:marker>
            <c:symbol val="none"/>
          </c:marker>
          <c:cat>
            <c:multiLvlStrRef>
              <c:f>'Figure 11'!$C$15:$M$16</c:f>
              <c:multiLvlStrCache>
                <c:ptCount val="11"/>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lvl>
              </c:multiLvlStrCache>
            </c:multiLvlStrRef>
          </c:cat>
          <c:val>
            <c:numRef>
              <c:f>'Figure 11'!$C$17:$M$17</c:f>
              <c:numCache>
                <c:formatCode>0.00</c:formatCode>
                <c:ptCount val="11"/>
                <c:pt idx="0">
                  <c:v>130</c:v>
                </c:pt>
                <c:pt idx="1">
                  <c:v>130</c:v>
                </c:pt>
                <c:pt idx="2">
                  <c:v>72</c:v>
                </c:pt>
                <c:pt idx="3">
                  <c:v>83.18</c:v>
                </c:pt>
                <c:pt idx="4">
                  <c:v>99.25</c:v>
                </c:pt>
                <c:pt idx="5">
                  <c:v>98.5</c:v>
                </c:pt>
                <c:pt idx="6">
                  <c:v>57.5</c:v>
                </c:pt>
                <c:pt idx="7">
                  <c:v>62.82</c:v>
                </c:pt>
                <c:pt idx="8">
                  <c:v>79</c:v>
                </c:pt>
                <c:pt idx="9">
                  <c:v>79.010000000000005</c:v>
                </c:pt>
                <c:pt idx="10">
                  <c:v>52.5</c:v>
                </c:pt>
              </c:numCache>
            </c:numRef>
          </c:val>
          <c:smooth val="0"/>
          <c:extLst xmlns:c15="http://schemas.microsoft.com/office/drawing/2012/chart">
            <c:ext xmlns:c16="http://schemas.microsoft.com/office/drawing/2014/chart" uri="{C3380CC4-5D6E-409C-BE32-E72D297353CC}">
              <c16:uniqueId val="{00000000-51D3-4DA8-BD9D-D19ED2D4A152}"/>
            </c:ext>
          </c:extLst>
        </c:ser>
        <c:ser>
          <c:idx val="2"/>
          <c:order val="1"/>
          <c:tx>
            <c:strRef>
              <c:f>'Figure 11'!$B$18</c:f>
              <c:strCache>
                <c:ptCount val="1"/>
                <c:pt idx="0">
                  <c:v>30 Jun 2023</c:v>
                </c:pt>
              </c:strCache>
            </c:strRef>
          </c:tx>
          <c:spPr>
            <a:ln w="28575" cap="rnd">
              <a:solidFill>
                <a:schemeClr val="accent2"/>
              </a:solidFill>
              <a:round/>
            </a:ln>
            <a:effectLst/>
          </c:spPr>
          <c:marker>
            <c:symbol val="none"/>
          </c:marker>
          <c:cat>
            <c:multiLvlStrRef>
              <c:f>'Figure 11'!$C$15:$M$16</c:f>
              <c:multiLvlStrCache>
                <c:ptCount val="11"/>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lvl>
              </c:multiLvlStrCache>
            </c:multiLvlStrRef>
          </c:cat>
          <c:val>
            <c:numRef>
              <c:f>'Figure 11'!$C$18:$M$18</c:f>
              <c:numCache>
                <c:formatCode>0.00</c:formatCode>
                <c:ptCount val="11"/>
                <c:pt idx="0">
                  <c:v>88.99</c:v>
                </c:pt>
                <c:pt idx="1">
                  <c:v>97.86</c:v>
                </c:pt>
                <c:pt idx="2">
                  <c:v>67.260000000000005</c:v>
                </c:pt>
                <c:pt idx="3">
                  <c:v>90.01</c:v>
                </c:pt>
                <c:pt idx="4">
                  <c:v>100.01</c:v>
                </c:pt>
                <c:pt idx="5">
                  <c:v>97.13</c:v>
                </c:pt>
                <c:pt idx="6">
                  <c:v>56.54</c:v>
                </c:pt>
                <c:pt idx="7">
                  <c:v>71.98</c:v>
                </c:pt>
                <c:pt idx="8">
                  <c:v>88.89</c:v>
                </c:pt>
                <c:pt idx="9">
                  <c:v>91</c:v>
                </c:pt>
                <c:pt idx="10">
                  <c:v>54.93</c:v>
                </c:pt>
              </c:numCache>
            </c:numRef>
          </c:val>
          <c:smooth val="0"/>
          <c:extLst xmlns:c15="http://schemas.microsoft.com/office/drawing/2012/chart">
            <c:ext xmlns:c16="http://schemas.microsoft.com/office/drawing/2014/chart" uri="{C3380CC4-5D6E-409C-BE32-E72D297353CC}">
              <c16:uniqueId val="{00000001-51D3-4DA8-BD9D-D19ED2D4A152}"/>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 per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chemeClr val="bg1">
            <a:lumMod val="8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South Australia</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11'!$B$22</c:f>
              <c:strCache>
                <c:ptCount val="1"/>
                <c:pt idx="0">
                  <c:v>31 Mar 2023</c:v>
                </c:pt>
              </c:strCache>
            </c:strRef>
          </c:tx>
          <c:spPr>
            <a:ln w="28575" cap="rnd">
              <a:solidFill>
                <a:schemeClr val="accent1">
                  <a:lumMod val="50000"/>
                </a:schemeClr>
              </a:solidFill>
              <a:prstDash val="dash"/>
              <a:round/>
            </a:ln>
            <a:effectLst/>
          </c:spPr>
          <c:marker>
            <c:symbol val="none"/>
          </c:marker>
          <c:cat>
            <c:multiLvlStrRef>
              <c:f>'Figure 11'!$C$20:$M$21</c:f>
              <c:multiLvlStrCache>
                <c:ptCount val="11"/>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lvl>
              </c:multiLvlStrCache>
            </c:multiLvlStrRef>
          </c:cat>
          <c:val>
            <c:numRef>
              <c:f>'Figure 11'!$C$22:$M$22</c:f>
              <c:numCache>
                <c:formatCode>0.00</c:formatCode>
                <c:ptCount val="11"/>
                <c:pt idx="0">
                  <c:v>130.51</c:v>
                </c:pt>
                <c:pt idx="1">
                  <c:v>136</c:v>
                </c:pt>
                <c:pt idx="2">
                  <c:v>80</c:v>
                </c:pt>
                <c:pt idx="3">
                  <c:v>125</c:v>
                </c:pt>
                <c:pt idx="4">
                  <c:v>110</c:v>
                </c:pt>
                <c:pt idx="5">
                  <c:v>110</c:v>
                </c:pt>
                <c:pt idx="6">
                  <c:v>70.5</c:v>
                </c:pt>
                <c:pt idx="7">
                  <c:v>115.89</c:v>
                </c:pt>
                <c:pt idx="8">
                  <c:v>120</c:v>
                </c:pt>
                <c:pt idx="9">
                  <c:v>120.63</c:v>
                </c:pt>
                <c:pt idx="10">
                  <c:v>82.03</c:v>
                </c:pt>
              </c:numCache>
            </c:numRef>
          </c:val>
          <c:smooth val="0"/>
          <c:extLst xmlns:c15="http://schemas.microsoft.com/office/drawing/2012/chart">
            <c:ext xmlns:c16="http://schemas.microsoft.com/office/drawing/2014/chart" uri="{C3380CC4-5D6E-409C-BE32-E72D297353CC}">
              <c16:uniqueId val="{00000000-F8C8-4CFC-AD17-011C4FEF233E}"/>
            </c:ext>
          </c:extLst>
        </c:ser>
        <c:ser>
          <c:idx val="2"/>
          <c:order val="1"/>
          <c:tx>
            <c:strRef>
              <c:f>'Figure 11'!$B$23</c:f>
              <c:strCache>
                <c:ptCount val="1"/>
                <c:pt idx="0">
                  <c:v>30 Jun 2023</c:v>
                </c:pt>
              </c:strCache>
            </c:strRef>
          </c:tx>
          <c:spPr>
            <a:ln w="28575" cap="rnd">
              <a:solidFill>
                <a:schemeClr val="accent2"/>
              </a:solidFill>
              <a:round/>
            </a:ln>
            <a:effectLst/>
          </c:spPr>
          <c:marker>
            <c:symbol val="none"/>
          </c:marker>
          <c:cat>
            <c:multiLvlStrRef>
              <c:f>'Figure 11'!$C$20:$M$21</c:f>
              <c:multiLvlStrCache>
                <c:ptCount val="11"/>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lvl>
              </c:multiLvlStrCache>
            </c:multiLvlStrRef>
          </c:cat>
          <c:val>
            <c:numRef>
              <c:f>'Figure 11'!$C$23:$M$23</c:f>
              <c:numCache>
                <c:formatCode>0.00</c:formatCode>
                <c:ptCount val="11"/>
                <c:pt idx="0">
                  <c:v>124.15</c:v>
                </c:pt>
                <c:pt idx="1">
                  <c:v>124.25</c:v>
                </c:pt>
                <c:pt idx="2">
                  <c:v>80</c:v>
                </c:pt>
                <c:pt idx="3">
                  <c:v>128.5</c:v>
                </c:pt>
                <c:pt idx="4">
                  <c:v>130</c:v>
                </c:pt>
                <c:pt idx="5">
                  <c:v>129</c:v>
                </c:pt>
                <c:pt idx="6">
                  <c:v>80.25</c:v>
                </c:pt>
                <c:pt idx="7">
                  <c:v>112</c:v>
                </c:pt>
                <c:pt idx="8">
                  <c:v>124.3</c:v>
                </c:pt>
                <c:pt idx="9">
                  <c:v>124.95</c:v>
                </c:pt>
                <c:pt idx="10">
                  <c:v>84.97</c:v>
                </c:pt>
              </c:numCache>
            </c:numRef>
          </c:val>
          <c:smooth val="0"/>
          <c:extLst xmlns:c15="http://schemas.microsoft.com/office/drawing/2012/chart">
            <c:ext xmlns:c16="http://schemas.microsoft.com/office/drawing/2014/chart" uri="{C3380CC4-5D6E-409C-BE32-E72D297353CC}">
              <c16:uniqueId val="{00000001-F8C8-4CFC-AD17-011C4FEF233E}"/>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 per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chemeClr val="bg1">
            <a:lumMod val="8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98536367327806"/>
          <c:y val="5.062892454898834E-2"/>
          <c:w val="0.84787082439821693"/>
          <c:h val="0.73671436640040244"/>
        </c:manualLayout>
      </c:layout>
      <c:lineChart>
        <c:grouping val="standard"/>
        <c:varyColors val="0"/>
        <c:ser>
          <c:idx val="0"/>
          <c:order val="0"/>
          <c:tx>
            <c:strRef>
              <c:f>'Figure 2'!$B$4</c:f>
              <c:strCache>
                <c:ptCount val="1"/>
                <c:pt idx="0">
                  <c:v>2022</c:v>
                </c:pt>
              </c:strCache>
            </c:strRef>
          </c:tx>
          <c:spPr>
            <a:ln w="28575" cap="rnd">
              <a:solidFill>
                <a:schemeClr val="accent1"/>
              </a:solidFill>
              <a:round/>
            </a:ln>
            <a:effectLst/>
          </c:spPr>
          <c:marker>
            <c:symbol val="none"/>
          </c:marker>
          <c:cat>
            <c:strRef>
              <c:f>'Figure 2'!$A$5:$A$95</c:f>
              <c:strCache>
                <c:ptCount val="91"/>
                <c:pt idx="0">
                  <c:v>1 Apr</c:v>
                </c:pt>
                <c:pt idx="1">
                  <c:v>2 Apr</c:v>
                </c:pt>
                <c:pt idx="2">
                  <c:v>3 Apr</c:v>
                </c:pt>
                <c:pt idx="3">
                  <c:v>4 Apr</c:v>
                </c:pt>
                <c:pt idx="4">
                  <c:v>5 Apr</c:v>
                </c:pt>
                <c:pt idx="5">
                  <c:v>6 Apr</c:v>
                </c:pt>
                <c:pt idx="6">
                  <c:v>7 Apr</c:v>
                </c:pt>
                <c:pt idx="7">
                  <c:v>8 Apr</c:v>
                </c:pt>
                <c:pt idx="8">
                  <c:v>9 Apr</c:v>
                </c:pt>
                <c:pt idx="9">
                  <c:v>10 Apr</c:v>
                </c:pt>
                <c:pt idx="10">
                  <c:v>11 Apr</c:v>
                </c:pt>
                <c:pt idx="11">
                  <c:v>12 Apr</c:v>
                </c:pt>
                <c:pt idx="12">
                  <c:v>13 Apr</c:v>
                </c:pt>
                <c:pt idx="13">
                  <c:v>14 Apr</c:v>
                </c:pt>
                <c:pt idx="14">
                  <c:v>15 Apr</c:v>
                </c:pt>
                <c:pt idx="15">
                  <c:v>16 Apr</c:v>
                </c:pt>
                <c:pt idx="16">
                  <c:v>17 Apr</c:v>
                </c:pt>
                <c:pt idx="17">
                  <c:v>18 Apr</c:v>
                </c:pt>
                <c:pt idx="18">
                  <c:v>19 Apr</c:v>
                </c:pt>
                <c:pt idx="19">
                  <c:v>20 Apr</c:v>
                </c:pt>
                <c:pt idx="20">
                  <c:v>21 Apr</c:v>
                </c:pt>
                <c:pt idx="21">
                  <c:v>22 Apr</c:v>
                </c:pt>
                <c:pt idx="22">
                  <c:v>23 Apr</c:v>
                </c:pt>
                <c:pt idx="23">
                  <c:v>24 Apr</c:v>
                </c:pt>
                <c:pt idx="24">
                  <c:v>25 Apr</c:v>
                </c:pt>
                <c:pt idx="25">
                  <c:v>26 Apr</c:v>
                </c:pt>
                <c:pt idx="26">
                  <c:v>27 Apr</c:v>
                </c:pt>
                <c:pt idx="27">
                  <c:v>28 Apr</c:v>
                </c:pt>
                <c:pt idx="28">
                  <c:v>29 Apr</c:v>
                </c:pt>
                <c:pt idx="29">
                  <c:v>30 Apr</c:v>
                </c:pt>
                <c:pt idx="30">
                  <c:v>1 May</c:v>
                </c:pt>
                <c:pt idx="31">
                  <c:v>2 May</c:v>
                </c:pt>
                <c:pt idx="32">
                  <c:v>3 May</c:v>
                </c:pt>
                <c:pt idx="33">
                  <c:v>4 May</c:v>
                </c:pt>
                <c:pt idx="34">
                  <c:v>5 May</c:v>
                </c:pt>
                <c:pt idx="35">
                  <c:v>6 May</c:v>
                </c:pt>
                <c:pt idx="36">
                  <c:v>7 May</c:v>
                </c:pt>
                <c:pt idx="37">
                  <c:v>8 May</c:v>
                </c:pt>
                <c:pt idx="38">
                  <c:v>9 May</c:v>
                </c:pt>
                <c:pt idx="39">
                  <c:v>10 May</c:v>
                </c:pt>
                <c:pt idx="40">
                  <c:v>11 May</c:v>
                </c:pt>
                <c:pt idx="41">
                  <c:v>12 May</c:v>
                </c:pt>
                <c:pt idx="42">
                  <c:v>13 May</c:v>
                </c:pt>
                <c:pt idx="43">
                  <c:v>14 May</c:v>
                </c:pt>
                <c:pt idx="44">
                  <c:v>15 May</c:v>
                </c:pt>
                <c:pt idx="45">
                  <c:v>16 May</c:v>
                </c:pt>
                <c:pt idx="46">
                  <c:v>17 May</c:v>
                </c:pt>
                <c:pt idx="47">
                  <c:v>18 May</c:v>
                </c:pt>
                <c:pt idx="48">
                  <c:v>19 May</c:v>
                </c:pt>
                <c:pt idx="49">
                  <c:v>20 May</c:v>
                </c:pt>
                <c:pt idx="50">
                  <c:v>21 May</c:v>
                </c:pt>
                <c:pt idx="51">
                  <c:v>22 May</c:v>
                </c:pt>
                <c:pt idx="52">
                  <c:v>23 May</c:v>
                </c:pt>
                <c:pt idx="53">
                  <c:v>24 May</c:v>
                </c:pt>
                <c:pt idx="54">
                  <c:v>25 May</c:v>
                </c:pt>
                <c:pt idx="55">
                  <c:v>26 May</c:v>
                </c:pt>
                <c:pt idx="56">
                  <c:v>27 May</c:v>
                </c:pt>
                <c:pt idx="57">
                  <c:v>28 May</c:v>
                </c:pt>
                <c:pt idx="58">
                  <c:v>29 May</c:v>
                </c:pt>
                <c:pt idx="59">
                  <c:v>30 May</c:v>
                </c:pt>
                <c:pt idx="60">
                  <c:v>31 May</c:v>
                </c:pt>
                <c:pt idx="61">
                  <c:v>1 Jun</c:v>
                </c:pt>
                <c:pt idx="62">
                  <c:v>2 Jun</c:v>
                </c:pt>
                <c:pt idx="63">
                  <c:v>3 Jun</c:v>
                </c:pt>
                <c:pt idx="64">
                  <c:v>4 Jun</c:v>
                </c:pt>
                <c:pt idx="65">
                  <c:v>5 Jun</c:v>
                </c:pt>
                <c:pt idx="66">
                  <c:v>6 Jun</c:v>
                </c:pt>
                <c:pt idx="67">
                  <c:v>7 Jun</c:v>
                </c:pt>
                <c:pt idx="68">
                  <c:v>8 Jun</c:v>
                </c:pt>
                <c:pt idx="69">
                  <c:v>9 Jun</c:v>
                </c:pt>
                <c:pt idx="70">
                  <c:v>10 Jun</c:v>
                </c:pt>
                <c:pt idx="71">
                  <c:v>11 Jun</c:v>
                </c:pt>
                <c:pt idx="72">
                  <c:v>12 Jun</c:v>
                </c:pt>
                <c:pt idx="73">
                  <c:v>13 Jun</c:v>
                </c:pt>
                <c:pt idx="74">
                  <c:v>14 Jun</c:v>
                </c:pt>
                <c:pt idx="75">
                  <c:v>15 Jun</c:v>
                </c:pt>
                <c:pt idx="76">
                  <c:v>16 Jun</c:v>
                </c:pt>
                <c:pt idx="77">
                  <c:v>17 Jun</c:v>
                </c:pt>
                <c:pt idx="78">
                  <c:v>18 Jun</c:v>
                </c:pt>
                <c:pt idx="79">
                  <c:v>19 Jun</c:v>
                </c:pt>
                <c:pt idx="80">
                  <c:v>20 Jun</c:v>
                </c:pt>
                <c:pt idx="81">
                  <c:v>21 Jun</c:v>
                </c:pt>
                <c:pt idx="82">
                  <c:v>22 Jun</c:v>
                </c:pt>
                <c:pt idx="83">
                  <c:v>23 Jun</c:v>
                </c:pt>
                <c:pt idx="84">
                  <c:v>24 Jun</c:v>
                </c:pt>
                <c:pt idx="85">
                  <c:v>25 Jun</c:v>
                </c:pt>
                <c:pt idx="86">
                  <c:v>26 Jun</c:v>
                </c:pt>
                <c:pt idx="87">
                  <c:v>27 Jun</c:v>
                </c:pt>
                <c:pt idx="88">
                  <c:v>28 Jun</c:v>
                </c:pt>
                <c:pt idx="89">
                  <c:v>29 Jun</c:v>
                </c:pt>
                <c:pt idx="90">
                  <c:v>30 Jun</c:v>
                </c:pt>
              </c:strCache>
            </c:strRef>
          </c:cat>
          <c:val>
            <c:numRef>
              <c:f>'Figure 2'!$B$5:$B$95</c:f>
              <c:numCache>
                <c:formatCode>0</c:formatCode>
                <c:ptCount val="91"/>
                <c:pt idx="0">
                  <c:v>5915</c:v>
                </c:pt>
                <c:pt idx="1">
                  <c:v>5855</c:v>
                </c:pt>
                <c:pt idx="2">
                  <c:v>5415</c:v>
                </c:pt>
                <c:pt idx="3">
                  <c:v>5695</c:v>
                </c:pt>
                <c:pt idx="4">
                  <c:v>6075</c:v>
                </c:pt>
                <c:pt idx="5">
                  <c:v>6195</c:v>
                </c:pt>
                <c:pt idx="6">
                  <c:v>6195</c:v>
                </c:pt>
                <c:pt idx="7">
                  <c:v>5695</c:v>
                </c:pt>
                <c:pt idx="8">
                  <c:v>4815</c:v>
                </c:pt>
                <c:pt idx="9">
                  <c:v>4815</c:v>
                </c:pt>
                <c:pt idx="10">
                  <c:v>5235</c:v>
                </c:pt>
                <c:pt idx="11">
                  <c:v>5235</c:v>
                </c:pt>
                <c:pt idx="12">
                  <c:v>5235</c:v>
                </c:pt>
                <c:pt idx="13">
                  <c:v>5335</c:v>
                </c:pt>
                <c:pt idx="14">
                  <c:v>4985</c:v>
                </c:pt>
                <c:pt idx="15">
                  <c:v>5795</c:v>
                </c:pt>
                <c:pt idx="16">
                  <c:v>6075</c:v>
                </c:pt>
                <c:pt idx="17">
                  <c:v>5715</c:v>
                </c:pt>
                <c:pt idx="18">
                  <c:v>5715</c:v>
                </c:pt>
                <c:pt idx="19">
                  <c:v>6095</c:v>
                </c:pt>
                <c:pt idx="20">
                  <c:v>5815</c:v>
                </c:pt>
                <c:pt idx="21">
                  <c:v>5815</c:v>
                </c:pt>
                <c:pt idx="22">
                  <c:v>5715</c:v>
                </c:pt>
                <c:pt idx="23">
                  <c:v>5715</c:v>
                </c:pt>
                <c:pt idx="24">
                  <c:v>6075</c:v>
                </c:pt>
                <c:pt idx="25">
                  <c:v>6075</c:v>
                </c:pt>
                <c:pt idx="26">
                  <c:v>6075</c:v>
                </c:pt>
                <c:pt idx="27">
                  <c:v>7085</c:v>
                </c:pt>
                <c:pt idx="28">
                  <c:v>7265</c:v>
                </c:pt>
                <c:pt idx="29">
                  <c:v>6985</c:v>
                </c:pt>
                <c:pt idx="30">
                  <c:v>7691</c:v>
                </c:pt>
                <c:pt idx="31">
                  <c:v>7131</c:v>
                </c:pt>
                <c:pt idx="32">
                  <c:v>7131</c:v>
                </c:pt>
                <c:pt idx="33">
                  <c:v>7136</c:v>
                </c:pt>
                <c:pt idx="34">
                  <c:v>7631</c:v>
                </c:pt>
                <c:pt idx="35">
                  <c:v>7631</c:v>
                </c:pt>
                <c:pt idx="36">
                  <c:v>7631</c:v>
                </c:pt>
                <c:pt idx="37">
                  <c:v>7631</c:v>
                </c:pt>
                <c:pt idx="38">
                  <c:v>7631</c:v>
                </c:pt>
                <c:pt idx="39">
                  <c:v>7631</c:v>
                </c:pt>
                <c:pt idx="40">
                  <c:v>6971</c:v>
                </c:pt>
                <c:pt idx="41">
                  <c:v>6971</c:v>
                </c:pt>
                <c:pt idx="42">
                  <c:v>6551</c:v>
                </c:pt>
                <c:pt idx="43">
                  <c:v>6551</c:v>
                </c:pt>
                <c:pt idx="44">
                  <c:v>6551</c:v>
                </c:pt>
                <c:pt idx="45">
                  <c:v>6551</c:v>
                </c:pt>
                <c:pt idx="46">
                  <c:v>5391</c:v>
                </c:pt>
                <c:pt idx="47">
                  <c:v>5391</c:v>
                </c:pt>
                <c:pt idx="48">
                  <c:v>5171</c:v>
                </c:pt>
                <c:pt idx="49">
                  <c:v>5171</c:v>
                </c:pt>
                <c:pt idx="50">
                  <c:v>5521</c:v>
                </c:pt>
                <c:pt idx="51">
                  <c:v>6741</c:v>
                </c:pt>
                <c:pt idx="52">
                  <c:v>6391</c:v>
                </c:pt>
                <c:pt idx="53">
                  <c:v>6391</c:v>
                </c:pt>
                <c:pt idx="54">
                  <c:v>5751</c:v>
                </c:pt>
                <c:pt idx="55">
                  <c:v>4551</c:v>
                </c:pt>
                <c:pt idx="56">
                  <c:v>4831</c:v>
                </c:pt>
                <c:pt idx="57">
                  <c:v>5391</c:v>
                </c:pt>
                <c:pt idx="58">
                  <c:v>4831</c:v>
                </c:pt>
                <c:pt idx="59">
                  <c:v>5251</c:v>
                </c:pt>
                <c:pt idx="60">
                  <c:v>5251</c:v>
                </c:pt>
                <c:pt idx="61">
                  <c:v>4891</c:v>
                </c:pt>
                <c:pt idx="62">
                  <c:v>4891</c:v>
                </c:pt>
                <c:pt idx="63">
                  <c:v>5451</c:v>
                </c:pt>
                <c:pt idx="64">
                  <c:v>5451</c:v>
                </c:pt>
                <c:pt idx="65">
                  <c:v>4751</c:v>
                </c:pt>
                <c:pt idx="66">
                  <c:v>4541</c:v>
                </c:pt>
                <c:pt idx="67">
                  <c:v>3831</c:v>
                </c:pt>
                <c:pt idx="68">
                  <c:v>3831</c:v>
                </c:pt>
                <c:pt idx="69">
                  <c:v>4491</c:v>
                </c:pt>
                <c:pt idx="70">
                  <c:v>5151</c:v>
                </c:pt>
                <c:pt idx="71">
                  <c:v>5571</c:v>
                </c:pt>
                <c:pt idx="72">
                  <c:v>5571</c:v>
                </c:pt>
                <c:pt idx="73">
                  <c:v>5931</c:v>
                </c:pt>
                <c:pt idx="74">
                  <c:v>5931</c:v>
                </c:pt>
                <c:pt idx="75">
                  <c:v>5085</c:v>
                </c:pt>
                <c:pt idx="76">
                  <c:v>4425</c:v>
                </c:pt>
                <c:pt idx="77">
                  <c:v>3765</c:v>
                </c:pt>
                <c:pt idx="78">
                  <c:v>3765</c:v>
                </c:pt>
                <c:pt idx="79">
                  <c:v>3765</c:v>
                </c:pt>
                <c:pt idx="80">
                  <c:v>3485</c:v>
                </c:pt>
                <c:pt idx="81">
                  <c:v>3485</c:v>
                </c:pt>
                <c:pt idx="82">
                  <c:v>3485</c:v>
                </c:pt>
                <c:pt idx="83">
                  <c:v>3485</c:v>
                </c:pt>
                <c:pt idx="84">
                  <c:v>3485</c:v>
                </c:pt>
                <c:pt idx="85">
                  <c:v>3600</c:v>
                </c:pt>
                <c:pt idx="86">
                  <c:v>3965</c:v>
                </c:pt>
                <c:pt idx="87">
                  <c:v>3965</c:v>
                </c:pt>
                <c:pt idx="88">
                  <c:v>3965</c:v>
                </c:pt>
                <c:pt idx="89">
                  <c:v>3965</c:v>
                </c:pt>
                <c:pt idx="90">
                  <c:v>4345</c:v>
                </c:pt>
              </c:numCache>
            </c:numRef>
          </c:val>
          <c:smooth val="0"/>
          <c:extLst xmlns:c15="http://schemas.microsoft.com/office/drawing/2012/chart">
            <c:ext xmlns:c16="http://schemas.microsoft.com/office/drawing/2014/chart" uri="{C3380CC4-5D6E-409C-BE32-E72D297353CC}">
              <c16:uniqueId val="{00000000-282D-4C44-B368-79313A52C7A2}"/>
            </c:ext>
          </c:extLst>
        </c:ser>
        <c:ser>
          <c:idx val="1"/>
          <c:order val="1"/>
          <c:tx>
            <c:strRef>
              <c:f>'Figure 2'!$C$4</c:f>
              <c:strCache>
                <c:ptCount val="1"/>
                <c:pt idx="0">
                  <c:v>2023</c:v>
                </c:pt>
              </c:strCache>
            </c:strRef>
          </c:tx>
          <c:spPr>
            <a:ln w="28575" cap="rnd">
              <a:solidFill>
                <a:schemeClr val="accent2"/>
              </a:solidFill>
              <a:round/>
            </a:ln>
            <a:effectLst/>
          </c:spPr>
          <c:marker>
            <c:symbol val="none"/>
          </c:marker>
          <c:cat>
            <c:strRef>
              <c:f>'Figure 2'!$A$5:$A$95</c:f>
              <c:strCache>
                <c:ptCount val="91"/>
                <c:pt idx="0">
                  <c:v>1 Apr</c:v>
                </c:pt>
                <c:pt idx="1">
                  <c:v>2 Apr</c:v>
                </c:pt>
                <c:pt idx="2">
                  <c:v>3 Apr</c:v>
                </c:pt>
                <c:pt idx="3">
                  <c:v>4 Apr</c:v>
                </c:pt>
                <c:pt idx="4">
                  <c:v>5 Apr</c:v>
                </c:pt>
                <c:pt idx="5">
                  <c:v>6 Apr</c:v>
                </c:pt>
                <c:pt idx="6">
                  <c:v>7 Apr</c:v>
                </c:pt>
                <c:pt idx="7">
                  <c:v>8 Apr</c:v>
                </c:pt>
                <c:pt idx="8">
                  <c:v>9 Apr</c:v>
                </c:pt>
                <c:pt idx="9">
                  <c:v>10 Apr</c:v>
                </c:pt>
                <c:pt idx="10">
                  <c:v>11 Apr</c:v>
                </c:pt>
                <c:pt idx="11">
                  <c:v>12 Apr</c:v>
                </c:pt>
                <c:pt idx="12">
                  <c:v>13 Apr</c:v>
                </c:pt>
                <c:pt idx="13">
                  <c:v>14 Apr</c:v>
                </c:pt>
                <c:pt idx="14">
                  <c:v>15 Apr</c:v>
                </c:pt>
                <c:pt idx="15">
                  <c:v>16 Apr</c:v>
                </c:pt>
                <c:pt idx="16">
                  <c:v>17 Apr</c:v>
                </c:pt>
                <c:pt idx="17">
                  <c:v>18 Apr</c:v>
                </c:pt>
                <c:pt idx="18">
                  <c:v>19 Apr</c:v>
                </c:pt>
                <c:pt idx="19">
                  <c:v>20 Apr</c:v>
                </c:pt>
                <c:pt idx="20">
                  <c:v>21 Apr</c:v>
                </c:pt>
                <c:pt idx="21">
                  <c:v>22 Apr</c:v>
                </c:pt>
                <c:pt idx="22">
                  <c:v>23 Apr</c:v>
                </c:pt>
                <c:pt idx="23">
                  <c:v>24 Apr</c:v>
                </c:pt>
                <c:pt idx="24">
                  <c:v>25 Apr</c:v>
                </c:pt>
                <c:pt idx="25">
                  <c:v>26 Apr</c:v>
                </c:pt>
                <c:pt idx="26">
                  <c:v>27 Apr</c:v>
                </c:pt>
                <c:pt idx="27">
                  <c:v>28 Apr</c:v>
                </c:pt>
                <c:pt idx="28">
                  <c:v>29 Apr</c:v>
                </c:pt>
                <c:pt idx="29">
                  <c:v>30 Apr</c:v>
                </c:pt>
                <c:pt idx="30">
                  <c:v>1 May</c:v>
                </c:pt>
                <c:pt idx="31">
                  <c:v>2 May</c:v>
                </c:pt>
                <c:pt idx="32">
                  <c:v>3 May</c:v>
                </c:pt>
                <c:pt idx="33">
                  <c:v>4 May</c:v>
                </c:pt>
                <c:pt idx="34">
                  <c:v>5 May</c:v>
                </c:pt>
                <c:pt idx="35">
                  <c:v>6 May</c:v>
                </c:pt>
                <c:pt idx="36">
                  <c:v>7 May</c:v>
                </c:pt>
                <c:pt idx="37">
                  <c:v>8 May</c:v>
                </c:pt>
                <c:pt idx="38">
                  <c:v>9 May</c:v>
                </c:pt>
                <c:pt idx="39">
                  <c:v>10 May</c:v>
                </c:pt>
                <c:pt idx="40">
                  <c:v>11 May</c:v>
                </c:pt>
                <c:pt idx="41">
                  <c:v>12 May</c:v>
                </c:pt>
                <c:pt idx="42">
                  <c:v>13 May</c:v>
                </c:pt>
                <c:pt idx="43">
                  <c:v>14 May</c:v>
                </c:pt>
                <c:pt idx="44">
                  <c:v>15 May</c:v>
                </c:pt>
                <c:pt idx="45">
                  <c:v>16 May</c:v>
                </c:pt>
                <c:pt idx="46">
                  <c:v>17 May</c:v>
                </c:pt>
                <c:pt idx="47">
                  <c:v>18 May</c:v>
                </c:pt>
                <c:pt idx="48">
                  <c:v>19 May</c:v>
                </c:pt>
                <c:pt idx="49">
                  <c:v>20 May</c:v>
                </c:pt>
                <c:pt idx="50">
                  <c:v>21 May</c:v>
                </c:pt>
                <c:pt idx="51">
                  <c:v>22 May</c:v>
                </c:pt>
                <c:pt idx="52">
                  <c:v>23 May</c:v>
                </c:pt>
                <c:pt idx="53">
                  <c:v>24 May</c:v>
                </c:pt>
                <c:pt idx="54">
                  <c:v>25 May</c:v>
                </c:pt>
                <c:pt idx="55">
                  <c:v>26 May</c:v>
                </c:pt>
                <c:pt idx="56">
                  <c:v>27 May</c:v>
                </c:pt>
                <c:pt idx="57">
                  <c:v>28 May</c:v>
                </c:pt>
                <c:pt idx="58">
                  <c:v>29 May</c:v>
                </c:pt>
                <c:pt idx="59">
                  <c:v>30 May</c:v>
                </c:pt>
                <c:pt idx="60">
                  <c:v>31 May</c:v>
                </c:pt>
                <c:pt idx="61">
                  <c:v>1 Jun</c:v>
                </c:pt>
                <c:pt idx="62">
                  <c:v>2 Jun</c:v>
                </c:pt>
                <c:pt idx="63">
                  <c:v>3 Jun</c:v>
                </c:pt>
                <c:pt idx="64">
                  <c:v>4 Jun</c:v>
                </c:pt>
                <c:pt idx="65">
                  <c:v>5 Jun</c:v>
                </c:pt>
                <c:pt idx="66">
                  <c:v>6 Jun</c:v>
                </c:pt>
                <c:pt idx="67">
                  <c:v>7 Jun</c:v>
                </c:pt>
                <c:pt idx="68">
                  <c:v>8 Jun</c:v>
                </c:pt>
                <c:pt idx="69">
                  <c:v>9 Jun</c:v>
                </c:pt>
                <c:pt idx="70">
                  <c:v>10 Jun</c:v>
                </c:pt>
                <c:pt idx="71">
                  <c:v>11 Jun</c:v>
                </c:pt>
                <c:pt idx="72">
                  <c:v>12 Jun</c:v>
                </c:pt>
                <c:pt idx="73">
                  <c:v>13 Jun</c:v>
                </c:pt>
                <c:pt idx="74">
                  <c:v>14 Jun</c:v>
                </c:pt>
                <c:pt idx="75">
                  <c:v>15 Jun</c:v>
                </c:pt>
                <c:pt idx="76">
                  <c:v>16 Jun</c:v>
                </c:pt>
                <c:pt idx="77">
                  <c:v>17 Jun</c:v>
                </c:pt>
                <c:pt idx="78">
                  <c:v>18 Jun</c:v>
                </c:pt>
                <c:pt idx="79">
                  <c:v>19 Jun</c:v>
                </c:pt>
                <c:pt idx="80">
                  <c:v>20 Jun</c:v>
                </c:pt>
                <c:pt idx="81">
                  <c:v>21 Jun</c:v>
                </c:pt>
                <c:pt idx="82">
                  <c:v>22 Jun</c:v>
                </c:pt>
                <c:pt idx="83">
                  <c:v>23 Jun</c:v>
                </c:pt>
                <c:pt idx="84">
                  <c:v>24 Jun</c:v>
                </c:pt>
                <c:pt idx="85">
                  <c:v>25 Jun</c:v>
                </c:pt>
                <c:pt idx="86">
                  <c:v>26 Jun</c:v>
                </c:pt>
                <c:pt idx="87">
                  <c:v>27 Jun</c:v>
                </c:pt>
                <c:pt idx="88">
                  <c:v>28 Jun</c:v>
                </c:pt>
                <c:pt idx="89">
                  <c:v>29 Jun</c:v>
                </c:pt>
                <c:pt idx="90">
                  <c:v>30 Jun</c:v>
                </c:pt>
              </c:strCache>
            </c:strRef>
          </c:cat>
          <c:val>
            <c:numRef>
              <c:f>'Figure 2'!$C$5:$C$95</c:f>
              <c:numCache>
                <c:formatCode>0</c:formatCode>
                <c:ptCount val="91"/>
                <c:pt idx="0">
                  <c:v>4700</c:v>
                </c:pt>
                <c:pt idx="1">
                  <c:v>4613</c:v>
                </c:pt>
                <c:pt idx="2">
                  <c:v>5993</c:v>
                </c:pt>
                <c:pt idx="3">
                  <c:v>5993</c:v>
                </c:pt>
                <c:pt idx="4">
                  <c:v>5493</c:v>
                </c:pt>
                <c:pt idx="5">
                  <c:v>5493</c:v>
                </c:pt>
                <c:pt idx="6">
                  <c:v>5573</c:v>
                </c:pt>
                <c:pt idx="7">
                  <c:v>5573</c:v>
                </c:pt>
                <c:pt idx="8">
                  <c:v>5503</c:v>
                </c:pt>
                <c:pt idx="9">
                  <c:v>5503</c:v>
                </c:pt>
                <c:pt idx="10">
                  <c:v>5929</c:v>
                </c:pt>
                <c:pt idx="11">
                  <c:v>6289</c:v>
                </c:pt>
                <c:pt idx="12">
                  <c:v>5863</c:v>
                </c:pt>
                <c:pt idx="13">
                  <c:v>5863</c:v>
                </c:pt>
                <c:pt idx="14">
                  <c:v>6213</c:v>
                </c:pt>
                <c:pt idx="15">
                  <c:v>6213</c:v>
                </c:pt>
                <c:pt idx="16">
                  <c:v>5933</c:v>
                </c:pt>
                <c:pt idx="17">
                  <c:v>6593</c:v>
                </c:pt>
                <c:pt idx="18">
                  <c:v>5893</c:v>
                </c:pt>
                <c:pt idx="19">
                  <c:v>5173</c:v>
                </c:pt>
                <c:pt idx="20">
                  <c:v>6173</c:v>
                </c:pt>
                <c:pt idx="21">
                  <c:v>5093</c:v>
                </c:pt>
                <c:pt idx="22">
                  <c:v>4813</c:v>
                </c:pt>
                <c:pt idx="23">
                  <c:v>5198</c:v>
                </c:pt>
                <c:pt idx="24">
                  <c:v>5233</c:v>
                </c:pt>
                <c:pt idx="25">
                  <c:v>5233</c:v>
                </c:pt>
                <c:pt idx="26">
                  <c:v>5733</c:v>
                </c:pt>
                <c:pt idx="27">
                  <c:v>5733</c:v>
                </c:pt>
                <c:pt idx="28">
                  <c:v>7044</c:v>
                </c:pt>
                <c:pt idx="29">
                  <c:v>6384</c:v>
                </c:pt>
                <c:pt idx="30">
                  <c:v>5999</c:v>
                </c:pt>
                <c:pt idx="31">
                  <c:v>6379</c:v>
                </c:pt>
                <c:pt idx="32">
                  <c:v>5719</c:v>
                </c:pt>
                <c:pt idx="33">
                  <c:v>5719</c:v>
                </c:pt>
                <c:pt idx="34">
                  <c:v>6439</c:v>
                </c:pt>
                <c:pt idx="35">
                  <c:v>6159</c:v>
                </c:pt>
                <c:pt idx="36">
                  <c:v>6159</c:v>
                </c:pt>
                <c:pt idx="37">
                  <c:v>6159</c:v>
                </c:pt>
                <c:pt idx="38">
                  <c:v>6159</c:v>
                </c:pt>
                <c:pt idx="39">
                  <c:v>6159</c:v>
                </c:pt>
                <c:pt idx="40">
                  <c:v>6159</c:v>
                </c:pt>
                <c:pt idx="41">
                  <c:v>6159</c:v>
                </c:pt>
                <c:pt idx="42">
                  <c:v>5779</c:v>
                </c:pt>
                <c:pt idx="43">
                  <c:v>5429</c:v>
                </c:pt>
                <c:pt idx="44">
                  <c:v>5429</c:v>
                </c:pt>
                <c:pt idx="45">
                  <c:v>4209</c:v>
                </c:pt>
                <c:pt idx="46">
                  <c:v>4489</c:v>
                </c:pt>
                <c:pt idx="47">
                  <c:v>4489</c:v>
                </c:pt>
                <c:pt idx="48">
                  <c:v>3769</c:v>
                </c:pt>
                <c:pt idx="49">
                  <c:v>4429</c:v>
                </c:pt>
                <c:pt idx="50">
                  <c:v>4709</c:v>
                </c:pt>
                <c:pt idx="51">
                  <c:v>4429</c:v>
                </c:pt>
                <c:pt idx="52">
                  <c:v>5149</c:v>
                </c:pt>
                <c:pt idx="53">
                  <c:v>4589</c:v>
                </c:pt>
                <c:pt idx="54">
                  <c:v>4869</c:v>
                </c:pt>
                <c:pt idx="55">
                  <c:v>5149</c:v>
                </c:pt>
                <c:pt idx="56">
                  <c:v>4429</c:v>
                </c:pt>
                <c:pt idx="57">
                  <c:v>4429</c:v>
                </c:pt>
                <c:pt idx="58">
                  <c:v>4429</c:v>
                </c:pt>
                <c:pt idx="59">
                  <c:v>4779</c:v>
                </c:pt>
                <c:pt idx="60">
                  <c:v>3769</c:v>
                </c:pt>
                <c:pt idx="61">
                  <c:v>3769</c:v>
                </c:pt>
                <c:pt idx="62">
                  <c:v>4329</c:v>
                </c:pt>
                <c:pt idx="63">
                  <c:v>4329</c:v>
                </c:pt>
                <c:pt idx="64">
                  <c:v>3769</c:v>
                </c:pt>
                <c:pt idx="65">
                  <c:v>4149</c:v>
                </c:pt>
                <c:pt idx="66">
                  <c:v>4149</c:v>
                </c:pt>
                <c:pt idx="67">
                  <c:v>4149</c:v>
                </c:pt>
                <c:pt idx="68">
                  <c:v>4429</c:v>
                </c:pt>
                <c:pt idx="69">
                  <c:v>4429</c:v>
                </c:pt>
                <c:pt idx="70">
                  <c:v>4429</c:v>
                </c:pt>
                <c:pt idx="71">
                  <c:v>3769</c:v>
                </c:pt>
                <c:pt idx="72">
                  <c:v>3873</c:v>
                </c:pt>
                <c:pt idx="73">
                  <c:v>3530</c:v>
                </c:pt>
                <c:pt idx="74">
                  <c:v>3150</c:v>
                </c:pt>
                <c:pt idx="75">
                  <c:v>3810</c:v>
                </c:pt>
                <c:pt idx="76">
                  <c:v>3430</c:v>
                </c:pt>
                <c:pt idx="77">
                  <c:v>3780</c:v>
                </c:pt>
                <c:pt idx="78">
                  <c:v>4130</c:v>
                </c:pt>
                <c:pt idx="79">
                  <c:v>4130</c:v>
                </c:pt>
                <c:pt idx="80">
                  <c:v>4130</c:v>
                </c:pt>
                <c:pt idx="81">
                  <c:v>4510</c:v>
                </c:pt>
                <c:pt idx="82">
                  <c:v>4510</c:v>
                </c:pt>
                <c:pt idx="83">
                  <c:v>4510</c:v>
                </c:pt>
                <c:pt idx="84">
                  <c:v>3600</c:v>
                </c:pt>
                <c:pt idx="85">
                  <c:v>4026</c:v>
                </c:pt>
                <c:pt idx="86">
                  <c:v>3676</c:v>
                </c:pt>
                <c:pt idx="87">
                  <c:v>3676</c:v>
                </c:pt>
                <c:pt idx="88">
                  <c:v>3676</c:v>
                </c:pt>
                <c:pt idx="89">
                  <c:v>3676</c:v>
                </c:pt>
                <c:pt idx="90">
                  <c:v>3840</c:v>
                </c:pt>
              </c:numCache>
            </c:numRef>
          </c:val>
          <c:smooth val="0"/>
          <c:extLst xmlns:c15="http://schemas.microsoft.com/office/drawing/2012/chart">
            <c:ext xmlns:c16="http://schemas.microsoft.com/office/drawing/2014/chart" uri="{C3380CC4-5D6E-409C-BE32-E72D297353CC}">
              <c16:uniqueId val="{00000001-282D-4C44-B368-79313A52C7A2}"/>
            </c:ext>
          </c:extLst>
        </c:ser>
        <c:dLbls>
          <c:showLegendKey val="0"/>
          <c:showVal val="0"/>
          <c:showCatName val="0"/>
          <c:showSerName val="0"/>
          <c:showPercent val="0"/>
          <c:showBubbleSize val="0"/>
        </c:dLbls>
        <c:smooth val="0"/>
        <c:axId val="1395206432"/>
        <c:axId val="1395205448"/>
        <c:extLst/>
      </c:lineChart>
      <c:catAx>
        <c:axId val="1395206432"/>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95205448"/>
        <c:crosses val="autoZero"/>
        <c:auto val="0"/>
        <c:lblAlgn val="ctr"/>
        <c:lblOffset val="100"/>
        <c:tickLblSkip val="7"/>
        <c:noMultiLvlLbl val="0"/>
      </c:catAx>
      <c:valAx>
        <c:axId val="1395205448"/>
        <c:scaling>
          <c:orientation val="minMax"/>
          <c:max val="9000"/>
          <c:min val="1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95206432"/>
        <c:crosses val="autoZero"/>
        <c:crossBetween val="between"/>
        <c:majorUnit val="1000"/>
        <c:minorUnit val="500"/>
      </c:valAx>
      <c:spPr>
        <a:solidFill>
          <a:schemeClr val="accent3">
            <a:lumMod val="40000"/>
            <a:lumOff val="60000"/>
          </a:schemeClr>
        </a:solidFill>
        <a:ln>
          <a:noFill/>
        </a:ln>
        <a:effectLst/>
      </c:spPr>
    </c:plotArea>
    <c:legend>
      <c:legendPos val="b"/>
      <c:layout>
        <c:manualLayout>
          <c:xMode val="edge"/>
          <c:yMode val="edge"/>
          <c:x val="0.33637309813229349"/>
          <c:y val="0.94001907989349431"/>
          <c:w val="0.35890100129294428"/>
          <c:h val="3.6093485732086393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691148884872873E-2"/>
          <c:y val="8.3451448837144004E-2"/>
          <c:w val="0.90517682391200815"/>
          <c:h val="0.67726108357190384"/>
        </c:manualLayout>
      </c:layout>
      <c:lineChart>
        <c:grouping val="standard"/>
        <c:varyColors val="0"/>
        <c:ser>
          <c:idx val="3"/>
          <c:order val="0"/>
          <c:tx>
            <c:strRef>
              <c:f>'Figure 12'!$F$4:$F$5</c:f>
              <c:strCache>
                <c:ptCount val="2"/>
                <c:pt idx="0">
                  <c:v>Final Prices</c:v>
                </c:pt>
                <c:pt idx="1">
                  <c:v>Qld final base future price</c:v>
                </c:pt>
              </c:strCache>
            </c:strRef>
          </c:tx>
          <c:spPr>
            <a:ln w="28575" cap="rnd">
              <a:solidFill>
                <a:srgbClr val="2F3F51"/>
              </a:solidFill>
              <a:round/>
            </a:ln>
            <a:effectLst/>
          </c:spPr>
          <c:marker>
            <c:symbol val="none"/>
          </c:marker>
          <c:cat>
            <c:multiLvlStrRef>
              <c:f>'Figure 12'!$A$6:$B$45</c:f>
              <c:multiLvlStrCache>
                <c:ptCount val="4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lvl>
                <c:lvl>
                  <c:pt idx="0">
                    <c:v>2016</c:v>
                  </c:pt>
                  <c:pt idx="4">
                    <c:v>2017</c:v>
                  </c:pt>
                  <c:pt idx="8">
                    <c:v>2018</c:v>
                  </c:pt>
                  <c:pt idx="12">
                    <c:v>2019</c:v>
                  </c:pt>
                  <c:pt idx="16">
                    <c:v>2020</c:v>
                  </c:pt>
                  <c:pt idx="20">
                    <c:v>2021</c:v>
                  </c:pt>
                  <c:pt idx="24">
                    <c:v>2022</c:v>
                  </c:pt>
                  <c:pt idx="28">
                    <c:v>2023</c:v>
                  </c:pt>
                  <c:pt idx="32">
                    <c:v>2024</c:v>
                  </c:pt>
                  <c:pt idx="36">
                    <c:v>2025</c:v>
                  </c:pt>
                </c:lvl>
              </c:multiLvlStrCache>
            </c:multiLvlStrRef>
          </c:cat>
          <c:val>
            <c:numRef>
              <c:f>'Figure 12'!$F$6:$F$45</c:f>
              <c:numCache>
                <c:formatCode>0.00</c:formatCode>
                <c:ptCount val="40"/>
                <c:pt idx="0">
                  <c:v>80.418358516483323</c:v>
                </c:pt>
                <c:pt idx="1">
                  <c:v>74.417957875457915</c:v>
                </c:pt>
                <c:pt idx="2">
                  <c:v>51.706895380434872</c:v>
                </c:pt>
                <c:pt idx="3">
                  <c:v>63.426460597826143</c:v>
                </c:pt>
                <c:pt idx="4">
                  <c:v>173.18950462962988</c:v>
                </c:pt>
                <c:pt idx="5">
                  <c:v>85.829697802197728</c:v>
                </c:pt>
                <c:pt idx="6">
                  <c:v>79.933872282608561</c:v>
                </c:pt>
                <c:pt idx="7">
                  <c:v>71.774472373188274</c:v>
                </c:pt>
                <c:pt idx="8">
                  <c:v>69.988546296296377</c:v>
                </c:pt>
                <c:pt idx="9">
                  <c:v>69.686220238095189</c:v>
                </c:pt>
                <c:pt idx="10">
                  <c:v>77.369436141304348</c:v>
                </c:pt>
                <c:pt idx="11">
                  <c:v>82.055165307971038</c:v>
                </c:pt>
                <c:pt idx="12">
                  <c:v>86.373990740740851</c:v>
                </c:pt>
                <c:pt idx="13">
                  <c:v>75.452048992674236</c:v>
                </c:pt>
                <c:pt idx="14">
                  <c:v>62.178994565217323</c:v>
                </c:pt>
                <c:pt idx="15">
                  <c:v>63.379705615942051</c:v>
                </c:pt>
                <c:pt idx="16">
                  <c:v>53.961565934066016</c:v>
                </c:pt>
                <c:pt idx="17">
                  <c:v>33.927696886446881</c:v>
                </c:pt>
                <c:pt idx="18">
                  <c:v>32.065563858695754</c:v>
                </c:pt>
                <c:pt idx="19">
                  <c:v>45.003971920289814</c:v>
                </c:pt>
                <c:pt idx="20">
                  <c:v>42.65</c:v>
                </c:pt>
                <c:pt idx="21">
                  <c:v>127.83</c:v>
                </c:pt>
                <c:pt idx="22">
                  <c:v>80.260000000000005</c:v>
                </c:pt>
                <c:pt idx="23">
                  <c:v>97.22</c:v>
                </c:pt>
                <c:pt idx="24">
                  <c:v>149.51</c:v>
                </c:pt>
                <c:pt idx="25">
                  <c:v>322.7</c:v>
                </c:pt>
                <c:pt idx="26">
                  <c:v>228.1</c:v>
                </c:pt>
                <c:pt idx="27">
                  <c:v>120.33</c:v>
                </c:pt>
                <c:pt idx="28">
                  <c:v>104.3</c:v>
                </c:pt>
                <c:pt idx="29">
                  <c:v>126.35</c:v>
                </c:pt>
              </c:numCache>
            </c:numRef>
          </c:val>
          <c:smooth val="0"/>
          <c:extLst>
            <c:ext xmlns:c16="http://schemas.microsoft.com/office/drawing/2014/chart" uri="{C3380CC4-5D6E-409C-BE32-E72D297353CC}">
              <c16:uniqueId val="{00000003-5057-471A-9EA8-57D244C7C70D}"/>
            </c:ext>
          </c:extLst>
        </c:ser>
        <c:ser>
          <c:idx val="2"/>
          <c:order val="1"/>
          <c:tx>
            <c:strRef>
              <c:f>'Figure 12'!$E$4:$E$5</c:f>
              <c:strCache>
                <c:ptCount val="2"/>
                <c:pt idx="0">
                  <c:v>Final Prices</c:v>
                </c:pt>
                <c:pt idx="1">
                  <c:v>NSW final base future price</c:v>
                </c:pt>
              </c:strCache>
            </c:strRef>
          </c:tx>
          <c:spPr>
            <a:ln w="28575" cap="rnd">
              <a:solidFill>
                <a:srgbClr val="89B3CE"/>
              </a:solidFill>
              <a:round/>
            </a:ln>
            <a:effectLst/>
          </c:spPr>
          <c:marker>
            <c:symbol val="none"/>
          </c:marker>
          <c:cat>
            <c:multiLvlStrRef>
              <c:f>'Figure 12'!$A$6:$B$45</c:f>
              <c:multiLvlStrCache>
                <c:ptCount val="4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lvl>
                <c:lvl>
                  <c:pt idx="0">
                    <c:v>2016</c:v>
                  </c:pt>
                  <c:pt idx="4">
                    <c:v>2017</c:v>
                  </c:pt>
                  <c:pt idx="8">
                    <c:v>2018</c:v>
                  </c:pt>
                  <c:pt idx="12">
                    <c:v>2019</c:v>
                  </c:pt>
                  <c:pt idx="16">
                    <c:v>2020</c:v>
                  </c:pt>
                  <c:pt idx="20">
                    <c:v>2021</c:v>
                  </c:pt>
                  <c:pt idx="24">
                    <c:v>2022</c:v>
                  </c:pt>
                  <c:pt idx="28">
                    <c:v>2023</c:v>
                  </c:pt>
                  <c:pt idx="32">
                    <c:v>2024</c:v>
                  </c:pt>
                  <c:pt idx="36">
                    <c:v>2025</c:v>
                  </c:pt>
                </c:lvl>
              </c:multiLvlStrCache>
            </c:multiLvlStrRef>
          </c:cat>
          <c:val>
            <c:numRef>
              <c:f>'Figure 12'!$E$6:$E$45</c:f>
              <c:numCache>
                <c:formatCode>0.00</c:formatCode>
                <c:ptCount val="40"/>
                <c:pt idx="0">
                  <c:v>42.984819139194329</c:v>
                </c:pt>
                <c:pt idx="1">
                  <c:v>76.749603937728935</c:v>
                </c:pt>
                <c:pt idx="2">
                  <c:v>53.109028532608662</c:v>
                </c:pt>
                <c:pt idx="3">
                  <c:v>63.081757246376753</c:v>
                </c:pt>
                <c:pt idx="4">
                  <c:v>115.974525462963</c:v>
                </c:pt>
                <c:pt idx="5">
                  <c:v>93.621698717948846</c:v>
                </c:pt>
                <c:pt idx="6">
                  <c:v>93.570957880435188</c:v>
                </c:pt>
                <c:pt idx="7">
                  <c:v>79.178190670289879</c:v>
                </c:pt>
                <c:pt idx="8">
                  <c:v>71.808018518518594</c:v>
                </c:pt>
                <c:pt idx="9">
                  <c:v>84.302007783882743</c:v>
                </c:pt>
                <c:pt idx="10">
                  <c:v>87.056587409420587</c:v>
                </c:pt>
                <c:pt idx="11">
                  <c:v>85.943564311594031</c:v>
                </c:pt>
                <c:pt idx="12">
                  <c:v>98.490365740740884</c:v>
                </c:pt>
                <c:pt idx="13">
                  <c:v>82.920194597069568</c:v>
                </c:pt>
                <c:pt idx="14">
                  <c:v>83.614981884057826</c:v>
                </c:pt>
                <c:pt idx="15">
                  <c:v>74.639207427536007</c:v>
                </c:pt>
                <c:pt idx="16">
                  <c:v>85.934977106226881</c:v>
                </c:pt>
                <c:pt idx="17">
                  <c:v>43.45141483516484</c:v>
                </c:pt>
                <c:pt idx="18">
                  <c:v>46.334605978260832</c:v>
                </c:pt>
                <c:pt idx="19">
                  <c:v>63.927384510869622</c:v>
                </c:pt>
                <c:pt idx="20">
                  <c:v>37.729999999999997</c:v>
                </c:pt>
                <c:pt idx="21">
                  <c:v>111.18</c:v>
                </c:pt>
                <c:pt idx="22">
                  <c:v>78</c:v>
                </c:pt>
                <c:pt idx="23">
                  <c:v>63.16</c:v>
                </c:pt>
                <c:pt idx="24">
                  <c:v>87.09</c:v>
                </c:pt>
                <c:pt idx="25">
                  <c:v>302</c:v>
                </c:pt>
                <c:pt idx="26">
                  <c:v>225.22</c:v>
                </c:pt>
                <c:pt idx="27">
                  <c:v>115.76</c:v>
                </c:pt>
                <c:pt idx="28">
                  <c:v>100.61</c:v>
                </c:pt>
                <c:pt idx="29">
                  <c:v>137.5</c:v>
                </c:pt>
              </c:numCache>
            </c:numRef>
          </c:val>
          <c:smooth val="0"/>
          <c:extLst>
            <c:ext xmlns:c16="http://schemas.microsoft.com/office/drawing/2014/chart" uri="{C3380CC4-5D6E-409C-BE32-E72D297353CC}">
              <c16:uniqueId val="{00000002-5057-471A-9EA8-57D244C7C70D}"/>
            </c:ext>
          </c:extLst>
        </c:ser>
        <c:ser>
          <c:idx val="1"/>
          <c:order val="2"/>
          <c:tx>
            <c:strRef>
              <c:f>'Figure 12'!$D$4:$D$5</c:f>
              <c:strCache>
                <c:ptCount val="2"/>
                <c:pt idx="0">
                  <c:v>Final Prices</c:v>
                </c:pt>
                <c:pt idx="1">
                  <c:v>Vic final base future price</c:v>
                </c:pt>
              </c:strCache>
            </c:strRef>
          </c:tx>
          <c:spPr>
            <a:ln w="28575" cap="rnd">
              <a:solidFill>
                <a:srgbClr val="F2BEA6"/>
              </a:solidFill>
              <a:round/>
            </a:ln>
            <a:effectLst/>
          </c:spPr>
          <c:marker>
            <c:symbol val="none"/>
          </c:marker>
          <c:cat>
            <c:multiLvlStrRef>
              <c:f>'Figure 12'!$A$6:$B$45</c:f>
              <c:multiLvlStrCache>
                <c:ptCount val="4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lvl>
                <c:lvl>
                  <c:pt idx="0">
                    <c:v>2016</c:v>
                  </c:pt>
                  <c:pt idx="4">
                    <c:v>2017</c:v>
                  </c:pt>
                  <c:pt idx="8">
                    <c:v>2018</c:v>
                  </c:pt>
                  <c:pt idx="12">
                    <c:v>2019</c:v>
                  </c:pt>
                  <c:pt idx="16">
                    <c:v>2020</c:v>
                  </c:pt>
                  <c:pt idx="20">
                    <c:v>2021</c:v>
                  </c:pt>
                  <c:pt idx="24">
                    <c:v>2022</c:v>
                  </c:pt>
                  <c:pt idx="28">
                    <c:v>2023</c:v>
                  </c:pt>
                  <c:pt idx="32">
                    <c:v>2024</c:v>
                  </c:pt>
                  <c:pt idx="36">
                    <c:v>2025</c:v>
                  </c:pt>
                </c:lvl>
              </c:multiLvlStrCache>
            </c:multiLvlStrRef>
          </c:cat>
          <c:val>
            <c:numRef>
              <c:f>'Figure 12'!$D$6:$D$45</c:f>
              <c:numCache>
                <c:formatCode>0.00</c:formatCode>
                <c:ptCount val="40"/>
                <c:pt idx="0">
                  <c:v>42.913202838827871</c:v>
                </c:pt>
                <c:pt idx="1">
                  <c:v>64.187916666666837</c:v>
                </c:pt>
                <c:pt idx="2">
                  <c:v>49.728113677536292</c:v>
                </c:pt>
                <c:pt idx="3">
                  <c:v>33.018870018115948</c:v>
                </c:pt>
                <c:pt idx="4">
                  <c:v>79.358020833333299</c:v>
                </c:pt>
                <c:pt idx="5">
                  <c:v>104.91592948717962</c:v>
                </c:pt>
                <c:pt idx="6">
                  <c:v>100.01302762681209</c:v>
                </c:pt>
                <c:pt idx="7">
                  <c:v>84.447144474637767</c:v>
                </c:pt>
                <c:pt idx="8">
                  <c:v>102.47160648148146</c:v>
                </c:pt>
                <c:pt idx="9">
                  <c:v>82.487699175824119</c:v>
                </c:pt>
                <c:pt idx="10">
                  <c:v>80.575160778985719</c:v>
                </c:pt>
                <c:pt idx="11">
                  <c:v>96.472051630434777</c:v>
                </c:pt>
                <c:pt idx="12">
                  <c:v>165.96976620370427</c:v>
                </c:pt>
                <c:pt idx="13">
                  <c:v>97.321751373626441</c:v>
                </c:pt>
                <c:pt idx="14">
                  <c:v>98.476671195652202</c:v>
                </c:pt>
                <c:pt idx="15">
                  <c:v>76.783711503623465</c:v>
                </c:pt>
                <c:pt idx="16">
                  <c:v>78.844775641025961</c:v>
                </c:pt>
                <c:pt idx="17">
                  <c:v>40.568418040292961</c:v>
                </c:pt>
                <c:pt idx="18">
                  <c:v>50.822740036231849</c:v>
                </c:pt>
                <c:pt idx="19">
                  <c:v>37.480778985507222</c:v>
                </c:pt>
                <c:pt idx="20">
                  <c:v>25.12</c:v>
                </c:pt>
                <c:pt idx="21">
                  <c:v>70.11</c:v>
                </c:pt>
                <c:pt idx="22">
                  <c:v>55.78</c:v>
                </c:pt>
                <c:pt idx="23">
                  <c:v>28.5</c:v>
                </c:pt>
                <c:pt idx="24">
                  <c:v>56.67</c:v>
                </c:pt>
                <c:pt idx="25">
                  <c:v>223.99</c:v>
                </c:pt>
                <c:pt idx="26">
                  <c:v>191.9</c:v>
                </c:pt>
                <c:pt idx="27">
                  <c:v>62.98</c:v>
                </c:pt>
                <c:pt idx="28">
                  <c:v>55.71</c:v>
                </c:pt>
                <c:pt idx="29">
                  <c:v>88.99</c:v>
                </c:pt>
              </c:numCache>
            </c:numRef>
          </c:val>
          <c:smooth val="0"/>
          <c:extLst>
            <c:ext xmlns:c16="http://schemas.microsoft.com/office/drawing/2014/chart" uri="{C3380CC4-5D6E-409C-BE32-E72D297353CC}">
              <c16:uniqueId val="{00000001-5057-471A-9EA8-57D244C7C70D}"/>
            </c:ext>
          </c:extLst>
        </c:ser>
        <c:ser>
          <c:idx val="0"/>
          <c:order val="3"/>
          <c:tx>
            <c:strRef>
              <c:f>'Figure 12'!$C$4:$C$5</c:f>
              <c:strCache>
                <c:ptCount val="2"/>
                <c:pt idx="0">
                  <c:v>Final Prices</c:v>
                </c:pt>
                <c:pt idx="1">
                  <c:v>SA final base future price</c:v>
                </c:pt>
              </c:strCache>
            </c:strRef>
          </c:tx>
          <c:spPr>
            <a:ln w="28575" cap="rnd">
              <a:solidFill>
                <a:srgbClr val="5F9E88"/>
              </a:solidFill>
              <a:round/>
            </a:ln>
            <a:effectLst/>
          </c:spPr>
          <c:marker>
            <c:symbol val="none"/>
          </c:marker>
          <c:cat>
            <c:multiLvlStrRef>
              <c:f>'Figure 12'!$A$6:$B$45</c:f>
              <c:multiLvlStrCache>
                <c:ptCount val="4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lvl>
                <c:lvl>
                  <c:pt idx="0">
                    <c:v>2016</c:v>
                  </c:pt>
                  <c:pt idx="4">
                    <c:v>2017</c:v>
                  </c:pt>
                  <c:pt idx="8">
                    <c:v>2018</c:v>
                  </c:pt>
                  <c:pt idx="12">
                    <c:v>2019</c:v>
                  </c:pt>
                  <c:pt idx="16">
                    <c:v>2020</c:v>
                  </c:pt>
                  <c:pt idx="20">
                    <c:v>2021</c:v>
                  </c:pt>
                  <c:pt idx="24">
                    <c:v>2022</c:v>
                  </c:pt>
                  <c:pt idx="28">
                    <c:v>2023</c:v>
                  </c:pt>
                  <c:pt idx="32">
                    <c:v>2024</c:v>
                  </c:pt>
                  <c:pt idx="36">
                    <c:v>2025</c:v>
                  </c:pt>
                </c:lvl>
              </c:multiLvlStrCache>
            </c:multiLvlStrRef>
          </c:cat>
          <c:val>
            <c:numRef>
              <c:f>'Figure 12'!$C$6:$C$45</c:f>
              <c:numCache>
                <c:formatCode>0.00</c:formatCode>
                <c:ptCount val="40"/>
                <c:pt idx="0">
                  <c:v>48.945384615384555</c:v>
                </c:pt>
                <c:pt idx="1">
                  <c:v>81.008507326007262</c:v>
                </c:pt>
                <c:pt idx="2">
                  <c:v>119.12967617753513</c:v>
                </c:pt>
                <c:pt idx="3">
                  <c:v>72.935394021739</c:v>
                </c:pt>
                <c:pt idx="4">
                  <c:v>127.13701157407405</c:v>
                </c:pt>
                <c:pt idx="5">
                  <c:v>115.92519230769176</c:v>
                </c:pt>
                <c:pt idx="6">
                  <c:v>97.742835144927483</c:v>
                </c:pt>
                <c:pt idx="7">
                  <c:v>81.092839673913005</c:v>
                </c:pt>
                <c:pt idx="8">
                  <c:v>116.44400462962943</c:v>
                </c:pt>
                <c:pt idx="9">
                  <c:v>97.503427197802409</c:v>
                </c:pt>
                <c:pt idx="10">
                  <c:v>89.549420289855092</c:v>
                </c:pt>
                <c:pt idx="11">
                  <c:v>96.39786458333343</c:v>
                </c:pt>
                <c:pt idx="12">
                  <c:v>162.79795601851865</c:v>
                </c:pt>
                <c:pt idx="13">
                  <c:v>91.394365842490828</c:v>
                </c:pt>
                <c:pt idx="14">
                  <c:v>75.241732336956574</c:v>
                </c:pt>
                <c:pt idx="15">
                  <c:v>67.591845561594226</c:v>
                </c:pt>
                <c:pt idx="16">
                  <c:v>64.790711996336967</c:v>
                </c:pt>
                <c:pt idx="17">
                  <c:v>40.312275641025742</c:v>
                </c:pt>
                <c:pt idx="18">
                  <c:v>40.308734148550762</c:v>
                </c:pt>
                <c:pt idx="19">
                  <c:v>28.740790307971032</c:v>
                </c:pt>
                <c:pt idx="20">
                  <c:v>40.57</c:v>
                </c:pt>
                <c:pt idx="21">
                  <c:v>69.87</c:v>
                </c:pt>
                <c:pt idx="22">
                  <c:v>51.48</c:v>
                </c:pt>
                <c:pt idx="23">
                  <c:v>40.880000000000003</c:v>
                </c:pt>
                <c:pt idx="24">
                  <c:v>70.58</c:v>
                </c:pt>
                <c:pt idx="25">
                  <c:v>256.37</c:v>
                </c:pt>
                <c:pt idx="26">
                  <c:v>232.03</c:v>
                </c:pt>
                <c:pt idx="27">
                  <c:v>63.83</c:v>
                </c:pt>
                <c:pt idx="28">
                  <c:v>70</c:v>
                </c:pt>
                <c:pt idx="29">
                  <c:v>124.15</c:v>
                </c:pt>
              </c:numCache>
            </c:numRef>
          </c:val>
          <c:smooth val="0"/>
          <c:extLst>
            <c:ext xmlns:c16="http://schemas.microsoft.com/office/drawing/2014/chart" uri="{C3380CC4-5D6E-409C-BE32-E72D297353CC}">
              <c16:uniqueId val="{00000000-5057-471A-9EA8-57D244C7C70D}"/>
            </c:ext>
          </c:extLst>
        </c:ser>
        <c:ser>
          <c:idx val="7"/>
          <c:order val="4"/>
          <c:tx>
            <c:strRef>
              <c:f>'Figure 12'!$J$4:$J$5</c:f>
              <c:strCache>
                <c:ptCount val="2"/>
                <c:pt idx="0">
                  <c:v>Final Prices</c:v>
                </c:pt>
                <c:pt idx="1">
                  <c:v>Qld base future price at 30 June 2023</c:v>
                </c:pt>
              </c:strCache>
            </c:strRef>
          </c:tx>
          <c:spPr>
            <a:ln w="28575" cap="rnd">
              <a:solidFill>
                <a:srgbClr val="2F3F51"/>
              </a:solidFill>
              <a:prstDash val="sysDash"/>
              <a:round/>
            </a:ln>
            <a:effectLst/>
          </c:spPr>
          <c:marker>
            <c:symbol val="none"/>
          </c:marker>
          <c:cat>
            <c:multiLvlStrRef>
              <c:f>'Figure 12'!$A$6:$B$45</c:f>
              <c:multiLvlStrCache>
                <c:ptCount val="4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lvl>
                <c:lvl>
                  <c:pt idx="0">
                    <c:v>2016</c:v>
                  </c:pt>
                  <c:pt idx="4">
                    <c:v>2017</c:v>
                  </c:pt>
                  <c:pt idx="8">
                    <c:v>2018</c:v>
                  </c:pt>
                  <c:pt idx="12">
                    <c:v>2019</c:v>
                  </c:pt>
                  <c:pt idx="16">
                    <c:v>2020</c:v>
                  </c:pt>
                  <c:pt idx="20">
                    <c:v>2021</c:v>
                  </c:pt>
                  <c:pt idx="24">
                    <c:v>2022</c:v>
                  </c:pt>
                  <c:pt idx="28">
                    <c:v>2023</c:v>
                  </c:pt>
                  <c:pt idx="32">
                    <c:v>2024</c:v>
                  </c:pt>
                  <c:pt idx="36">
                    <c:v>2025</c:v>
                  </c:pt>
                </c:lvl>
              </c:multiLvlStrCache>
            </c:multiLvlStrRef>
          </c:cat>
          <c:val>
            <c:numRef>
              <c:f>'Figure 12'!$J$6:$J$45</c:f>
              <c:numCache>
                <c:formatCode>General</c:formatCode>
                <c:ptCount val="40"/>
                <c:pt idx="29" formatCode="0.00">
                  <c:v>126.35</c:v>
                </c:pt>
                <c:pt idx="30" formatCode="0.00">
                  <c:v>130.99</c:v>
                </c:pt>
                <c:pt idx="31" formatCode="0.00">
                  <c:v>121</c:v>
                </c:pt>
                <c:pt idx="32" formatCode="0.00">
                  <c:v>168.75</c:v>
                </c:pt>
                <c:pt idx="33" formatCode="0.00">
                  <c:v>121.25</c:v>
                </c:pt>
                <c:pt idx="34" formatCode="0.00">
                  <c:v>115.09</c:v>
                </c:pt>
                <c:pt idx="35" formatCode="0.00">
                  <c:v>90.61</c:v>
                </c:pt>
                <c:pt idx="36" formatCode="0.00">
                  <c:v>118.25</c:v>
                </c:pt>
                <c:pt idx="37" formatCode="0.00">
                  <c:v>93.93</c:v>
                </c:pt>
                <c:pt idx="38" formatCode="0.00">
                  <c:v>93.28</c:v>
                </c:pt>
                <c:pt idx="39" formatCode="0.00">
                  <c:v>82.1</c:v>
                </c:pt>
              </c:numCache>
            </c:numRef>
          </c:val>
          <c:smooth val="0"/>
          <c:extLst>
            <c:ext xmlns:c16="http://schemas.microsoft.com/office/drawing/2014/chart" uri="{C3380CC4-5D6E-409C-BE32-E72D297353CC}">
              <c16:uniqueId val="{00000007-5057-471A-9EA8-57D244C7C70D}"/>
            </c:ext>
          </c:extLst>
        </c:ser>
        <c:ser>
          <c:idx val="6"/>
          <c:order val="5"/>
          <c:tx>
            <c:strRef>
              <c:f>'Figure 12'!$I$4:$I$5</c:f>
              <c:strCache>
                <c:ptCount val="2"/>
                <c:pt idx="0">
                  <c:v>Final Prices</c:v>
                </c:pt>
                <c:pt idx="1">
                  <c:v>NSW base future price at 30 June 2023</c:v>
                </c:pt>
              </c:strCache>
            </c:strRef>
          </c:tx>
          <c:spPr>
            <a:ln w="28575" cap="rnd">
              <a:solidFill>
                <a:srgbClr val="89B3CE"/>
              </a:solidFill>
              <a:prstDash val="sysDash"/>
              <a:round/>
            </a:ln>
            <a:effectLst/>
          </c:spPr>
          <c:marker>
            <c:symbol val="none"/>
          </c:marker>
          <c:cat>
            <c:multiLvlStrRef>
              <c:f>'Figure 12'!$A$6:$B$45</c:f>
              <c:multiLvlStrCache>
                <c:ptCount val="4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lvl>
                <c:lvl>
                  <c:pt idx="0">
                    <c:v>2016</c:v>
                  </c:pt>
                  <c:pt idx="4">
                    <c:v>2017</c:v>
                  </c:pt>
                  <c:pt idx="8">
                    <c:v>2018</c:v>
                  </c:pt>
                  <c:pt idx="12">
                    <c:v>2019</c:v>
                  </c:pt>
                  <c:pt idx="16">
                    <c:v>2020</c:v>
                  </c:pt>
                  <c:pt idx="20">
                    <c:v>2021</c:v>
                  </c:pt>
                  <c:pt idx="24">
                    <c:v>2022</c:v>
                  </c:pt>
                  <c:pt idx="28">
                    <c:v>2023</c:v>
                  </c:pt>
                  <c:pt idx="32">
                    <c:v>2024</c:v>
                  </c:pt>
                  <c:pt idx="36">
                    <c:v>2025</c:v>
                  </c:pt>
                </c:lvl>
              </c:multiLvlStrCache>
            </c:multiLvlStrRef>
          </c:cat>
          <c:val>
            <c:numRef>
              <c:f>'Figure 12'!$I$6:$I$45</c:f>
              <c:numCache>
                <c:formatCode>General</c:formatCode>
                <c:ptCount val="40"/>
                <c:pt idx="29" formatCode="0.00">
                  <c:v>137.5</c:v>
                </c:pt>
                <c:pt idx="30" formatCode="0.00">
                  <c:v>144.5</c:v>
                </c:pt>
                <c:pt idx="31" formatCode="0.00">
                  <c:v>120.5</c:v>
                </c:pt>
                <c:pt idx="32" formatCode="0.00">
                  <c:v>150.5</c:v>
                </c:pt>
                <c:pt idx="33" formatCode="0.00">
                  <c:v>149.05000000000001</c:v>
                </c:pt>
                <c:pt idx="34" formatCode="0.00">
                  <c:v>146.21</c:v>
                </c:pt>
                <c:pt idx="35" formatCode="0.00">
                  <c:v>104.63</c:v>
                </c:pt>
                <c:pt idx="36" formatCode="0.00">
                  <c:v>126.1</c:v>
                </c:pt>
                <c:pt idx="37" formatCode="0.00">
                  <c:v>128.43</c:v>
                </c:pt>
                <c:pt idx="38" formatCode="0.00">
                  <c:v>135.09</c:v>
                </c:pt>
                <c:pt idx="39" formatCode="0.00">
                  <c:v>106</c:v>
                </c:pt>
              </c:numCache>
            </c:numRef>
          </c:val>
          <c:smooth val="0"/>
          <c:extLst>
            <c:ext xmlns:c16="http://schemas.microsoft.com/office/drawing/2014/chart" uri="{C3380CC4-5D6E-409C-BE32-E72D297353CC}">
              <c16:uniqueId val="{00000006-5057-471A-9EA8-57D244C7C70D}"/>
            </c:ext>
          </c:extLst>
        </c:ser>
        <c:ser>
          <c:idx val="5"/>
          <c:order val="6"/>
          <c:tx>
            <c:strRef>
              <c:f>'Figure 12'!$H$4:$H$5</c:f>
              <c:strCache>
                <c:ptCount val="2"/>
                <c:pt idx="0">
                  <c:v>Final Prices</c:v>
                </c:pt>
                <c:pt idx="1">
                  <c:v>Vic base future price at 30 June 2023</c:v>
                </c:pt>
              </c:strCache>
            </c:strRef>
          </c:tx>
          <c:spPr>
            <a:ln w="28575" cap="rnd">
              <a:solidFill>
                <a:srgbClr val="F2BEA6"/>
              </a:solidFill>
              <a:prstDash val="sysDash"/>
              <a:round/>
            </a:ln>
            <a:effectLst/>
          </c:spPr>
          <c:marker>
            <c:symbol val="none"/>
          </c:marker>
          <c:cat>
            <c:multiLvlStrRef>
              <c:f>'Figure 12'!$A$6:$B$45</c:f>
              <c:multiLvlStrCache>
                <c:ptCount val="4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lvl>
                <c:lvl>
                  <c:pt idx="0">
                    <c:v>2016</c:v>
                  </c:pt>
                  <c:pt idx="4">
                    <c:v>2017</c:v>
                  </c:pt>
                  <c:pt idx="8">
                    <c:v>2018</c:v>
                  </c:pt>
                  <c:pt idx="12">
                    <c:v>2019</c:v>
                  </c:pt>
                  <c:pt idx="16">
                    <c:v>2020</c:v>
                  </c:pt>
                  <c:pt idx="20">
                    <c:v>2021</c:v>
                  </c:pt>
                  <c:pt idx="24">
                    <c:v>2022</c:v>
                  </c:pt>
                  <c:pt idx="28">
                    <c:v>2023</c:v>
                  </c:pt>
                  <c:pt idx="32">
                    <c:v>2024</c:v>
                  </c:pt>
                  <c:pt idx="36">
                    <c:v>2025</c:v>
                  </c:pt>
                </c:lvl>
              </c:multiLvlStrCache>
            </c:multiLvlStrRef>
          </c:cat>
          <c:val>
            <c:numRef>
              <c:f>'Figure 12'!$H$6:$H$45</c:f>
              <c:numCache>
                <c:formatCode>General</c:formatCode>
                <c:ptCount val="40"/>
                <c:pt idx="29" formatCode="0.00">
                  <c:v>88.99</c:v>
                </c:pt>
                <c:pt idx="30" formatCode="0.00">
                  <c:v>97.86</c:v>
                </c:pt>
                <c:pt idx="31" formatCode="0.00">
                  <c:v>67.260000000000005</c:v>
                </c:pt>
                <c:pt idx="32" formatCode="0.00">
                  <c:v>90.01</c:v>
                </c:pt>
                <c:pt idx="33" formatCode="0.00">
                  <c:v>100.01</c:v>
                </c:pt>
                <c:pt idx="34" formatCode="0.00">
                  <c:v>97.13</c:v>
                </c:pt>
                <c:pt idx="35" formatCode="0.00">
                  <c:v>56.54</c:v>
                </c:pt>
                <c:pt idx="36" formatCode="0.00">
                  <c:v>71.98</c:v>
                </c:pt>
                <c:pt idx="37" formatCode="0.00">
                  <c:v>88.89</c:v>
                </c:pt>
                <c:pt idx="38" formatCode="0.00">
                  <c:v>91</c:v>
                </c:pt>
                <c:pt idx="39" formatCode="0.00">
                  <c:v>54.93</c:v>
                </c:pt>
              </c:numCache>
            </c:numRef>
          </c:val>
          <c:smooth val="0"/>
          <c:extLst>
            <c:ext xmlns:c16="http://schemas.microsoft.com/office/drawing/2014/chart" uri="{C3380CC4-5D6E-409C-BE32-E72D297353CC}">
              <c16:uniqueId val="{00000005-5057-471A-9EA8-57D244C7C70D}"/>
            </c:ext>
          </c:extLst>
        </c:ser>
        <c:ser>
          <c:idx val="4"/>
          <c:order val="7"/>
          <c:tx>
            <c:strRef>
              <c:f>'Figure 12'!$G$4:$G$5</c:f>
              <c:strCache>
                <c:ptCount val="2"/>
                <c:pt idx="0">
                  <c:v>Final Prices</c:v>
                </c:pt>
                <c:pt idx="1">
                  <c:v>SA base future price at 30 June 2023</c:v>
                </c:pt>
              </c:strCache>
            </c:strRef>
          </c:tx>
          <c:spPr>
            <a:ln w="28575" cap="rnd">
              <a:solidFill>
                <a:srgbClr val="5F9E88"/>
              </a:solidFill>
              <a:prstDash val="sysDash"/>
              <a:round/>
            </a:ln>
            <a:effectLst/>
          </c:spPr>
          <c:marker>
            <c:symbol val="none"/>
          </c:marker>
          <c:cat>
            <c:multiLvlStrRef>
              <c:f>'Figure 12'!$A$6:$B$45</c:f>
              <c:multiLvlStrCache>
                <c:ptCount val="4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lvl>
                <c:lvl>
                  <c:pt idx="0">
                    <c:v>2016</c:v>
                  </c:pt>
                  <c:pt idx="4">
                    <c:v>2017</c:v>
                  </c:pt>
                  <c:pt idx="8">
                    <c:v>2018</c:v>
                  </c:pt>
                  <c:pt idx="12">
                    <c:v>2019</c:v>
                  </c:pt>
                  <c:pt idx="16">
                    <c:v>2020</c:v>
                  </c:pt>
                  <c:pt idx="20">
                    <c:v>2021</c:v>
                  </c:pt>
                  <c:pt idx="24">
                    <c:v>2022</c:v>
                  </c:pt>
                  <c:pt idx="28">
                    <c:v>2023</c:v>
                  </c:pt>
                  <c:pt idx="32">
                    <c:v>2024</c:v>
                  </c:pt>
                  <c:pt idx="36">
                    <c:v>2025</c:v>
                  </c:pt>
                </c:lvl>
              </c:multiLvlStrCache>
            </c:multiLvlStrRef>
          </c:cat>
          <c:val>
            <c:numRef>
              <c:f>'Figure 12'!$G$6:$G$45</c:f>
              <c:numCache>
                <c:formatCode>m/d/yyyy\ h:mm</c:formatCode>
                <c:ptCount val="40"/>
                <c:pt idx="29" formatCode="0.00">
                  <c:v>124.15</c:v>
                </c:pt>
                <c:pt idx="30" formatCode="0.00">
                  <c:v>124.25</c:v>
                </c:pt>
                <c:pt idx="31" formatCode="0.00">
                  <c:v>80</c:v>
                </c:pt>
                <c:pt idx="32" formatCode="0.00">
                  <c:v>128.5</c:v>
                </c:pt>
                <c:pt idx="33" formatCode="0.00">
                  <c:v>130</c:v>
                </c:pt>
                <c:pt idx="34" formatCode="0.00">
                  <c:v>129</c:v>
                </c:pt>
                <c:pt idx="35" formatCode="0.00">
                  <c:v>80.25</c:v>
                </c:pt>
                <c:pt idx="36" formatCode="0.00">
                  <c:v>112</c:v>
                </c:pt>
                <c:pt idx="37" formatCode="0.00">
                  <c:v>124.3</c:v>
                </c:pt>
                <c:pt idx="38" formatCode="0.00">
                  <c:v>124.95</c:v>
                </c:pt>
                <c:pt idx="39" formatCode="0.00">
                  <c:v>84.97</c:v>
                </c:pt>
              </c:numCache>
            </c:numRef>
          </c:val>
          <c:smooth val="0"/>
          <c:extLst>
            <c:ext xmlns:c16="http://schemas.microsoft.com/office/drawing/2014/chart" uri="{C3380CC4-5D6E-409C-BE32-E72D297353CC}">
              <c16:uniqueId val="{00000004-5057-471A-9EA8-57D244C7C70D}"/>
            </c:ext>
          </c:extLst>
        </c:ser>
        <c:dLbls>
          <c:showLegendKey val="0"/>
          <c:showVal val="0"/>
          <c:showCatName val="0"/>
          <c:showSerName val="0"/>
          <c:showPercent val="0"/>
          <c:showBubbleSize val="0"/>
        </c:dLbls>
        <c:smooth val="0"/>
        <c:axId val="987110583"/>
        <c:axId val="987107303"/>
      </c:lineChart>
      <c:catAx>
        <c:axId val="987110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87107303"/>
        <c:crosses val="autoZero"/>
        <c:auto val="1"/>
        <c:lblAlgn val="ctr"/>
        <c:lblOffset val="100"/>
        <c:noMultiLvlLbl val="0"/>
      </c:catAx>
      <c:valAx>
        <c:axId val="987107303"/>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AU" b="1"/>
                  <a:t>$/MWh</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87110583"/>
        <c:crosses val="autoZero"/>
        <c:crossBetween val="between"/>
      </c:valAx>
      <c:spPr>
        <a:solidFill>
          <a:srgbClr val="E6E6E4"/>
        </a:solidFill>
        <a:ln>
          <a:solidFill>
            <a:schemeClr val="bg1"/>
          </a:solidFill>
        </a:ln>
        <a:effectLst/>
      </c:spPr>
    </c:plotArea>
    <c:legend>
      <c:legendPos val="b"/>
      <c:layout>
        <c:manualLayout>
          <c:xMode val="edge"/>
          <c:yMode val="edge"/>
          <c:x val="0"/>
          <c:y val="0.90203651587096223"/>
          <c:w val="1"/>
          <c:h val="9.7963510475560567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46433420444266E-2"/>
          <c:y val="2.7308051515946445E-2"/>
          <c:w val="0.90788523630641393"/>
          <c:h val="0.76503134219280855"/>
        </c:manualLayout>
      </c:layout>
      <c:barChart>
        <c:barDir val="col"/>
        <c:grouping val="stacked"/>
        <c:varyColors val="0"/>
        <c:ser>
          <c:idx val="0"/>
          <c:order val="0"/>
          <c:tx>
            <c:strRef>
              <c:f>'Figure 13'!$C$4</c:f>
              <c:strCache>
                <c:ptCount val="1"/>
                <c:pt idx="0">
                  <c:v>Solar</c:v>
                </c:pt>
              </c:strCache>
            </c:strRef>
          </c:tx>
          <c:spPr>
            <a:solidFill>
              <a:srgbClr val="FBA927"/>
            </a:solid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13'!$C$19:$C$34</c:f>
              <c:numCache>
                <c:formatCode>General</c:formatCode>
                <c:ptCount val="16"/>
                <c:pt idx="0">
                  <c:v>192</c:v>
                </c:pt>
                <c:pt idx="1">
                  <c:v>110</c:v>
                </c:pt>
                <c:pt idx="2">
                  <c:v>243</c:v>
                </c:pt>
                <c:pt idx="3">
                  <c:v>295</c:v>
                </c:pt>
                <c:pt idx="4">
                  <c:v>515</c:v>
                </c:pt>
                <c:pt idx="5">
                  <c:v>338</c:v>
                </c:pt>
                <c:pt idx="6">
                  <c:v>238</c:v>
                </c:pt>
                <c:pt idx="7">
                  <c:v>359</c:v>
                </c:pt>
                <c:pt idx="8">
                  <c:v>146</c:v>
                </c:pt>
                <c:pt idx="9">
                  <c:v>515</c:v>
                </c:pt>
              </c:numCache>
            </c:numRef>
          </c:val>
          <c:extLst>
            <c:ext xmlns:c16="http://schemas.microsoft.com/office/drawing/2014/chart" uri="{C3380CC4-5D6E-409C-BE32-E72D297353CC}">
              <c16:uniqueId val="{00000000-51A2-48AE-8888-57263DFC5D0A}"/>
            </c:ext>
          </c:extLst>
        </c:ser>
        <c:ser>
          <c:idx val="1"/>
          <c:order val="1"/>
          <c:tx>
            <c:strRef>
              <c:f>'Figure 13'!$D$4</c:f>
              <c:strCache>
                <c:ptCount val="1"/>
                <c:pt idx="0">
                  <c:v>Wind</c:v>
                </c:pt>
              </c:strCache>
            </c:strRef>
          </c:tx>
          <c:spPr>
            <a:solidFill>
              <a:srgbClr val="5F9E88"/>
            </a:solid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13'!$D$19:$D$34</c:f>
              <c:numCache>
                <c:formatCode>0</c:formatCode>
                <c:ptCount val="16"/>
                <c:pt idx="0">
                  <c:v>339</c:v>
                </c:pt>
                <c:pt idx="1">
                  <c:v>84</c:v>
                </c:pt>
                <c:pt idx="2">
                  <c:v>574</c:v>
                </c:pt>
                <c:pt idx="3">
                  <c:v>86</c:v>
                </c:pt>
                <c:pt idx="4">
                  <c:v>209</c:v>
                </c:pt>
                <c:pt idx="5">
                  <c:v>210</c:v>
                </c:pt>
                <c:pt idx="7">
                  <c:v>422</c:v>
                </c:pt>
                <c:pt idx="9">
                  <c:v>173</c:v>
                </c:pt>
              </c:numCache>
            </c:numRef>
          </c:val>
          <c:extLst>
            <c:ext xmlns:c16="http://schemas.microsoft.com/office/drawing/2014/chart" uri="{C3380CC4-5D6E-409C-BE32-E72D297353CC}">
              <c16:uniqueId val="{00000001-51A2-48AE-8888-57263DFC5D0A}"/>
            </c:ext>
          </c:extLst>
        </c:ser>
        <c:ser>
          <c:idx val="2"/>
          <c:order val="2"/>
          <c:tx>
            <c:strRef>
              <c:f>'Figure 13'!$E$4</c:f>
              <c:strCache>
                <c:ptCount val="1"/>
                <c:pt idx="0">
                  <c:v>Battery</c:v>
                </c:pt>
              </c:strCache>
            </c:strRef>
          </c:tx>
          <c:spPr>
            <a:solidFill>
              <a:srgbClr val="E0601F"/>
            </a:solid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13'!$E$19:$E$34</c:f>
              <c:numCache>
                <c:formatCode>0</c:formatCode>
                <c:ptCount val="16"/>
                <c:pt idx="2">
                  <c:v>320</c:v>
                </c:pt>
                <c:pt idx="3">
                  <c:v>150</c:v>
                </c:pt>
                <c:pt idx="6">
                  <c:v>10</c:v>
                </c:pt>
                <c:pt idx="8">
                  <c:v>150</c:v>
                </c:pt>
                <c:pt idx="9">
                  <c:v>405</c:v>
                </c:pt>
              </c:numCache>
            </c:numRef>
          </c:val>
          <c:extLst>
            <c:ext xmlns:c16="http://schemas.microsoft.com/office/drawing/2014/chart" uri="{C3380CC4-5D6E-409C-BE32-E72D297353CC}">
              <c16:uniqueId val="{00000002-51A2-48AE-8888-57263DFC5D0A}"/>
            </c:ext>
          </c:extLst>
        </c:ser>
        <c:ser>
          <c:idx val="6"/>
          <c:order val="3"/>
          <c:tx>
            <c:strRef>
              <c:f>'Figure 13'!$F$4</c:f>
              <c:strCache>
                <c:ptCount val="1"/>
                <c:pt idx="0">
                  <c:v>Gas entry and closure</c:v>
                </c:pt>
              </c:strCache>
            </c:strRef>
          </c:tx>
          <c:spPr>
            <a:solidFill>
              <a:srgbClr val="2F3F51"/>
            </a:solid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13'!$F$19:$F$34</c:f>
              <c:numCache>
                <c:formatCode>0</c:formatCode>
                <c:ptCount val="16"/>
                <c:pt idx="4">
                  <c:v>154</c:v>
                </c:pt>
              </c:numCache>
            </c:numRef>
          </c:val>
          <c:extLst>
            <c:ext xmlns:c16="http://schemas.microsoft.com/office/drawing/2014/chart" uri="{C3380CC4-5D6E-409C-BE32-E72D297353CC}">
              <c16:uniqueId val="{00000003-51A2-48AE-8888-57263DFC5D0A}"/>
            </c:ext>
          </c:extLst>
        </c:ser>
        <c:ser>
          <c:idx val="3"/>
          <c:order val="4"/>
          <c:tx>
            <c:strRef>
              <c:f>'Figure 13'!$G$4</c:f>
              <c:strCache>
                <c:ptCount val="1"/>
                <c:pt idx="0">
                  <c:v>Gas Closure</c:v>
                </c:pt>
              </c:strCache>
            </c:strRef>
          </c:tx>
          <c:spPr>
            <a:solidFill>
              <a:srgbClr val="2F3F51"/>
            </a:solid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13'!$G$19:$G$34</c:f>
              <c:numCache>
                <c:formatCode>0</c:formatCode>
                <c:ptCount val="16"/>
                <c:pt idx="1">
                  <c:v>-30</c:v>
                </c:pt>
                <c:pt idx="2">
                  <c:v>-120</c:v>
                </c:pt>
                <c:pt idx="4">
                  <c:v>-50</c:v>
                </c:pt>
                <c:pt idx="6">
                  <c:v>-120</c:v>
                </c:pt>
              </c:numCache>
            </c:numRef>
          </c:val>
          <c:extLst>
            <c:ext xmlns:c16="http://schemas.microsoft.com/office/drawing/2014/chart" uri="{C3380CC4-5D6E-409C-BE32-E72D297353CC}">
              <c16:uniqueId val="{00000004-51A2-48AE-8888-57263DFC5D0A}"/>
            </c:ext>
          </c:extLst>
        </c:ser>
        <c:ser>
          <c:idx val="4"/>
          <c:order val="5"/>
          <c:tx>
            <c:strRef>
              <c:f>'Figure 13'!$H$4</c:f>
              <c:strCache>
                <c:ptCount val="1"/>
                <c:pt idx="0">
                  <c:v>Coal Closure</c:v>
                </c:pt>
              </c:strCache>
            </c:strRef>
          </c:tx>
          <c:spPr>
            <a:solidFill>
              <a:srgbClr val="404040"/>
            </a:solid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13'!$H$19:$H$34</c:f>
              <c:numCache>
                <c:formatCode>General</c:formatCode>
                <c:ptCount val="16"/>
                <c:pt idx="5">
                  <c:v>-500</c:v>
                </c:pt>
                <c:pt idx="9">
                  <c:v>-1500</c:v>
                </c:pt>
              </c:numCache>
            </c:numRef>
          </c:val>
          <c:extLst>
            <c:ext xmlns:c16="http://schemas.microsoft.com/office/drawing/2014/chart" uri="{C3380CC4-5D6E-409C-BE32-E72D297353CC}">
              <c16:uniqueId val="{00000005-51A2-48AE-8888-57263DFC5D0A}"/>
            </c:ext>
          </c:extLst>
        </c:ser>
        <c:ser>
          <c:idx val="5"/>
          <c:order val="6"/>
          <c:tx>
            <c:strRef>
              <c:f>'Figure 13'!$I$4</c:f>
              <c:strCache>
                <c:ptCount val="1"/>
                <c:pt idx="0">
                  <c:v>Committed Solar</c:v>
                </c:pt>
              </c:strCache>
            </c:strRef>
          </c:tx>
          <c:spPr>
            <a:pattFill prst="dkUpDiag">
              <a:fgClr>
                <a:srgbClr val="FBA927"/>
              </a:fgClr>
              <a:bgClr>
                <a:schemeClr val="bg1"/>
              </a:bgClr>
            </a:patt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13'!$I$19:$I$34</c:f>
              <c:numCache>
                <c:formatCode>0</c:formatCode>
                <c:ptCount val="16"/>
                <c:pt idx="10">
                  <c:v>220</c:v>
                </c:pt>
                <c:pt idx="11">
                  <c:v>238.4</c:v>
                </c:pt>
                <c:pt idx="12">
                  <c:v>300</c:v>
                </c:pt>
                <c:pt idx="13">
                  <c:v>434</c:v>
                </c:pt>
                <c:pt idx="14">
                  <c:v>74</c:v>
                </c:pt>
                <c:pt idx="15">
                  <c:v>137</c:v>
                </c:pt>
              </c:numCache>
            </c:numRef>
          </c:val>
          <c:extLst>
            <c:ext xmlns:c16="http://schemas.microsoft.com/office/drawing/2014/chart" uri="{C3380CC4-5D6E-409C-BE32-E72D297353CC}">
              <c16:uniqueId val="{00000006-51A2-48AE-8888-57263DFC5D0A}"/>
            </c:ext>
          </c:extLst>
        </c:ser>
        <c:ser>
          <c:idx val="7"/>
          <c:order val="7"/>
          <c:tx>
            <c:strRef>
              <c:f>'Figure 13'!$J$4</c:f>
              <c:strCache>
                <c:ptCount val="1"/>
                <c:pt idx="0">
                  <c:v>Committed Wind</c:v>
                </c:pt>
              </c:strCache>
            </c:strRef>
          </c:tx>
          <c:spPr>
            <a:pattFill prst="dkUpDiag">
              <a:fgClr>
                <a:srgbClr val="5F9E88"/>
              </a:fgClr>
              <a:bgClr>
                <a:schemeClr val="bg1"/>
              </a:bgClr>
            </a:patt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13'!$J$19:$J$34</c:f>
              <c:numCache>
                <c:formatCode>General</c:formatCode>
                <c:ptCount val="16"/>
                <c:pt idx="10">
                  <c:v>209</c:v>
                </c:pt>
                <c:pt idx="11">
                  <c:v>437</c:v>
                </c:pt>
                <c:pt idx="13">
                  <c:v>396</c:v>
                </c:pt>
                <c:pt idx="14">
                  <c:v>653.5</c:v>
                </c:pt>
                <c:pt idx="15">
                  <c:v>486</c:v>
                </c:pt>
              </c:numCache>
            </c:numRef>
          </c:val>
          <c:extLst>
            <c:ext xmlns:c16="http://schemas.microsoft.com/office/drawing/2014/chart" uri="{C3380CC4-5D6E-409C-BE32-E72D297353CC}">
              <c16:uniqueId val="{00000007-51A2-48AE-8888-57263DFC5D0A}"/>
            </c:ext>
          </c:extLst>
        </c:ser>
        <c:ser>
          <c:idx val="8"/>
          <c:order val="8"/>
          <c:tx>
            <c:strRef>
              <c:f>'Figure 13'!$K$4</c:f>
              <c:strCache>
                <c:ptCount val="1"/>
                <c:pt idx="0">
                  <c:v>Committed Battery</c:v>
                </c:pt>
              </c:strCache>
            </c:strRef>
          </c:tx>
          <c:spPr>
            <a:pattFill prst="dkUpDiag">
              <a:fgClr>
                <a:srgbClr val="E0601F"/>
              </a:fgClr>
              <a:bgClr>
                <a:schemeClr val="bg1"/>
              </a:bgClr>
            </a:pattFill>
            <a:ln>
              <a:noFill/>
            </a:ln>
            <a:effectLst/>
          </c:spPr>
          <c:invertIfNegative val="0"/>
          <c:dPt>
            <c:idx val="11"/>
            <c:invertIfNegative val="0"/>
            <c:bubble3D val="0"/>
            <c:spPr>
              <a:pattFill prst="dkUpDiag">
                <a:fgClr>
                  <a:srgbClr val="E0601F"/>
                </a:fgClr>
                <a:bgClr>
                  <a:schemeClr val="bg1"/>
                </a:bgClr>
              </a:pattFill>
              <a:ln>
                <a:noFill/>
              </a:ln>
              <a:effectLst/>
            </c:spPr>
            <c:extLst>
              <c:ext xmlns:c16="http://schemas.microsoft.com/office/drawing/2014/chart" uri="{C3380CC4-5D6E-409C-BE32-E72D297353CC}">
                <c16:uniqueId val="{00000001-3C48-4011-A55A-C6D5E87043CE}"/>
              </c:ext>
            </c:extLst>
          </c:dPt>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13'!$K$19:$K$34</c:f>
              <c:numCache>
                <c:formatCode>General</c:formatCode>
                <c:ptCount val="16"/>
                <c:pt idx="10">
                  <c:v>191</c:v>
                </c:pt>
                <c:pt idx="11">
                  <c:v>580</c:v>
                </c:pt>
                <c:pt idx="13">
                  <c:v>10</c:v>
                </c:pt>
                <c:pt idx="14">
                  <c:v>414</c:v>
                </c:pt>
                <c:pt idx="15">
                  <c:v>706</c:v>
                </c:pt>
              </c:numCache>
            </c:numRef>
          </c:val>
          <c:extLst>
            <c:ext xmlns:c16="http://schemas.microsoft.com/office/drawing/2014/chart" uri="{C3380CC4-5D6E-409C-BE32-E72D297353CC}">
              <c16:uniqueId val="{0000000A-51A2-48AE-8888-57263DFC5D0A}"/>
            </c:ext>
          </c:extLst>
        </c:ser>
        <c:ser>
          <c:idx val="9"/>
          <c:order val="9"/>
          <c:tx>
            <c:strRef>
              <c:f>'Figure 13'!$L$4</c:f>
              <c:strCache>
                <c:ptCount val="1"/>
                <c:pt idx="0">
                  <c:v>Committed pumped hydro</c:v>
                </c:pt>
              </c:strCache>
            </c:strRef>
          </c:tx>
          <c:spPr>
            <a:pattFill prst="dkUpDiag">
              <a:fgClr>
                <a:srgbClr val="89B3CE"/>
              </a:fgClr>
              <a:bgClr>
                <a:schemeClr val="bg1"/>
              </a:bgClr>
            </a:patt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13'!$L$19:$L$34</c:f>
              <c:numCache>
                <c:formatCode>0</c:formatCode>
                <c:ptCount val="16"/>
              </c:numCache>
            </c:numRef>
          </c:val>
          <c:extLst>
            <c:ext xmlns:c16="http://schemas.microsoft.com/office/drawing/2014/chart" uri="{C3380CC4-5D6E-409C-BE32-E72D297353CC}">
              <c16:uniqueId val="{0000000B-51A2-48AE-8888-57263DFC5D0A}"/>
            </c:ext>
          </c:extLst>
        </c:ser>
        <c:ser>
          <c:idx val="10"/>
          <c:order val="10"/>
          <c:tx>
            <c:strRef>
              <c:f>'Figure 13'!$M$4</c:f>
              <c:strCache>
                <c:ptCount val="1"/>
                <c:pt idx="0">
                  <c:v>Committed gas</c:v>
                </c:pt>
              </c:strCache>
            </c:strRef>
          </c:tx>
          <c:spPr>
            <a:pattFill prst="dkUpDiag">
              <a:fgClr>
                <a:srgbClr val="2F3F51"/>
              </a:fgClr>
              <a:bgClr>
                <a:schemeClr val="bg1"/>
              </a:bgClr>
            </a:patt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13'!$M$19:$M$34</c:f>
              <c:numCache>
                <c:formatCode>0</c:formatCode>
                <c:ptCount val="16"/>
                <c:pt idx="11">
                  <c:v>320</c:v>
                </c:pt>
                <c:pt idx="15">
                  <c:v>660</c:v>
                </c:pt>
              </c:numCache>
            </c:numRef>
          </c:val>
          <c:extLst>
            <c:ext xmlns:c16="http://schemas.microsoft.com/office/drawing/2014/chart" uri="{C3380CC4-5D6E-409C-BE32-E72D297353CC}">
              <c16:uniqueId val="{0000000C-51A2-48AE-8888-57263DFC5D0A}"/>
            </c:ext>
          </c:extLst>
        </c:ser>
        <c:ser>
          <c:idx val="11"/>
          <c:order val="11"/>
          <c:tx>
            <c:strRef>
              <c:f>'Figure 13'!$N$4</c:f>
              <c:strCache>
                <c:ptCount val="1"/>
                <c:pt idx="0">
                  <c:v>Expected closure gas</c:v>
                </c:pt>
              </c:strCache>
            </c:strRef>
          </c:tx>
          <c:spPr>
            <a:pattFill prst="dkUpDiag">
              <a:fgClr>
                <a:srgbClr val="2F3F51"/>
              </a:fgClr>
              <a:bgClr>
                <a:schemeClr val="bg1"/>
              </a:bgClr>
            </a:patt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13'!$N$19:$N$34</c:f>
              <c:numCache>
                <c:formatCode>0</c:formatCode>
                <c:ptCount val="16"/>
              </c:numCache>
            </c:numRef>
          </c:val>
          <c:extLst>
            <c:ext xmlns:c16="http://schemas.microsoft.com/office/drawing/2014/chart" uri="{C3380CC4-5D6E-409C-BE32-E72D297353CC}">
              <c16:uniqueId val="{0000000D-51A2-48AE-8888-57263DFC5D0A}"/>
            </c:ext>
          </c:extLst>
        </c:ser>
        <c:ser>
          <c:idx val="12"/>
          <c:order val="12"/>
          <c:tx>
            <c:strRef>
              <c:f>'Figure 13'!$O$4</c:f>
              <c:strCache>
                <c:ptCount val="1"/>
                <c:pt idx="0">
                  <c:v>Expected closure coal</c:v>
                </c:pt>
              </c:strCache>
            </c:strRef>
          </c:tx>
          <c:spPr>
            <a:pattFill prst="dkDnDiag">
              <a:fgClr>
                <a:srgbClr val="404040"/>
              </a:fgClr>
              <a:bgClr>
                <a:schemeClr val="bg1"/>
              </a:bgClr>
            </a:pattFill>
            <a:ln>
              <a:noFill/>
            </a:ln>
            <a:effectLst/>
          </c:spPr>
          <c:invertIfNegative val="0"/>
          <c:cat>
            <c:multiLvlStrRef>
              <c:f>'Figure 13'!$A$19:$B$34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13'!$O$19:$O$34</c:f>
              <c:numCache>
                <c:formatCode>0</c:formatCode>
                <c:ptCount val="16"/>
              </c:numCache>
            </c:numRef>
          </c:val>
          <c:extLst>
            <c:ext xmlns:c16="http://schemas.microsoft.com/office/drawing/2014/chart" uri="{C3380CC4-5D6E-409C-BE32-E72D297353CC}">
              <c16:uniqueId val="{0000000E-51A2-48AE-8888-57263DFC5D0A}"/>
            </c:ext>
          </c:extLst>
        </c:ser>
        <c:dLbls>
          <c:showLegendKey val="0"/>
          <c:showVal val="0"/>
          <c:showCatName val="0"/>
          <c:showSerName val="0"/>
          <c:showPercent val="0"/>
          <c:showBubbleSize val="0"/>
        </c:dLbls>
        <c:gapWidth val="50"/>
        <c:overlap val="100"/>
        <c:axId val="351942848"/>
        <c:axId val="351942520"/>
      </c:barChart>
      <c:catAx>
        <c:axId val="3519428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520"/>
        <c:crosses val="autoZero"/>
        <c:auto val="1"/>
        <c:lblAlgn val="ctr"/>
        <c:lblOffset val="100"/>
        <c:noMultiLvlLbl val="0"/>
      </c:catAx>
      <c:valAx>
        <c:axId val="3519425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a:t>
                </a:r>
              </a:p>
            </c:rich>
          </c:tx>
          <c:layout>
            <c:manualLayout>
              <c:xMode val="edge"/>
              <c:yMode val="edge"/>
              <c:x val="1.3610843061435458E-2"/>
              <c:y val="0.3978776190171997"/>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848"/>
        <c:crosses val="autoZero"/>
        <c:crossBetween val="between"/>
        <c:majorUnit val="500"/>
      </c:valAx>
      <c:spPr>
        <a:solidFill>
          <a:srgbClr val="E6E6E4"/>
        </a:solidFill>
        <a:ln>
          <a:noFill/>
        </a:ln>
        <a:effectLst/>
      </c:spPr>
    </c:plotArea>
    <c:legend>
      <c:legendPos val="b"/>
      <c:legendEntry>
        <c:idx val="4"/>
        <c:delete val="1"/>
      </c:legendEntry>
      <c:legendEntry>
        <c:idx val="9"/>
        <c:delete val="1"/>
      </c:legendEntry>
      <c:legendEntry>
        <c:idx val="11"/>
        <c:delete val="1"/>
      </c:legendEntry>
      <c:layout>
        <c:manualLayout>
          <c:xMode val="edge"/>
          <c:yMode val="edge"/>
          <c:x val="4.7929114319767104E-2"/>
          <c:y val="0.89969215527995894"/>
          <c:w val="0.94656741108354026"/>
          <c:h val="8.632824539517135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7.5688041679490781E-2"/>
          <c:y val="3.5264776452299688E-2"/>
          <c:w val="0.90873344573949422"/>
          <c:h val="0.80800446081578858"/>
        </c:manualLayout>
      </c:layout>
      <c:barChart>
        <c:barDir val="col"/>
        <c:grouping val="stacked"/>
        <c:varyColors val="0"/>
        <c:ser>
          <c:idx val="0"/>
          <c:order val="2"/>
          <c:tx>
            <c:strRef>
              <c:f>'Figure 14'!$L$7</c:f>
              <c:strCache>
                <c:ptCount val="1"/>
                <c:pt idx="0">
                  <c:v>Storage range prior to 2021</c:v>
                </c:pt>
              </c:strCache>
            </c:strRef>
          </c:tx>
          <c:spPr>
            <a:solidFill>
              <a:srgbClr val="89B3CE"/>
            </a:solidFill>
            <a:ln>
              <a:noFill/>
              <a:prstDash val="dash"/>
            </a:ln>
            <a:effectLst/>
          </c:spPr>
          <c:invertIfNegative val="0"/>
          <c:dPt>
            <c:idx val="99"/>
            <c:invertIfNegative val="0"/>
            <c:bubble3D val="0"/>
            <c:extLst>
              <c:ext xmlns:c16="http://schemas.microsoft.com/office/drawing/2014/chart" uri="{C3380CC4-5D6E-409C-BE32-E72D297353CC}">
                <c16:uniqueId val="{00000000-1305-46C0-B6C6-0C6FAC03BDB5}"/>
              </c:ext>
            </c:extLst>
          </c:dPt>
          <c:dPt>
            <c:idx val="176"/>
            <c:invertIfNegative val="0"/>
            <c:bubble3D val="0"/>
            <c:extLst>
              <c:ext xmlns:c16="http://schemas.microsoft.com/office/drawing/2014/chart" uri="{C3380CC4-5D6E-409C-BE32-E72D297353CC}">
                <c16:uniqueId val="{00000001-1305-46C0-B6C6-0C6FAC03BDB5}"/>
              </c:ext>
            </c:extLst>
          </c:dPt>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14'!$L$281:$L$645</c:f>
              <c:numCache>
                <c:formatCode>0.0</c:formatCode>
                <c:ptCount val="365"/>
              </c:numCache>
            </c:numRef>
          </c:val>
          <c:extLst>
            <c:ext xmlns:c16="http://schemas.microsoft.com/office/drawing/2014/chart" uri="{C3380CC4-5D6E-409C-BE32-E72D297353CC}">
              <c16:uniqueId val="{00000002-1305-46C0-B6C6-0C6FAC03BDB5}"/>
            </c:ext>
          </c:extLst>
        </c:ser>
        <c:ser>
          <c:idx val="8"/>
          <c:order val="8"/>
          <c:tx>
            <c:strRef>
              <c:f>'Figure 14'!$R$7</c:f>
              <c:strCache>
                <c:ptCount val="1"/>
                <c:pt idx="0">
                  <c:v>Winter</c:v>
                </c:pt>
              </c:strCache>
            </c:strRef>
          </c:tx>
          <c:spPr>
            <a:solidFill>
              <a:schemeClr val="bg1">
                <a:lumMod val="65000"/>
                <a:alpha val="40000"/>
              </a:schemeClr>
            </a:solidFill>
            <a:ln>
              <a:noFill/>
            </a:ln>
            <a:effectLst/>
          </c:spPr>
          <c:invertIfNegative val="0"/>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14'!$R$281:$R$645</c:f>
              <c:numCache>
                <c:formatCode>General</c:formatCode>
                <c:ptCount val="365"/>
                <c:pt idx="243">
                  <c:v>30</c:v>
                </c:pt>
                <c:pt idx="244">
                  <c:v>30</c:v>
                </c:pt>
                <c:pt idx="245">
                  <c:v>30</c:v>
                </c:pt>
                <c:pt idx="246">
                  <c:v>30</c:v>
                </c:pt>
                <c:pt idx="247">
                  <c:v>30</c:v>
                </c:pt>
                <c:pt idx="248">
                  <c:v>30</c:v>
                </c:pt>
                <c:pt idx="249">
                  <c:v>30</c:v>
                </c:pt>
                <c:pt idx="250">
                  <c:v>30</c:v>
                </c:pt>
                <c:pt idx="251">
                  <c:v>30</c:v>
                </c:pt>
                <c:pt idx="252">
                  <c:v>30</c:v>
                </c:pt>
                <c:pt idx="253">
                  <c:v>30</c:v>
                </c:pt>
                <c:pt idx="254">
                  <c:v>30</c:v>
                </c:pt>
                <c:pt idx="255">
                  <c:v>30</c:v>
                </c:pt>
                <c:pt idx="256">
                  <c:v>30</c:v>
                </c:pt>
                <c:pt idx="257">
                  <c:v>30</c:v>
                </c:pt>
                <c:pt idx="258">
                  <c:v>30</c:v>
                </c:pt>
                <c:pt idx="259">
                  <c:v>30</c:v>
                </c:pt>
                <c:pt idx="260">
                  <c:v>30</c:v>
                </c:pt>
                <c:pt idx="261">
                  <c:v>30</c:v>
                </c:pt>
                <c:pt idx="262">
                  <c:v>30</c:v>
                </c:pt>
                <c:pt idx="263">
                  <c:v>30</c:v>
                </c:pt>
                <c:pt idx="264">
                  <c:v>30</c:v>
                </c:pt>
                <c:pt idx="265">
                  <c:v>30</c:v>
                </c:pt>
                <c:pt idx="266">
                  <c:v>30</c:v>
                </c:pt>
                <c:pt idx="267">
                  <c:v>30</c:v>
                </c:pt>
                <c:pt idx="268">
                  <c:v>30</c:v>
                </c:pt>
                <c:pt idx="269">
                  <c:v>30</c:v>
                </c:pt>
                <c:pt idx="270">
                  <c:v>30</c:v>
                </c:pt>
                <c:pt idx="271">
                  <c:v>30</c:v>
                </c:pt>
                <c:pt idx="272">
                  <c:v>30</c:v>
                </c:pt>
                <c:pt idx="273">
                  <c:v>30</c:v>
                </c:pt>
                <c:pt idx="274">
                  <c:v>30</c:v>
                </c:pt>
                <c:pt idx="275">
                  <c:v>30</c:v>
                </c:pt>
                <c:pt idx="276">
                  <c:v>30</c:v>
                </c:pt>
                <c:pt idx="277">
                  <c:v>30</c:v>
                </c:pt>
                <c:pt idx="278">
                  <c:v>30</c:v>
                </c:pt>
                <c:pt idx="279">
                  <c:v>30</c:v>
                </c:pt>
                <c:pt idx="280">
                  <c:v>30</c:v>
                </c:pt>
                <c:pt idx="281">
                  <c:v>30</c:v>
                </c:pt>
                <c:pt idx="282">
                  <c:v>30</c:v>
                </c:pt>
                <c:pt idx="283">
                  <c:v>30</c:v>
                </c:pt>
                <c:pt idx="284">
                  <c:v>30</c:v>
                </c:pt>
                <c:pt idx="285">
                  <c:v>30</c:v>
                </c:pt>
                <c:pt idx="286">
                  <c:v>30</c:v>
                </c:pt>
                <c:pt idx="287">
                  <c:v>30</c:v>
                </c:pt>
                <c:pt idx="288">
                  <c:v>30</c:v>
                </c:pt>
                <c:pt idx="289">
                  <c:v>30</c:v>
                </c:pt>
                <c:pt idx="290">
                  <c:v>30</c:v>
                </c:pt>
                <c:pt idx="291">
                  <c:v>30</c:v>
                </c:pt>
                <c:pt idx="292">
                  <c:v>30</c:v>
                </c:pt>
                <c:pt idx="293">
                  <c:v>30</c:v>
                </c:pt>
                <c:pt idx="294">
                  <c:v>30</c:v>
                </c:pt>
                <c:pt idx="295">
                  <c:v>30</c:v>
                </c:pt>
                <c:pt idx="296">
                  <c:v>30</c:v>
                </c:pt>
                <c:pt idx="297">
                  <c:v>30</c:v>
                </c:pt>
                <c:pt idx="298">
                  <c:v>30</c:v>
                </c:pt>
                <c:pt idx="299">
                  <c:v>30</c:v>
                </c:pt>
                <c:pt idx="300">
                  <c:v>30</c:v>
                </c:pt>
                <c:pt idx="301">
                  <c:v>30</c:v>
                </c:pt>
                <c:pt idx="302">
                  <c:v>30</c:v>
                </c:pt>
                <c:pt idx="303">
                  <c:v>30</c:v>
                </c:pt>
                <c:pt idx="304">
                  <c:v>30</c:v>
                </c:pt>
                <c:pt idx="305">
                  <c:v>30</c:v>
                </c:pt>
                <c:pt idx="306">
                  <c:v>30</c:v>
                </c:pt>
                <c:pt idx="307">
                  <c:v>30</c:v>
                </c:pt>
                <c:pt idx="308">
                  <c:v>30</c:v>
                </c:pt>
                <c:pt idx="309">
                  <c:v>30</c:v>
                </c:pt>
                <c:pt idx="310">
                  <c:v>30</c:v>
                </c:pt>
                <c:pt idx="311">
                  <c:v>30</c:v>
                </c:pt>
                <c:pt idx="312">
                  <c:v>30</c:v>
                </c:pt>
                <c:pt idx="313">
                  <c:v>30</c:v>
                </c:pt>
                <c:pt idx="314">
                  <c:v>30</c:v>
                </c:pt>
                <c:pt idx="315">
                  <c:v>30</c:v>
                </c:pt>
                <c:pt idx="316">
                  <c:v>30</c:v>
                </c:pt>
                <c:pt idx="317">
                  <c:v>30</c:v>
                </c:pt>
                <c:pt idx="318">
                  <c:v>30</c:v>
                </c:pt>
                <c:pt idx="319">
                  <c:v>30</c:v>
                </c:pt>
                <c:pt idx="320">
                  <c:v>30</c:v>
                </c:pt>
                <c:pt idx="321">
                  <c:v>30</c:v>
                </c:pt>
                <c:pt idx="322">
                  <c:v>30</c:v>
                </c:pt>
                <c:pt idx="323">
                  <c:v>30</c:v>
                </c:pt>
                <c:pt idx="324">
                  <c:v>30</c:v>
                </c:pt>
                <c:pt idx="325">
                  <c:v>30</c:v>
                </c:pt>
                <c:pt idx="326">
                  <c:v>30</c:v>
                </c:pt>
                <c:pt idx="327">
                  <c:v>30</c:v>
                </c:pt>
                <c:pt idx="328">
                  <c:v>30</c:v>
                </c:pt>
                <c:pt idx="329">
                  <c:v>30</c:v>
                </c:pt>
                <c:pt idx="330">
                  <c:v>30</c:v>
                </c:pt>
                <c:pt idx="331">
                  <c:v>30</c:v>
                </c:pt>
                <c:pt idx="332">
                  <c:v>30</c:v>
                </c:pt>
                <c:pt idx="333">
                  <c:v>30</c:v>
                </c:pt>
                <c:pt idx="334">
                  <c:v>30</c:v>
                </c:pt>
              </c:numCache>
            </c:numRef>
          </c:val>
          <c:extLst>
            <c:ext xmlns:c16="http://schemas.microsoft.com/office/drawing/2014/chart" uri="{C3380CC4-5D6E-409C-BE32-E72D297353CC}">
              <c16:uniqueId val="{00000003-1305-46C0-B6C6-0C6FAC03BDB5}"/>
            </c:ext>
          </c:extLst>
        </c:ser>
        <c:dLbls>
          <c:showLegendKey val="0"/>
          <c:showVal val="0"/>
          <c:showCatName val="0"/>
          <c:showSerName val="0"/>
          <c:showPercent val="0"/>
          <c:showBubbleSize val="0"/>
        </c:dLbls>
        <c:gapWidth val="0"/>
        <c:overlap val="100"/>
        <c:axId val="833259792"/>
        <c:axId val="833260120"/>
      </c:barChart>
      <c:lineChart>
        <c:grouping val="standard"/>
        <c:varyColors val="0"/>
        <c:ser>
          <c:idx val="3"/>
          <c:order val="0"/>
          <c:tx>
            <c:strRef>
              <c:f>'Figure 14'!$J$7</c:f>
              <c:strCache>
                <c:ptCount val="1"/>
                <c:pt idx="0">
                  <c:v>Minumum daily storage prior to 2021</c:v>
                </c:pt>
              </c:strCache>
            </c:strRef>
          </c:tx>
          <c:spPr>
            <a:ln w="28575" cap="rnd">
              <a:solidFill>
                <a:srgbClr val="89B3CE"/>
              </a:solidFill>
              <a:round/>
            </a:ln>
            <a:effectLst/>
          </c:spPr>
          <c:marker>
            <c:symbol val="none"/>
          </c:marker>
          <c:dPt>
            <c:idx val="6"/>
            <c:marker>
              <c:symbol val="none"/>
            </c:marker>
            <c:bubble3D val="0"/>
            <c:extLst>
              <c:ext xmlns:c16="http://schemas.microsoft.com/office/drawing/2014/chart" uri="{C3380CC4-5D6E-409C-BE32-E72D297353CC}">
                <c16:uniqueId val="{00000004-1305-46C0-B6C6-0C6FAC03BDB5}"/>
              </c:ext>
            </c:extLst>
          </c:dPt>
          <c:dPt>
            <c:idx val="219"/>
            <c:marker>
              <c:symbol val="none"/>
            </c:marker>
            <c:bubble3D val="0"/>
            <c:extLst>
              <c:ext xmlns:c16="http://schemas.microsoft.com/office/drawing/2014/chart" uri="{C3380CC4-5D6E-409C-BE32-E72D297353CC}">
                <c16:uniqueId val="{00000005-1305-46C0-B6C6-0C6FAC03BDB5}"/>
              </c:ext>
            </c:extLst>
          </c:dPt>
          <c:dPt>
            <c:idx val="342"/>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6-1305-46C0-B6C6-0C6FAC03BDB5}"/>
              </c:ext>
            </c:extLst>
          </c:dPt>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14'!$J$281:$J$645</c:f>
              <c:numCache>
                <c:formatCode>0.0</c:formatCode>
                <c:ptCount val="365"/>
                <c:pt idx="0">
                  <c:v>9.433069999999999</c:v>
                </c:pt>
                <c:pt idx="1">
                  <c:v>9.5308880000000009</c:v>
                </c:pt>
                <c:pt idx="2">
                  <c:v>9.6135419999999989</c:v>
                </c:pt>
                <c:pt idx="3">
                  <c:v>9.5751170000000005</c:v>
                </c:pt>
                <c:pt idx="4">
                  <c:v>8.5693999999999999</c:v>
                </c:pt>
                <c:pt idx="5">
                  <c:v>8.6478999999999999</c:v>
                </c:pt>
                <c:pt idx="6">
                  <c:v>8.7372000000000014</c:v>
                </c:pt>
                <c:pt idx="7">
                  <c:v>8.8351000000000006</c:v>
                </c:pt>
                <c:pt idx="8">
                  <c:v>8.9420000000000002</c:v>
                </c:pt>
                <c:pt idx="9">
                  <c:v>9.0030999999999999</c:v>
                </c:pt>
                <c:pt idx="10">
                  <c:v>8.9629999999999992</c:v>
                </c:pt>
                <c:pt idx="11">
                  <c:v>8.9318999999999988</c:v>
                </c:pt>
                <c:pt idx="12">
                  <c:v>8.8991000000000007</c:v>
                </c:pt>
                <c:pt idx="13">
                  <c:v>8.9617999999999984</c:v>
                </c:pt>
                <c:pt idx="14">
                  <c:v>9.0890000000000004</c:v>
                </c:pt>
                <c:pt idx="15">
                  <c:v>9.2363999999999997</c:v>
                </c:pt>
                <c:pt idx="16">
                  <c:v>9.2932999999999986</c:v>
                </c:pt>
                <c:pt idx="17">
                  <c:v>9.3668999999999993</c:v>
                </c:pt>
                <c:pt idx="18">
                  <c:v>9.4102999999999994</c:v>
                </c:pt>
                <c:pt idx="19">
                  <c:v>9.4809999999999999</c:v>
                </c:pt>
                <c:pt idx="20">
                  <c:v>9.5785999999999998</c:v>
                </c:pt>
                <c:pt idx="21">
                  <c:v>9.5175999999999998</c:v>
                </c:pt>
                <c:pt idx="22">
                  <c:v>9.5522000000000009</c:v>
                </c:pt>
                <c:pt idx="23">
                  <c:v>9.6095000000000006</c:v>
                </c:pt>
                <c:pt idx="24">
                  <c:v>9.7411000000000012</c:v>
                </c:pt>
                <c:pt idx="25">
                  <c:v>9.8317000000000014</c:v>
                </c:pt>
                <c:pt idx="26">
                  <c:v>9.7240000000000002</c:v>
                </c:pt>
                <c:pt idx="27">
                  <c:v>9.8275000000000006</c:v>
                </c:pt>
                <c:pt idx="28">
                  <c:v>9.8540499999999991</c:v>
                </c:pt>
                <c:pt idx="29">
                  <c:v>9.8540499999999991</c:v>
                </c:pt>
                <c:pt idx="30">
                  <c:v>9.8540499999999991</c:v>
                </c:pt>
                <c:pt idx="31">
                  <c:v>9.8540499999999991</c:v>
                </c:pt>
                <c:pt idx="32">
                  <c:v>9.8545669999999994</c:v>
                </c:pt>
                <c:pt idx="33">
                  <c:v>9.9814860000000003</c:v>
                </c:pt>
                <c:pt idx="34">
                  <c:v>9.995057000000001</c:v>
                </c:pt>
                <c:pt idx="35">
                  <c:v>10.088397000000001</c:v>
                </c:pt>
                <c:pt idx="36">
                  <c:v>10.226889999999999</c:v>
                </c:pt>
                <c:pt idx="37">
                  <c:v>10.369793</c:v>
                </c:pt>
                <c:pt idx="38">
                  <c:v>10.425483</c:v>
                </c:pt>
                <c:pt idx="39">
                  <c:v>10.343489999999999</c:v>
                </c:pt>
                <c:pt idx="40">
                  <c:v>10.406120000000001</c:v>
                </c:pt>
                <c:pt idx="41">
                  <c:v>10.500845</c:v>
                </c:pt>
                <c:pt idx="42">
                  <c:v>10.573827999999999</c:v>
                </c:pt>
                <c:pt idx="43">
                  <c:v>10.623455</c:v>
                </c:pt>
                <c:pt idx="44">
                  <c:v>10.759043</c:v>
                </c:pt>
                <c:pt idx="45">
                  <c:v>10.910088</c:v>
                </c:pt>
                <c:pt idx="46">
                  <c:v>10.97049</c:v>
                </c:pt>
                <c:pt idx="47">
                  <c:v>11.005799999999999</c:v>
                </c:pt>
                <c:pt idx="48">
                  <c:v>11.101450000000002</c:v>
                </c:pt>
                <c:pt idx="49">
                  <c:v>11.247389999999999</c:v>
                </c:pt>
                <c:pt idx="50">
                  <c:v>11.37002</c:v>
                </c:pt>
                <c:pt idx="51">
                  <c:v>11.50766</c:v>
                </c:pt>
                <c:pt idx="52">
                  <c:v>11.64223</c:v>
                </c:pt>
                <c:pt idx="53">
                  <c:v>11.697261000000001</c:v>
                </c:pt>
                <c:pt idx="54">
                  <c:v>11.764799999999999</c:v>
                </c:pt>
                <c:pt idx="55">
                  <c:v>11.839914</c:v>
                </c:pt>
                <c:pt idx="56">
                  <c:v>11.784870000000002</c:v>
                </c:pt>
                <c:pt idx="57">
                  <c:v>11.729691000000001</c:v>
                </c:pt>
                <c:pt idx="58">
                  <c:v>11.811959999999999</c:v>
                </c:pt>
                <c:pt idx="59">
                  <c:v>11.773520000000001</c:v>
                </c:pt>
                <c:pt idx="60">
                  <c:v>11.703520000000001</c:v>
                </c:pt>
                <c:pt idx="61">
                  <c:v>11.61144</c:v>
                </c:pt>
                <c:pt idx="62">
                  <c:v>11.570870000000001</c:v>
                </c:pt>
                <c:pt idx="63">
                  <c:v>11.485659999999999</c:v>
                </c:pt>
                <c:pt idx="64">
                  <c:v>11.586450000000001</c:v>
                </c:pt>
                <c:pt idx="65">
                  <c:v>11.564399999999999</c:v>
                </c:pt>
                <c:pt idx="66">
                  <c:v>11.61809</c:v>
                </c:pt>
                <c:pt idx="67">
                  <c:v>11.67318</c:v>
                </c:pt>
                <c:pt idx="68">
                  <c:v>11.77153</c:v>
                </c:pt>
                <c:pt idx="69">
                  <c:v>11.80227</c:v>
                </c:pt>
                <c:pt idx="70">
                  <c:v>11.90958</c:v>
                </c:pt>
                <c:pt idx="71">
                  <c:v>11.999270000000001</c:v>
                </c:pt>
                <c:pt idx="72">
                  <c:v>11.96059</c:v>
                </c:pt>
                <c:pt idx="73">
                  <c:v>12.083170000000001</c:v>
                </c:pt>
                <c:pt idx="74">
                  <c:v>12.222530000000001</c:v>
                </c:pt>
                <c:pt idx="75">
                  <c:v>12.14875</c:v>
                </c:pt>
                <c:pt idx="76">
                  <c:v>12.12191</c:v>
                </c:pt>
                <c:pt idx="77">
                  <c:v>12.06982</c:v>
                </c:pt>
                <c:pt idx="78">
                  <c:v>12.00027</c:v>
                </c:pt>
                <c:pt idx="79">
                  <c:v>11.975040000000002</c:v>
                </c:pt>
                <c:pt idx="80">
                  <c:v>11.94481</c:v>
                </c:pt>
                <c:pt idx="81">
                  <c:v>11.94139</c:v>
                </c:pt>
                <c:pt idx="82">
                  <c:v>11.906790000000001</c:v>
                </c:pt>
                <c:pt idx="83">
                  <c:v>11.919729999999999</c:v>
                </c:pt>
                <c:pt idx="84">
                  <c:v>11.981870000000001</c:v>
                </c:pt>
                <c:pt idx="85">
                  <c:v>12.085190000000001</c:v>
                </c:pt>
                <c:pt idx="86">
                  <c:v>12.230499999999999</c:v>
                </c:pt>
                <c:pt idx="87">
                  <c:v>12.397350000000001</c:v>
                </c:pt>
                <c:pt idx="88">
                  <c:v>12.54402</c:v>
                </c:pt>
                <c:pt idx="89">
                  <c:v>12.69825</c:v>
                </c:pt>
                <c:pt idx="90">
                  <c:v>12.83708</c:v>
                </c:pt>
                <c:pt idx="91">
                  <c:v>12.97824</c:v>
                </c:pt>
                <c:pt idx="92">
                  <c:v>13.13433</c:v>
                </c:pt>
                <c:pt idx="93">
                  <c:v>13.294879999999999</c:v>
                </c:pt>
                <c:pt idx="94">
                  <c:v>13.43127</c:v>
                </c:pt>
                <c:pt idx="95">
                  <c:v>13.523260000000001</c:v>
                </c:pt>
                <c:pt idx="96">
                  <c:v>13.62834</c:v>
                </c:pt>
                <c:pt idx="97">
                  <c:v>13.549059999999999</c:v>
                </c:pt>
                <c:pt idx="98">
                  <c:v>13.601520000000001</c:v>
                </c:pt>
                <c:pt idx="99">
                  <c:v>13.661370000000002</c:v>
                </c:pt>
                <c:pt idx="100">
                  <c:v>13.67582</c:v>
                </c:pt>
                <c:pt idx="101">
                  <c:v>13.70215</c:v>
                </c:pt>
                <c:pt idx="102">
                  <c:v>13.768330000000001</c:v>
                </c:pt>
                <c:pt idx="103">
                  <c:v>13.8225</c:v>
                </c:pt>
                <c:pt idx="104">
                  <c:v>13.8956</c:v>
                </c:pt>
                <c:pt idx="105">
                  <c:v>13.99578</c:v>
                </c:pt>
                <c:pt idx="106">
                  <c:v>14.07343</c:v>
                </c:pt>
                <c:pt idx="107">
                  <c:v>14.03406</c:v>
                </c:pt>
                <c:pt idx="108">
                  <c:v>14.001200000000001</c:v>
                </c:pt>
                <c:pt idx="109">
                  <c:v>14.12007</c:v>
                </c:pt>
                <c:pt idx="110">
                  <c:v>14.254959999999999</c:v>
                </c:pt>
                <c:pt idx="111">
                  <c:v>14.399760000000001</c:v>
                </c:pt>
                <c:pt idx="112">
                  <c:v>14.477209999999999</c:v>
                </c:pt>
                <c:pt idx="113">
                  <c:v>14.573090000000001</c:v>
                </c:pt>
                <c:pt idx="114">
                  <c:v>14.624600000000001</c:v>
                </c:pt>
                <c:pt idx="115">
                  <c:v>14.767239999999999</c:v>
                </c:pt>
                <c:pt idx="116">
                  <c:v>14.879440000000001</c:v>
                </c:pt>
                <c:pt idx="117">
                  <c:v>15.02576</c:v>
                </c:pt>
                <c:pt idx="118">
                  <c:v>15.152229999999999</c:v>
                </c:pt>
                <c:pt idx="119">
                  <c:v>15.271930000000001</c:v>
                </c:pt>
                <c:pt idx="120">
                  <c:v>15.369129999999998</c:v>
                </c:pt>
                <c:pt idx="121">
                  <c:v>15.377979999999999</c:v>
                </c:pt>
                <c:pt idx="122">
                  <c:v>15.48498</c:v>
                </c:pt>
                <c:pt idx="123">
                  <c:v>15.60374</c:v>
                </c:pt>
                <c:pt idx="124">
                  <c:v>15.689860000000001</c:v>
                </c:pt>
                <c:pt idx="125">
                  <c:v>15.747350000000001</c:v>
                </c:pt>
                <c:pt idx="126">
                  <c:v>15.861739999999999</c:v>
                </c:pt>
                <c:pt idx="127">
                  <c:v>15.98657</c:v>
                </c:pt>
                <c:pt idx="128">
                  <c:v>16.073930000000001</c:v>
                </c:pt>
                <c:pt idx="129">
                  <c:v>16.178850000000001</c:v>
                </c:pt>
                <c:pt idx="130">
                  <c:v>16.13768</c:v>
                </c:pt>
                <c:pt idx="131">
                  <c:v>15.990270000000001</c:v>
                </c:pt>
                <c:pt idx="132">
                  <c:v>15.991160000000001</c:v>
                </c:pt>
                <c:pt idx="133">
                  <c:v>16.062989999999999</c:v>
                </c:pt>
                <c:pt idx="134">
                  <c:v>16.183700000000002</c:v>
                </c:pt>
                <c:pt idx="135">
                  <c:v>16.30584</c:v>
                </c:pt>
                <c:pt idx="136">
                  <c:v>16.313610000000001</c:v>
                </c:pt>
                <c:pt idx="137">
                  <c:v>16.402990000000003</c:v>
                </c:pt>
                <c:pt idx="138">
                  <c:v>16.434419999999999</c:v>
                </c:pt>
                <c:pt idx="139">
                  <c:v>16.528689999999997</c:v>
                </c:pt>
                <c:pt idx="140">
                  <c:v>16.639749999999999</c:v>
                </c:pt>
                <c:pt idx="141">
                  <c:v>16.743779999999997</c:v>
                </c:pt>
                <c:pt idx="142">
                  <c:v>16.795729999999999</c:v>
                </c:pt>
                <c:pt idx="143">
                  <c:v>16.869979999999998</c:v>
                </c:pt>
                <c:pt idx="144">
                  <c:v>16.975860000000001</c:v>
                </c:pt>
                <c:pt idx="145">
                  <c:v>17.066369999999999</c:v>
                </c:pt>
                <c:pt idx="146">
                  <c:v>17.207229999999999</c:v>
                </c:pt>
                <c:pt idx="147">
                  <c:v>17.357830000000003</c:v>
                </c:pt>
                <c:pt idx="148">
                  <c:v>17.504159999999999</c:v>
                </c:pt>
                <c:pt idx="149">
                  <c:v>17.58803</c:v>
                </c:pt>
                <c:pt idx="150">
                  <c:v>17.623750000000001</c:v>
                </c:pt>
                <c:pt idx="151">
                  <c:v>17.707669999999997</c:v>
                </c:pt>
                <c:pt idx="152">
                  <c:v>17.839220000000001</c:v>
                </c:pt>
                <c:pt idx="153">
                  <c:v>17.969240000000003</c:v>
                </c:pt>
                <c:pt idx="154">
                  <c:v>18.108580000000003</c:v>
                </c:pt>
                <c:pt idx="155">
                  <c:v>18.246414000000001</c:v>
                </c:pt>
                <c:pt idx="156">
                  <c:v>18.362124000000001</c:v>
                </c:pt>
                <c:pt idx="157">
                  <c:v>18.503209999999999</c:v>
                </c:pt>
                <c:pt idx="158">
                  <c:v>18.610289999999999</c:v>
                </c:pt>
                <c:pt idx="159">
                  <c:v>18.70711</c:v>
                </c:pt>
                <c:pt idx="160">
                  <c:v>18.809342000000001</c:v>
                </c:pt>
                <c:pt idx="161">
                  <c:v>18.870965000000002</c:v>
                </c:pt>
                <c:pt idx="162">
                  <c:v>18.901474999999998</c:v>
                </c:pt>
                <c:pt idx="163">
                  <c:v>18.835031000000001</c:v>
                </c:pt>
                <c:pt idx="164">
                  <c:v>18.682651</c:v>
                </c:pt>
                <c:pt idx="165">
                  <c:v>18.642983000000001</c:v>
                </c:pt>
                <c:pt idx="166">
                  <c:v>18.682308000000003</c:v>
                </c:pt>
                <c:pt idx="167">
                  <c:v>18.687794999999998</c:v>
                </c:pt>
                <c:pt idx="168">
                  <c:v>18.652448</c:v>
                </c:pt>
                <c:pt idx="169">
                  <c:v>18.623422999999999</c:v>
                </c:pt>
                <c:pt idx="170">
                  <c:v>18.572029999999998</c:v>
                </c:pt>
                <c:pt idx="171">
                  <c:v>18.463163999999999</c:v>
                </c:pt>
                <c:pt idx="172">
                  <c:v>18.300782999999999</c:v>
                </c:pt>
                <c:pt idx="173">
                  <c:v>18.278575</c:v>
                </c:pt>
                <c:pt idx="174">
                  <c:v>18.318936000000001</c:v>
                </c:pt>
                <c:pt idx="175">
                  <c:v>18.312401000000001</c:v>
                </c:pt>
                <c:pt idx="176">
                  <c:v>18.277065</c:v>
                </c:pt>
                <c:pt idx="177">
                  <c:v>18.186101999999998</c:v>
                </c:pt>
                <c:pt idx="178">
                  <c:v>18.085579000000003</c:v>
                </c:pt>
                <c:pt idx="179">
                  <c:v>18.100102</c:v>
                </c:pt>
                <c:pt idx="180">
                  <c:v>17.971844000000001</c:v>
                </c:pt>
                <c:pt idx="181">
                  <c:v>17.875473000000003</c:v>
                </c:pt>
                <c:pt idx="182">
                  <c:v>17.688434000000001</c:v>
                </c:pt>
                <c:pt idx="183">
                  <c:v>17.458009999999998</c:v>
                </c:pt>
                <c:pt idx="184">
                  <c:v>17.356004000000002</c:v>
                </c:pt>
                <c:pt idx="185">
                  <c:v>17.318749</c:v>
                </c:pt>
                <c:pt idx="186">
                  <c:v>17.394334000000001</c:v>
                </c:pt>
                <c:pt idx="187">
                  <c:v>17.466518000000001</c:v>
                </c:pt>
                <c:pt idx="188">
                  <c:v>17.537206999999999</c:v>
                </c:pt>
                <c:pt idx="189">
                  <c:v>17.592036</c:v>
                </c:pt>
                <c:pt idx="190">
                  <c:v>17.534261999999998</c:v>
                </c:pt>
                <c:pt idx="191">
                  <c:v>17.384343000000001</c:v>
                </c:pt>
                <c:pt idx="192">
                  <c:v>17.238016999999999</c:v>
                </c:pt>
                <c:pt idx="193">
                  <c:v>17.103930000000002</c:v>
                </c:pt>
                <c:pt idx="194">
                  <c:v>17.07263</c:v>
                </c:pt>
                <c:pt idx="195">
                  <c:v>17.09365</c:v>
                </c:pt>
                <c:pt idx="196">
                  <c:v>17.090906999999998</c:v>
                </c:pt>
                <c:pt idx="197">
                  <c:v>17.099966000000002</c:v>
                </c:pt>
                <c:pt idx="198">
                  <c:v>17.136828000000001</c:v>
                </c:pt>
                <c:pt idx="199">
                  <c:v>17.248016</c:v>
                </c:pt>
                <c:pt idx="200">
                  <c:v>17.401786000000001</c:v>
                </c:pt>
                <c:pt idx="201">
                  <c:v>17.592187000000003</c:v>
                </c:pt>
                <c:pt idx="202">
                  <c:v>17.783894</c:v>
                </c:pt>
                <c:pt idx="203">
                  <c:v>17.957901000000003</c:v>
                </c:pt>
                <c:pt idx="204">
                  <c:v>18.073083</c:v>
                </c:pt>
                <c:pt idx="205">
                  <c:v>18.186036000000001</c:v>
                </c:pt>
                <c:pt idx="206">
                  <c:v>18.340692999999998</c:v>
                </c:pt>
                <c:pt idx="207">
                  <c:v>18.481280999999999</c:v>
                </c:pt>
                <c:pt idx="208">
                  <c:v>18.581924999999998</c:v>
                </c:pt>
                <c:pt idx="209">
                  <c:v>18.706629</c:v>
                </c:pt>
                <c:pt idx="210">
                  <c:v>18.737658</c:v>
                </c:pt>
                <c:pt idx="211">
                  <c:v>18.850219000000003</c:v>
                </c:pt>
                <c:pt idx="212">
                  <c:v>18.775492</c:v>
                </c:pt>
                <c:pt idx="213">
                  <c:v>18.749593000000001</c:v>
                </c:pt>
                <c:pt idx="214">
                  <c:v>18.751972000000002</c:v>
                </c:pt>
                <c:pt idx="215">
                  <c:v>18.644081</c:v>
                </c:pt>
                <c:pt idx="216">
                  <c:v>18.712243999999998</c:v>
                </c:pt>
                <c:pt idx="217">
                  <c:v>18.833228999999999</c:v>
                </c:pt>
                <c:pt idx="218">
                  <c:v>18.970937000000003</c:v>
                </c:pt>
                <c:pt idx="219">
                  <c:v>19.09618</c:v>
                </c:pt>
                <c:pt idx="220">
                  <c:v>19.166957999999997</c:v>
                </c:pt>
                <c:pt idx="221">
                  <c:v>19.162496999999998</c:v>
                </c:pt>
                <c:pt idx="222">
                  <c:v>19.174264000000001</c:v>
                </c:pt>
                <c:pt idx="223">
                  <c:v>19.103883999999997</c:v>
                </c:pt>
                <c:pt idx="224">
                  <c:v>18.958389</c:v>
                </c:pt>
                <c:pt idx="225">
                  <c:v>18.805569999999999</c:v>
                </c:pt>
                <c:pt idx="226">
                  <c:v>18.725719000000002</c:v>
                </c:pt>
                <c:pt idx="227">
                  <c:v>18.661877</c:v>
                </c:pt>
                <c:pt idx="228">
                  <c:v>18.623163999999999</c:v>
                </c:pt>
                <c:pt idx="229">
                  <c:v>18.543783999999999</c:v>
                </c:pt>
                <c:pt idx="230">
                  <c:v>18.503471000000001</c:v>
                </c:pt>
                <c:pt idx="231">
                  <c:v>18.463608000000001</c:v>
                </c:pt>
                <c:pt idx="232">
                  <c:v>18.206092000000002</c:v>
                </c:pt>
                <c:pt idx="233">
                  <c:v>17.994178000000002</c:v>
                </c:pt>
                <c:pt idx="234">
                  <c:v>18.038105999999999</c:v>
                </c:pt>
                <c:pt idx="235">
                  <c:v>18.072716</c:v>
                </c:pt>
                <c:pt idx="236">
                  <c:v>18.035337999999999</c:v>
                </c:pt>
                <c:pt idx="237">
                  <c:v>18.020465999999999</c:v>
                </c:pt>
                <c:pt idx="238">
                  <c:v>17.945267999999999</c:v>
                </c:pt>
                <c:pt idx="239">
                  <c:v>17.954467000000001</c:v>
                </c:pt>
                <c:pt idx="240">
                  <c:v>17.934653999999998</c:v>
                </c:pt>
                <c:pt idx="241">
                  <c:v>18.036539000000001</c:v>
                </c:pt>
                <c:pt idx="242">
                  <c:v>18.161365</c:v>
                </c:pt>
                <c:pt idx="243">
                  <c:v>18.16902</c:v>
                </c:pt>
                <c:pt idx="244">
                  <c:v>18.188610000000001</c:v>
                </c:pt>
                <c:pt idx="245">
                  <c:v>18.133959999999998</c:v>
                </c:pt>
                <c:pt idx="246">
                  <c:v>18.152334</c:v>
                </c:pt>
                <c:pt idx="247">
                  <c:v>18.058944</c:v>
                </c:pt>
                <c:pt idx="248">
                  <c:v>18.084458999999999</c:v>
                </c:pt>
                <c:pt idx="249">
                  <c:v>18.115272000000001</c:v>
                </c:pt>
                <c:pt idx="250">
                  <c:v>18.065405999999999</c:v>
                </c:pt>
                <c:pt idx="251">
                  <c:v>17.876418000000001</c:v>
                </c:pt>
                <c:pt idx="252">
                  <c:v>17.702838</c:v>
                </c:pt>
                <c:pt idx="253">
                  <c:v>17.457456999999998</c:v>
                </c:pt>
                <c:pt idx="254">
                  <c:v>17.429608999999999</c:v>
                </c:pt>
                <c:pt idx="255">
                  <c:v>17.514771</c:v>
                </c:pt>
                <c:pt idx="256">
                  <c:v>17.638621999999998</c:v>
                </c:pt>
                <c:pt idx="257">
                  <c:v>17.763452000000001</c:v>
                </c:pt>
                <c:pt idx="258">
                  <c:v>17.884198999999999</c:v>
                </c:pt>
                <c:pt idx="259">
                  <c:v>17.857821999999999</c:v>
                </c:pt>
                <c:pt idx="260">
                  <c:v>17.873487000000001</c:v>
                </c:pt>
                <c:pt idx="261">
                  <c:v>17.999966000000001</c:v>
                </c:pt>
                <c:pt idx="262">
                  <c:v>18.128471000000001</c:v>
                </c:pt>
                <c:pt idx="263">
                  <c:v>18.199822000000001</c:v>
                </c:pt>
                <c:pt idx="264">
                  <c:v>18.208738</c:v>
                </c:pt>
                <c:pt idx="265">
                  <c:v>18.199705000000002</c:v>
                </c:pt>
                <c:pt idx="266">
                  <c:v>17.987943999999999</c:v>
                </c:pt>
                <c:pt idx="267">
                  <c:v>17.725507</c:v>
                </c:pt>
                <c:pt idx="268">
                  <c:v>17.658096</c:v>
                </c:pt>
                <c:pt idx="269">
                  <c:v>17.753799999999998</c:v>
                </c:pt>
                <c:pt idx="270">
                  <c:v>17.460799999999999</c:v>
                </c:pt>
                <c:pt idx="271">
                  <c:v>17.2834</c:v>
                </c:pt>
                <c:pt idx="272">
                  <c:v>17.164000000000001</c:v>
                </c:pt>
                <c:pt idx="273">
                  <c:v>16.979500000000002</c:v>
                </c:pt>
                <c:pt idx="274">
                  <c:v>16.756799999999998</c:v>
                </c:pt>
                <c:pt idx="275">
                  <c:v>16.507999999999999</c:v>
                </c:pt>
                <c:pt idx="276">
                  <c:v>16.386099999999999</c:v>
                </c:pt>
                <c:pt idx="277">
                  <c:v>16.342600000000001</c:v>
                </c:pt>
                <c:pt idx="278">
                  <c:v>16.1234</c:v>
                </c:pt>
                <c:pt idx="279">
                  <c:v>15.9345</c:v>
                </c:pt>
                <c:pt idx="280">
                  <c:v>15.7683</c:v>
                </c:pt>
                <c:pt idx="281">
                  <c:v>15.5444</c:v>
                </c:pt>
                <c:pt idx="282">
                  <c:v>15.357299999999999</c:v>
                </c:pt>
                <c:pt idx="283">
                  <c:v>15.161700000000002</c:v>
                </c:pt>
                <c:pt idx="284">
                  <c:v>14.984299999999999</c:v>
                </c:pt>
                <c:pt idx="285">
                  <c:v>14.8659</c:v>
                </c:pt>
                <c:pt idx="286">
                  <c:v>14.749600000000001</c:v>
                </c:pt>
                <c:pt idx="287">
                  <c:v>14.667899999999999</c:v>
                </c:pt>
                <c:pt idx="288">
                  <c:v>14.6111</c:v>
                </c:pt>
                <c:pt idx="289">
                  <c:v>14.552100000000001</c:v>
                </c:pt>
                <c:pt idx="290">
                  <c:v>14.541399999999999</c:v>
                </c:pt>
                <c:pt idx="291">
                  <c:v>14.4855</c:v>
                </c:pt>
                <c:pt idx="292">
                  <c:v>14.2081</c:v>
                </c:pt>
                <c:pt idx="293">
                  <c:v>14.033100000000001</c:v>
                </c:pt>
                <c:pt idx="294">
                  <c:v>13.969799999999999</c:v>
                </c:pt>
                <c:pt idx="295">
                  <c:v>14.009499999999999</c:v>
                </c:pt>
                <c:pt idx="296">
                  <c:v>13.9818</c:v>
                </c:pt>
                <c:pt idx="297">
                  <c:v>14.049100000000001</c:v>
                </c:pt>
                <c:pt idx="298">
                  <c:v>13.982899999999999</c:v>
                </c:pt>
                <c:pt idx="299">
                  <c:v>13.885399999999999</c:v>
                </c:pt>
                <c:pt idx="300">
                  <c:v>13.928700000000001</c:v>
                </c:pt>
                <c:pt idx="301">
                  <c:v>14.0505</c:v>
                </c:pt>
                <c:pt idx="302">
                  <c:v>14.1633</c:v>
                </c:pt>
                <c:pt idx="303">
                  <c:v>14.0747</c:v>
                </c:pt>
                <c:pt idx="304">
                  <c:v>13.885299999999999</c:v>
                </c:pt>
                <c:pt idx="305">
                  <c:v>13.634499999999999</c:v>
                </c:pt>
                <c:pt idx="306">
                  <c:v>13.300799999999999</c:v>
                </c:pt>
                <c:pt idx="307">
                  <c:v>13.184799999999999</c:v>
                </c:pt>
                <c:pt idx="308">
                  <c:v>13.302</c:v>
                </c:pt>
                <c:pt idx="309">
                  <c:v>13.362</c:v>
                </c:pt>
                <c:pt idx="310">
                  <c:v>13.257899999999999</c:v>
                </c:pt>
                <c:pt idx="311">
                  <c:v>13.1976</c:v>
                </c:pt>
                <c:pt idx="312">
                  <c:v>13.112166999999999</c:v>
                </c:pt>
                <c:pt idx="313">
                  <c:v>12.877441999999999</c:v>
                </c:pt>
                <c:pt idx="314">
                  <c:v>12.661183999999999</c:v>
                </c:pt>
                <c:pt idx="315">
                  <c:v>12.351490999999999</c:v>
                </c:pt>
                <c:pt idx="316">
                  <c:v>12.060775</c:v>
                </c:pt>
                <c:pt idx="317">
                  <c:v>11.879218000000002</c:v>
                </c:pt>
                <c:pt idx="318">
                  <c:v>11.816484000000001</c:v>
                </c:pt>
                <c:pt idx="319">
                  <c:v>11.724745</c:v>
                </c:pt>
                <c:pt idx="320">
                  <c:v>11.822415999999999</c:v>
                </c:pt>
                <c:pt idx="321">
                  <c:v>11.954929</c:v>
                </c:pt>
                <c:pt idx="322">
                  <c:v>11.806899</c:v>
                </c:pt>
                <c:pt idx="323">
                  <c:v>11.840038</c:v>
                </c:pt>
                <c:pt idx="324">
                  <c:v>11.933614</c:v>
                </c:pt>
                <c:pt idx="325">
                  <c:v>11.879303999999999</c:v>
                </c:pt>
                <c:pt idx="326">
                  <c:v>11.8117</c:v>
                </c:pt>
                <c:pt idx="327">
                  <c:v>11.704799999999999</c:v>
                </c:pt>
                <c:pt idx="328">
                  <c:v>11.595000000000001</c:v>
                </c:pt>
                <c:pt idx="329">
                  <c:v>11.48</c:v>
                </c:pt>
                <c:pt idx="330">
                  <c:v>11.188000000000001</c:v>
                </c:pt>
                <c:pt idx="331">
                  <c:v>10.855</c:v>
                </c:pt>
                <c:pt idx="332">
                  <c:v>10.587999999999999</c:v>
                </c:pt>
                <c:pt idx="333">
                  <c:v>10.298</c:v>
                </c:pt>
                <c:pt idx="334">
                  <c:v>10.053000000000001</c:v>
                </c:pt>
                <c:pt idx="335">
                  <c:v>9.7650000000000006</c:v>
                </c:pt>
                <c:pt idx="336">
                  <c:v>9.4540000000000006</c:v>
                </c:pt>
                <c:pt idx="337">
                  <c:v>9.1180000000000003</c:v>
                </c:pt>
                <c:pt idx="338">
                  <c:v>8.9102000000000015</c:v>
                </c:pt>
                <c:pt idx="339">
                  <c:v>8.7997000000000014</c:v>
                </c:pt>
                <c:pt idx="340">
                  <c:v>8.7065999999999999</c:v>
                </c:pt>
                <c:pt idx="341">
                  <c:v>8.5652999999999988</c:v>
                </c:pt>
                <c:pt idx="342">
                  <c:v>8.5676000000000005</c:v>
                </c:pt>
                <c:pt idx="343">
                  <c:v>8.6624999999999996</c:v>
                </c:pt>
                <c:pt idx="344">
                  <c:v>8.7606000000000002</c:v>
                </c:pt>
                <c:pt idx="345">
                  <c:v>8.8857999999999997</c:v>
                </c:pt>
                <c:pt idx="346">
                  <c:v>8.99</c:v>
                </c:pt>
                <c:pt idx="347">
                  <c:v>9.1045999999999996</c:v>
                </c:pt>
                <c:pt idx="348">
                  <c:v>9.2475000000000005</c:v>
                </c:pt>
                <c:pt idx="349">
                  <c:v>9.3560999999999996</c:v>
                </c:pt>
                <c:pt idx="350">
                  <c:v>9.3981000000000012</c:v>
                </c:pt>
                <c:pt idx="351">
                  <c:v>9.4855999999999998</c:v>
                </c:pt>
                <c:pt idx="352">
                  <c:v>9.6075999999999997</c:v>
                </c:pt>
                <c:pt idx="353">
                  <c:v>9.4954999999999998</c:v>
                </c:pt>
                <c:pt idx="354">
                  <c:v>9.3002000000000002</c:v>
                </c:pt>
                <c:pt idx="355">
                  <c:v>9.3247999999999998</c:v>
                </c:pt>
                <c:pt idx="356">
                  <c:v>9.4002999999999997</c:v>
                </c:pt>
                <c:pt idx="357">
                  <c:v>9.4220000000000006</c:v>
                </c:pt>
                <c:pt idx="358">
                  <c:v>9.2827000000000002</c:v>
                </c:pt>
                <c:pt idx="359">
                  <c:v>9.1204999999999998</c:v>
                </c:pt>
                <c:pt idx="360">
                  <c:v>9.0579999999999998</c:v>
                </c:pt>
                <c:pt idx="361">
                  <c:v>9.1715900000000001</c:v>
                </c:pt>
                <c:pt idx="362">
                  <c:v>9.2128999999999994</c:v>
                </c:pt>
                <c:pt idx="363">
                  <c:v>9.2157299999999989</c:v>
                </c:pt>
                <c:pt idx="364">
                  <c:v>9.3181799999999999</c:v>
                </c:pt>
              </c:numCache>
            </c:numRef>
          </c:val>
          <c:smooth val="0"/>
          <c:extLst>
            <c:ext xmlns:c16="http://schemas.microsoft.com/office/drawing/2014/chart" uri="{C3380CC4-5D6E-409C-BE32-E72D297353CC}">
              <c16:uniqueId val="{00000007-1305-46C0-B6C6-0C6FAC03BDB5}"/>
            </c:ext>
          </c:extLst>
        </c:ser>
        <c:ser>
          <c:idx val="4"/>
          <c:order val="1"/>
          <c:tx>
            <c:strRef>
              <c:f>'Figure 14'!$K$7</c:f>
              <c:strCache>
                <c:ptCount val="1"/>
                <c:pt idx="0">
                  <c:v>Maximum daily storage prior to 2021</c:v>
                </c:pt>
              </c:strCache>
            </c:strRef>
          </c:tx>
          <c:spPr>
            <a:ln w="28575" cap="rnd">
              <a:solidFill>
                <a:srgbClr val="89B3CE"/>
              </a:solidFill>
              <a:round/>
            </a:ln>
            <a:effectLst/>
          </c:spPr>
          <c:marker>
            <c:symbol val="none"/>
          </c:marker>
          <c:dPt>
            <c:idx val="102"/>
            <c:marker>
              <c:symbol val="none"/>
            </c:marker>
            <c:bubble3D val="0"/>
            <c:extLst>
              <c:ext xmlns:c16="http://schemas.microsoft.com/office/drawing/2014/chart" uri="{C3380CC4-5D6E-409C-BE32-E72D297353CC}">
                <c16:uniqueId val="{00000008-1305-46C0-B6C6-0C6FAC03BDB5}"/>
              </c:ext>
            </c:extLst>
          </c:dPt>
          <c:dPt>
            <c:idx val="224"/>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9-1305-46C0-B6C6-0C6FAC03BDB5}"/>
              </c:ext>
            </c:extLst>
          </c:dPt>
          <c:dPt>
            <c:idx val="254"/>
            <c:marker>
              <c:symbol val="none"/>
            </c:marker>
            <c:bubble3D val="0"/>
            <c:extLst>
              <c:ext xmlns:c16="http://schemas.microsoft.com/office/drawing/2014/chart" uri="{C3380CC4-5D6E-409C-BE32-E72D297353CC}">
                <c16:uniqueId val="{0000000A-1305-46C0-B6C6-0C6FAC03BDB5}"/>
              </c:ext>
            </c:extLst>
          </c:dPt>
          <c:errBars>
            <c:errDir val="y"/>
            <c:errBarType val="minus"/>
            <c:errValType val="cust"/>
            <c:noEndCap val="1"/>
            <c:plus>
              <c:numRef>
                <c:f>'Figure 14'!$T$7</c:f>
                <c:numCache>
                  <c:formatCode>General</c:formatCode>
                  <c:ptCount val="1"/>
                  <c:pt idx="0">
                    <c:v>0</c:v>
                  </c:pt>
                </c:numCache>
              </c:numRef>
            </c:plus>
            <c:minus>
              <c:numRef>
                <c:f>'Figure 14'!$T$281:$T$645</c:f>
                <c:numCache>
                  <c:formatCode>General</c:formatCode>
                  <c:ptCount val="365"/>
                  <c:pt idx="0">
                    <c:v>6.3453350000000022</c:v>
                  </c:pt>
                  <c:pt idx="1">
                    <c:v>6.357507</c:v>
                  </c:pt>
                  <c:pt idx="2">
                    <c:v>6.3822130000000001</c:v>
                  </c:pt>
                  <c:pt idx="3">
                    <c:v>6.52698</c:v>
                  </c:pt>
                  <c:pt idx="4">
                    <c:v>7.5354080000000021</c:v>
                  </c:pt>
                  <c:pt idx="5">
                    <c:v>7.2586319999999986</c:v>
                  </c:pt>
                  <c:pt idx="6">
                    <c:v>7.0325999999999986</c:v>
                  </c:pt>
                  <c:pt idx="7">
                    <c:v>7.0693999999999999</c:v>
                  </c:pt>
                  <c:pt idx="8">
                    <c:v>7.0850000000000009</c:v>
                  </c:pt>
                  <c:pt idx="9">
                    <c:v>7.1206999999999994</c:v>
                  </c:pt>
                  <c:pt idx="10">
                    <c:v>7.2669000000000015</c:v>
                  </c:pt>
                  <c:pt idx="11">
                    <c:v>7.3794000000000004</c:v>
                  </c:pt>
                  <c:pt idx="12">
                    <c:v>7.5064999999999991</c:v>
                  </c:pt>
                  <c:pt idx="13">
                    <c:v>7.5739000000000036</c:v>
                  </c:pt>
                  <c:pt idx="14">
                    <c:v>7.5679999999999996</c:v>
                  </c:pt>
                  <c:pt idx="15">
                    <c:v>7.5493000000000023</c:v>
                  </c:pt>
                  <c:pt idx="16">
                    <c:v>7.622200000000003</c:v>
                  </c:pt>
                  <c:pt idx="17">
                    <c:v>7.595500000000003</c:v>
                  </c:pt>
                  <c:pt idx="18">
                    <c:v>7.6245000000000012</c:v>
                  </c:pt>
                  <c:pt idx="19">
                    <c:v>7.5992999999999977</c:v>
                  </c:pt>
                  <c:pt idx="20">
                    <c:v>7.5783000000000005</c:v>
                  </c:pt>
                  <c:pt idx="21">
                    <c:v>7.6278000000000024</c:v>
                  </c:pt>
                  <c:pt idx="22">
                    <c:v>7.5545999999999989</c:v>
                  </c:pt>
                  <c:pt idx="23">
                    <c:v>7.5225999999999971</c:v>
                  </c:pt>
                  <c:pt idx="24">
                    <c:v>7.3374999999999968</c:v>
                  </c:pt>
                  <c:pt idx="25">
                    <c:v>7.1992000000000012</c:v>
                  </c:pt>
                  <c:pt idx="26">
                    <c:v>7.3512999999999984</c:v>
                  </c:pt>
                  <c:pt idx="27">
                    <c:v>7.3442999999999969</c:v>
                  </c:pt>
                  <c:pt idx="28">
                    <c:v>7.4346500000000031</c:v>
                  </c:pt>
                  <c:pt idx="29">
                    <c:v>7.4828500000000009</c:v>
                  </c:pt>
                  <c:pt idx="30">
                    <c:v>7.4461500000000012</c:v>
                  </c:pt>
                  <c:pt idx="31">
                    <c:v>7.4159500000000005</c:v>
                  </c:pt>
                  <c:pt idx="32">
                    <c:v>7.377633000000003</c:v>
                  </c:pt>
                  <c:pt idx="33">
                    <c:v>7.2912140000000001</c:v>
                  </c:pt>
                  <c:pt idx="34">
                    <c:v>7.3211430000000011</c:v>
                  </c:pt>
                  <c:pt idx="35">
                    <c:v>7.3384029999999996</c:v>
                  </c:pt>
                  <c:pt idx="36">
                    <c:v>7.2397100000000005</c:v>
                  </c:pt>
                  <c:pt idx="37">
                    <c:v>7.0757069999999995</c:v>
                  </c:pt>
                  <c:pt idx="38">
                    <c:v>6.995317</c:v>
                  </c:pt>
                  <c:pt idx="39">
                    <c:v>7.1380100000000013</c:v>
                  </c:pt>
                  <c:pt idx="40">
                    <c:v>7.1568799999999975</c:v>
                  </c:pt>
                  <c:pt idx="41">
                    <c:v>7.161855000000001</c:v>
                  </c:pt>
                  <c:pt idx="42">
                    <c:v>7.1962720000000004</c:v>
                  </c:pt>
                  <c:pt idx="43">
                    <c:v>7.1475450000000009</c:v>
                  </c:pt>
                  <c:pt idx="44">
                    <c:v>7.0615569999999988</c:v>
                  </c:pt>
                  <c:pt idx="45">
                    <c:v>6.9986119999999996</c:v>
                  </c:pt>
                  <c:pt idx="46">
                    <c:v>7.0269100000000027</c:v>
                  </c:pt>
                  <c:pt idx="47">
                    <c:v>7.0154000000000014</c:v>
                  </c:pt>
                  <c:pt idx="48">
                    <c:v>6.9995499999999975</c:v>
                  </c:pt>
                  <c:pt idx="49">
                    <c:v>6.9123100000000015</c:v>
                  </c:pt>
                  <c:pt idx="50">
                    <c:v>6.6935799999999972</c:v>
                  </c:pt>
                  <c:pt idx="51">
                    <c:v>6.4174399999999974</c:v>
                  </c:pt>
                  <c:pt idx="52">
                    <c:v>6.1125699999999998</c:v>
                  </c:pt>
                  <c:pt idx="53">
                    <c:v>5.8542389999999997</c:v>
                  </c:pt>
                  <c:pt idx="54">
                    <c:v>5.6222000000000012</c:v>
                  </c:pt>
                  <c:pt idx="55">
                    <c:v>5.3957860000000011</c:v>
                  </c:pt>
                  <c:pt idx="56">
                    <c:v>5.4850299999999983</c:v>
                  </c:pt>
                  <c:pt idx="57">
                    <c:v>5.5641090000000002</c:v>
                  </c:pt>
                  <c:pt idx="58">
                    <c:v>5.4147400000000019</c:v>
                  </c:pt>
                  <c:pt idx="59">
                    <c:v>5.2826799999999992</c:v>
                  </c:pt>
                  <c:pt idx="60">
                    <c:v>5.0990799999999972</c:v>
                  </c:pt>
                  <c:pt idx="61">
                    <c:v>5.2522600000000015</c:v>
                  </c:pt>
                  <c:pt idx="62">
                    <c:v>5.3356300000000001</c:v>
                  </c:pt>
                  <c:pt idx="63">
                    <c:v>5.4518400000000007</c:v>
                  </c:pt>
                  <c:pt idx="64">
                    <c:v>5.2979500000000019</c:v>
                  </c:pt>
                  <c:pt idx="65">
                    <c:v>5.1988000000000021</c:v>
                  </c:pt>
                  <c:pt idx="66">
                    <c:v>5.0389099999999996</c:v>
                  </c:pt>
                  <c:pt idx="67">
                    <c:v>4.8024199999999997</c:v>
                  </c:pt>
                  <c:pt idx="68">
                    <c:v>4.5626699999999989</c:v>
                  </c:pt>
                  <c:pt idx="69">
                    <c:v>4.5820299999999996</c:v>
                  </c:pt>
                  <c:pt idx="70">
                    <c:v>4.5631199999999996</c:v>
                  </c:pt>
                  <c:pt idx="71">
                    <c:v>4.464129999999999</c:v>
                  </c:pt>
                  <c:pt idx="72">
                    <c:v>4.431009999999997</c:v>
                  </c:pt>
                  <c:pt idx="73">
                    <c:v>4.2618160000000014</c:v>
                  </c:pt>
                  <c:pt idx="74">
                    <c:v>4.0767399999999991</c:v>
                  </c:pt>
                  <c:pt idx="75">
                    <c:v>4.0945870000000006</c:v>
                  </c:pt>
                  <c:pt idx="76">
                    <c:v>4.0958860000000001</c:v>
                  </c:pt>
                  <c:pt idx="77">
                    <c:v>4.2023350000000015</c:v>
                  </c:pt>
                  <c:pt idx="78">
                    <c:v>4.2982459999999989</c:v>
                  </c:pt>
                  <c:pt idx="79">
                    <c:v>4.4099239999999984</c:v>
                  </c:pt>
                  <c:pt idx="80">
                    <c:v>4.5011430000000026</c:v>
                  </c:pt>
                  <c:pt idx="81">
                    <c:v>4.5647350000000007</c:v>
                  </c:pt>
                  <c:pt idx="82">
                    <c:v>4.6371359999999981</c:v>
                  </c:pt>
                  <c:pt idx="83">
                    <c:v>4.6168050000000012</c:v>
                  </c:pt>
                  <c:pt idx="84">
                    <c:v>4.628582999999999</c:v>
                  </c:pt>
                  <c:pt idx="85">
                    <c:v>4.6469099999999983</c:v>
                  </c:pt>
                  <c:pt idx="86">
                    <c:v>4.6414000000000009</c:v>
                  </c:pt>
                  <c:pt idx="87">
                    <c:v>4.5684499999999968</c:v>
                  </c:pt>
                  <c:pt idx="88">
                    <c:v>4.5026030000000006</c:v>
                  </c:pt>
                  <c:pt idx="89">
                    <c:v>4.4500019999999996</c:v>
                  </c:pt>
                  <c:pt idx="90">
                    <c:v>4.4552200000000006</c:v>
                  </c:pt>
                  <c:pt idx="91">
                    <c:v>4.4545600000000007</c:v>
                  </c:pt>
                  <c:pt idx="92">
                    <c:v>4.4329699999999992</c:v>
                  </c:pt>
                  <c:pt idx="93">
                    <c:v>4.3926200000000009</c:v>
                  </c:pt>
                  <c:pt idx="94">
                    <c:v>4.3811300000000006</c:v>
                  </c:pt>
                  <c:pt idx="95">
                    <c:v>4.3940400000000004</c:v>
                  </c:pt>
                  <c:pt idx="96">
                    <c:v>4.3704599999999996</c:v>
                  </c:pt>
                  <c:pt idx="97">
                    <c:v>4.5110399999999995</c:v>
                  </c:pt>
                  <c:pt idx="98">
                    <c:v>4.5677799999999991</c:v>
                  </c:pt>
                  <c:pt idx="99">
                    <c:v>4.5660300000000014</c:v>
                  </c:pt>
                  <c:pt idx="100">
                    <c:v>4.6543800000000015</c:v>
                  </c:pt>
                  <c:pt idx="101">
                    <c:v>4.6941500000000005</c:v>
                  </c:pt>
                  <c:pt idx="102">
                    <c:v>4.6291700000000002</c:v>
                  </c:pt>
                  <c:pt idx="103">
                    <c:v>4.5927999999999987</c:v>
                  </c:pt>
                  <c:pt idx="104">
                    <c:v>4.6278999999999986</c:v>
                  </c:pt>
                  <c:pt idx="105">
                    <c:v>4.633420000000001</c:v>
                  </c:pt>
                  <c:pt idx="106">
                    <c:v>4.6315699999999982</c:v>
                  </c:pt>
                  <c:pt idx="107">
                    <c:v>4.7181400000000018</c:v>
                  </c:pt>
                  <c:pt idx="108">
                    <c:v>4.7570999999999977</c:v>
                  </c:pt>
                  <c:pt idx="109">
                    <c:v>4.5135299999999976</c:v>
                  </c:pt>
                  <c:pt idx="110">
                    <c:v>4.2751399999999986</c:v>
                  </c:pt>
                  <c:pt idx="111">
                    <c:v>4.2130399999999995</c:v>
                  </c:pt>
                  <c:pt idx="112">
                    <c:v>4.0989900000000006</c:v>
                  </c:pt>
                  <c:pt idx="113">
                    <c:v>3.9436099999999996</c:v>
                  </c:pt>
                  <c:pt idx="114">
                    <c:v>3.889800000000001</c:v>
                  </c:pt>
                  <c:pt idx="115">
                    <c:v>3.7390600000000003</c:v>
                  </c:pt>
                  <c:pt idx="116">
                    <c:v>3.6424080000000014</c:v>
                  </c:pt>
                  <c:pt idx="117">
                    <c:v>3.5846750000000025</c:v>
                  </c:pt>
                  <c:pt idx="118">
                    <c:v>3.5413490000000039</c:v>
                  </c:pt>
                  <c:pt idx="119">
                    <c:v>3.4858370000000001</c:v>
                  </c:pt>
                  <c:pt idx="120">
                    <c:v>3.380113999999999</c:v>
                  </c:pt>
                  <c:pt idx="121">
                    <c:v>3.2215539999999994</c:v>
                  </c:pt>
                  <c:pt idx="122">
                    <c:v>3.1019199999999998</c:v>
                  </c:pt>
                  <c:pt idx="123">
                    <c:v>3.0903599999999987</c:v>
                  </c:pt>
                  <c:pt idx="124">
                    <c:v>3.1026399999999992</c:v>
                  </c:pt>
                  <c:pt idx="125">
                    <c:v>3.1961499999999994</c:v>
                  </c:pt>
                  <c:pt idx="126">
                    <c:v>3.1881600000000017</c:v>
                  </c:pt>
                  <c:pt idx="127">
                    <c:v>3.0853300000000026</c:v>
                  </c:pt>
                  <c:pt idx="128">
                    <c:v>2.9729700000000001</c:v>
                  </c:pt>
                  <c:pt idx="129">
                    <c:v>2.8166499999999992</c:v>
                  </c:pt>
                  <c:pt idx="130">
                    <c:v>2.8505199999999995</c:v>
                  </c:pt>
                  <c:pt idx="131">
                    <c:v>2.958029999999999</c:v>
                  </c:pt>
                  <c:pt idx="132">
                    <c:v>3.0963399999999979</c:v>
                  </c:pt>
                  <c:pt idx="133">
                    <c:v>3.1439100000000018</c:v>
                  </c:pt>
                  <c:pt idx="134">
                    <c:v>3.0760999999999967</c:v>
                  </c:pt>
                  <c:pt idx="135">
                    <c:v>2.9973600000000005</c:v>
                  </c:pt>
                  <c:pt idx="136">
                    <c:v>3.0428899999999999</c:v>
                  </c:pt>
                  <c:pt idx="137">
                    <c:v>3.0078099999999957</c:v>
                  </c:pt>
                  <c:pt idx="138">
                    <c:v>3.0376799999999982</c:v>
                  </c:pt>
                  <c:pt idx="139">
                    <c:v>3.0377100000000041</c:v>
                  </c:pt>
                  <c:pt idx="140">
                    <c:v>3.0228499999999983</c:v>
                  </c:pt>
                  <c:pt idx="141">
                    <c:v>3.0115200000000009</c:v>
                  </c:pt>
                  <c:pt idx="142">
                    <c:v>3.0858699999999999</c:v>
                  </c:pt>
                  <c:pt idx="143">
                    <c:v>3.0891200000000012</c:v>
                  </c:pt>
                  <c:pt idx="144">
                    <c:v>2.9855400000000003</c:v>
                  </c:pt>
                  <c:pt idx="145">
                    <c:v>2.9052299999999995</c:v>
                  </c:pt>
                  <c:pt idx="146">
                    <c:v>2.8523700000000005</c:v>
                  </c:pt>
                  <c:pt idx="147">
                    <c:v>2.8220699999999965</c:v>
                  </c:pt>
                  <c:pt idx="148">
                    <c:v>2.8089399999999998</c:v>
                  </c:pt>
                  <c:pt idx="149">
                    <c:v>2.8482699999999994</c:v>
                  </c:pt>
                  <c:pt idx="150">
                    <c:v>2.9470499999999973</c:v>
                  </c:pt>
                  <c:pt idx="151">
                    <c:v>2.9466300000000025</c:v>
                  </c:pt>
                  <c:pt idx="152">
                    <c:v>2.8462800000000001</c:v>
                  </c:pt>
                  <c:pt idx="153">
                    <c:v>2.7957599999999978</c:v>
                  </c:pt>
                  <c:pt idx="154">
                    <c:v>2.7304199999999952</c:v>
                  </c:pt>
                  <c:pt idx="155">
                    <c:v>2.6472859999999976</c:v>
                  </c:pt>
                  <c:pt idx="156">
                    <c:v>2.5535759999999996</c:v>
                  </c:pt>
                  <c:pt idx="157">
                    <c:v>2.4481900000000039</c:v>
                  </c:pt>
                  <c:pt idx="158">
                    <c:v>2.3652100000000011</c:v>
                  </c:pt>
                  <c:pt idx="159">
                    <c:v>2.19679</c:v>
                  </c:pt>
                  <c:pt idx="160">
                    <c:v>2.101858</c:v>
                  </c:pt>
                  <c:pt idx="161">
                    <c:v>2.1137349999999984</c:v>
                  </c:pt>
                  <c:pt idx="162">
                    <c:v>2.144325000000002</c:v>
                  </c:pt>
                  <c:pt idx="163">
                    <c:v>2.2815689999999975</c:v>
                  </c:pt>
                  <c:pt idx="164">
                    <c:v>2.4068490000000011</c:v>
                  </c:pt>
                  <c:pt idx="165">
                    <c:v>2.4120169999999987</c:v>
                  </c:pt>
                  <c:pt idx="166">
                    <c:v>2.3371919999999982</c:v>
                  </c:pt>
                  <c:pt idx="167">
                    <c:v>2.3286050000000031</c:v>
                  </c:pt>
                  <c:pt idx="168">
                    <c:v>2.3519520000000007</c:v>
                  </c:pt>
                  <c:pt idx="169">
                    <c:v>2.3675770000000007</c:v>
                  </c:pt>
                  <c:pt idx="170">
                    <c:v>2.4005700000000019</c:v>
                  </c:pt>
                  <c:pt idx="171">
                    <c:v>2.5355360000000005</c:v>
                  </c:pt>
                  <c:pt idx="172">
                    <c:v>2.7582170000000019</c:v>
                  </c:pt>
                  <c:pt idx="173">
                    <c:v>2.8126250000000006</c:v>
                  </c:pt>
                  <c:pt idx="174">
                    <c:v>2.8731639999999992</c:v>
                  </c:pt>
                  <c:pt idx="175">
                    <c:v>2.9600989999999996</c:v>
                  </c:pt>
                  <c:pt idx="176">
                    <c:v>2.9969350000000006</c:v>
                  </c:pt>
                  <c:pt idx="177">
                    <c:v>3.1246980000000022</c:v>
                  </c:pt>
                  <c:pt idx="178">
                    <c:v>3.2538209999999985</c:v>
                  </c:pt>
                  <c:pt idx="179">
                    <c:v>3.2557980000000022</c:v>
                  </c:pt>
                  <c:pt idx="180">
                    <c:v>3.4774560000000001</c:v>
                  </c:pt>
                  <c:pt idx="181">
                    <c:v>3.668927</c:v>
                  </c:pt>
                  <c:pt idx="182">
                    <c:v>3.9597659999999983</c:v>
                  </c:pt>
                  <c:pt idx="183">
                    <c:v>4.2731900000000032</c:v>
                  </c:pt>
                  <c:pt idx="184">
                    <c:v>4.4105959999999946</c:v>
                  </c:pt>
                  <c:pt idx="185">
                    <c:v>4.4850509999999986</c:v>
                  </c:pt>
                  <c:pt idx="186">
                    <c:v>4.409866000000001</c:v>
                  </c:pt>
                  <c:pt idx="187">
                    <c:v>4.3235819999999983</c:v>
                  </c:pt>
                  <c:pt idx="188">
                    <c:v>4.2536930000000019</c:v>
                  </c:pt>
                  <c:pt idx="189">
                    <c:v>4.2224639999999987</c:v>
                  </c:pt>
                  <c:pt idx="190">
                    <c:v>4.2837380000000032</c:v>
                  </c:pt>
                  <c:pt idx="191">
                    <c:v>4.4233569999999993</c:v>
                  </c:pt>
                  <c:pt idx="192">
                    <c:v>4.5896830000000008</c:v>
                  </c:pt>
                  <c:pt idx="193">
                    <c:v>4.7627699999999997</c:v>
                  </c:pt>
                  <c:pt idx="194">
                    <c:v>4.88157</c:v>
                  </c:pt>
                  <c:pt idx="195">
                    <c:v>4.892949999999999</c:v>
                  </c:pt>
                  <c:pt idx="196">
                    <c:v>4.9371930000000006</c:v>
                  </c:pt>
                  <c:pt idx="197">
                    <c:v>4.9949340000000007</c:v>
                  </c:pt>
                  <c:pt idx="198">
                    <c:v>4.9681719999999991</c:v>
                  </c:pt>
                  <c:pt idx="199">
                    <c:v>4.8887840000000011</c:v>
                  </c:pt>
                  <c:pt idx="200">
                    <c:v>4.6921140000000001</c:v>
                  </c:pt>
                  <c:pt idx="201">
                    <c:v>4.4376129999999954</c:v>
                  </c:pt>
                  <c:pt idx="202">
                    <c:v>4.308405999999998</c:v>
                  </c:pt>
                  <c:pt idx="203">
                    <c:v>4.2158989999999967</c:v>
                  </c:pt>
                  <c:pt idx="204">
                    <c:v>4.1808170000000011</c:v>
                  </c:pt>
                  <c:pt idx="205">
                    <c:v>4.1010639999999974</c:v>
                  </c:pt>
                  <c:pt idx="206">
                    <c:v>4.0093070000000033</c:v>
                  </c:pt>
                  <c:pt idx="207">
                    <c:v>3.8448190000000011</c:v>
                  </c:pt>
                  <c:pt idx="208">
                    <c:v>3.7973750000000024</c:v>
                  </c:pt>
                  <c:pt idx="209">
                    <c:v>3.7166709999999981</c:v>
                  </c:pt>
                  <c:pt idx="210">
                    <c:v>3.7531420000000004</c:v>
                  </c:pt>
                  <c:pt idx="211">
                    <c:v>3.7077809999999971</c:v>
                  </c:pt>
                  <c:pt idx="212">
                    <c:v>3.8544080000000029</c:v>
                  </c:pt>
                  <c:pt idx="213">
                    <c:v>3.9497070000000001</c:v>
                  </c:pt>
                  <c:pt idx="214">
                    <c:v>4.0130279999999985</c:v>
                  </c:pt>
                  <c:pt idx="215">
                    <c:v>4.1409190000000002</c:v>
                  </c:pt>
                  <c:pt idx="216">
                    <c:v>4.1596560000000018</c:v>
                  </c:pt>
                  <c:pt idx="217">
                    <c:v>4.121770999999999</c:v>
                  </c:pt>
                  <c:pt idx="218">
                    <c:v>4.0253629999999951</c:v>
                  </c:pt>
                  <c:pt idx="219">
                    <c:v>3.8922200000000018</c:v>
                  </c:pt>
                  <c:pt idx="220">
                    <c:v>3.8163420000000023</c:v>
                  </c:pt>
                  <c:pt idx="221">
                    <c:v>3.7410030000000027</c:v>
                  </c:pt>
                  <c:pt idx="222">
                    <c:v>3.7004359999999998</c:v>
                  </c:pt>
                  <c:pt idx="223">
                    <c:v>3.8599160000000019</c:v>
                  </c:pt>
                  <c:pt idx="224">
                    <c:v>4.0763110000000005</c:v>
                  </c:pt>
                  <c:pt idx="225">
                    <c:v>4.0647300000000008</c:v>
                  </c:pt>
                  <c:pt idx="226">
                    <c:v>3.9738809999999987</c:v>
                  </c:pt>
                  <c:pt idx="227">
                    <c:v>3.7268229999999996</c:v>
                  </c:pt>
                  <c:pt idx="228">
                    <c:v>3.6037360000000014</c:v>
                  </c:pt>
                  <c:pt idx="229">
                    <c:v>3.612916000000002</c:v>
                  </c:pt>
                  <c:pt idx="230">
                    <c:v>3.6844290000000015</c:v>
                  </c:pt>
                  <c:pt idx="231">
                    <c:v>3.7829919999999966</c:v>
                  </c:pt>
                  <c:pt idx="232">
                    <c:v>4.1008080000000007</c:v>
                  </c:pt>
                  <c:pt idx="233">
                    <c:v>4.295221999999999</c:v>
                  </c:pt>
                  <c:pt idx="234">
                    <c:v>4.1485940000000028</c:v>
                  </c:pt>
                  <c:pt idx="235">
                    <c:v>4.0255839999999985</c:v>
                  </c:pt>
                  <c:pt idx="236">
                    <c:v>3.9674620000000012</c:v>
                  </c:pt>
                  <c:pt idx="237">
                    <c:v>4.0433340000000015</c:v>
                  </c:pt>
                  <c:pt idx="238">
                    <c:v>4.1741320000000037</c:v>
                  </c:pt>
                  <c:pt idx="239">
                    <c:v>4.2019330000000004</c:v>
                  </c:pt>
                  <c:pt idx="240">
                    <c:v>4.2005460000000028</c:v>
                  </c:pt>
                  <c:pt idx="241">
                    <c:v>3.9600609999999961</c:v>
                  </c:pt>
                  <c:pt idx="242">
                    <c:v>3.672934999999999</c:v>
                  </c:pt>
                  <c:pt idx="243">
                    <c:v>3.4730799999999995</c:v>
                  </c:pt>
                  <c:pt idx="244">
                    <c:v>3.2994899999999987</c:v>
                  </c:pt>
                  <c:pt idx="245">
                    <c:v>3.2207400000000028</c:v>
                  </c:pt>
                  <c:pt idx="246">
                    <c:v>2.9913659999999993</c:v>
                  </c:pt>
                  <c:pt idx="247">
                    <c:v>2.9471559999999997</c:v>
                  </c:pt>
                  <c:pt idx="248">
                    <c:v>2.8522410000000029</c:v>
                  </c:pt>
                  <c:pt idx="249">
                    <c:v>2.8314279999999989</c:v>
                  </c:pt>
                  <c:pt idx="250">
                    <c:v>2.8066940000000002</c:v>
                  </c:pt>
                  <c:pt idx="251">
                    <c:v>3.0295819999999978</c:v>
                  </c:pt>
                  <c:pt idx="252">
                    <c:v>3.249962</c:v>
                  </c:pt>
                  <c:pt idx="253">
                    <c:v>3.5808430000000016</c:v>
                  </c:pt>
                  <c:pt idx="254">
                    <c:v>3.6483910000000002</c:v>
                  </c:pt>
                  <c:pt idx="255">
                    <c:v>3.4977289999999996</c:v>
                  </c:pt>
                  <c:pt idx="256">
                    <c:v>3.2742780000000025</c:v>
                  </c:pt>
                  <c:pt idx="257">
                    <c:v>3.0455480000000001</c:v>
                  </c:pt>
                  <c:pt idx="258">
                    <c:v>2.8159010000000002</c:v>
                  </c:pt>
                  <c:pt idx="259">
                    <c:v>2.6568780000000025</c:v>
                  </c:pt>
                  <c:pt idx="260">
                    <c:v>2.443913000000002</c:v>
                  </c:pt>
                  <c:pt idx="261">
                    <c:v>2.0479340000000015</c:v>
                  </c:pt>
                  <c:pt idx="262">
                    <c:v>1.6077289999999991</c:v>
                  </c:pt>
                  <c:pt idx="263">
                    <c:v>1.1477779999999989</c:v>
                  </c:pt>
                  <c:pt idx="264">
                    <c:v>0.87366199999999949</c:v>
                  </c:pt>
                  <c:pt idx="265">
                    <c:v>0.59969500000000053</c:v>
                  </c:pt>
                  <c:pt idx="266">
                    <c:v>0.63335599999999914</c:v>
                  </c:pt>
                  <c:pt idx="267">
                    <c:v>0.63519300000000101</c:v>
                  </c:pt>
                  <c:pt idx="268">
                    <c:v>0.45440400000000025</c:v>
                  </c:pt>
                  <c:pt idx="269">
                    <c:v>0.35083500000000001</c:v>
                  </c:pt>
                  <c:pt idx="270">
                    <c:v>0.55259000000000214</c:v>
                  </c:pt>
                  <c:pt idx="271">
                    <c:v>0.80796999999999741</c:v>
                  </c:pt>
                  <c:pt idx="272">
                    <c:v>0.99810199999999583</c:v>
                  </c:pt>
                  <c:pt idx="273">
                    <c:v>1.1796289999999985</c:v>
                  </c:pt>
                  <c:pt idx="274">
                    <c:v>1.342607000000001</c:v>
                  </c:pt>
                  <c:pt idx="275">
                    <c:v>1.507873</c:v>
                  </c:pt>
                  <c:pt idx="276">
                    <c:v>1.6072420000000029</c:v>
                  </c:pt>
                  <c:pt idx="277">
                    <c:v>1.6565310000000011</c:v>
                  </c:pt>
                  <c:pt idx="278">
                    <c:v>2.0232850000000013</c:v>
                  </c:pt>
                  <c:pt idx="279">
                    <c:v>2.2362840000000013</c:v>
                  </c:pt>
                  <c:pt idx="280">
                    <c:v>2.3763970000000008</c:v>
                  </c:pt>
                  <c:pt idx="281">
                    <c:v>2.5031649999999992</c:v>
                  </c:pt>
                  <c:pt idx="282">
                    <c:v>2.612445000000001</c:v>
                  </c:pt>
                  <c:pt idx="283">
                    <c:v>2.6414179999999963</c:v>
                  </c:pt>
                  <c:pt idx="284">
                    <c:v>2.7212770000000024</c:v>
                  </c:pt>
                  <c:pt idx="285">
                    <c:v>2.6537840000000017</c:v>
                  </c:pt>
                  <c:pt idx="286">
                    <c:v>2.5982400000000005</c:v>
                  </c:pt>
                  <c:pt idx="287">
                    <c:v>2.5230800000000002</c:v>
                  </c:pt>
                  <c:pt idx="288">
                    <c:v>2.3567420000000006</c:v>
                  </c:pt>
                  <c:pt idx="289">
                    <c:v>2.2161999999999988</c:v>
                  </c:pt>
                  <c:pt idx="290">
                    <c:v>2.0653310000000005</c:v>
                  </c:pt>
                  <c:pt idx="291">
                    <c:v>2.0405050000000013</c:v>
                  </c:pt>
                  <c:pt idx="292">
                    <c:v>2.4032339999999994</c:v>
                  </c:pt>
                  <c:pt idx="293">
                    <c:v>2.6686750000000004</c:v>
                  </c:pt>
                  <c:pt idx="294">
                    <c:v>2.7142370000000007</c:v>
                  </c:pt>
                  <c:pt idx="295">
                    <c:v>2.6612670000000023</c:v>
                  </c:pt>
                  <c:pt idx="296">
                    <c:v>2.5452930000000009</c:v>
                  </c:pt>
                  <c:pt idx="297">
                    <c:v>2.3646469999999997</c:v>
                  </c:pt>
                  <c:pt idx="298">
                    <c:v>2.2227119999999996</c:v>
                  </c:pt>
                  <c:pt idx="299">
                    <c:v>2.3270740000000014</c:v>
                  </c:pt>
                  <c:pt idx="300">
                    <c:v>2.294261999999998</c:v>
                  </c:pt>
                  <c:pt idx="301">
                    <c:v>2.003622</c:v>
                  </c:pt>
                  <c:pt idx="302">
                    <c:v>1.5728430000000007</c:v>
                  </c:pt>
                  <c:pt idx="303">
                    <c:v>1.2774249999999991</c:v>
                  </c:pt>
                  <c:pt idx="304">
                    <c:v>1.1583970000000008</c:v>
                  </c:pt>
                  <c:pt idx="305">
                    <c:v>1.1387330000000002</c:v>
                  </c:pt>
                  <c:pt idx="306">
                    <c:v>1.2973820000000025</c:v>
                  </c:pt>
                  <c:pt idx="307">
                    <c:v>1.2448759999999996</c:v>
                  </c:pt>
                  <c:pt idx="308">
                    <c:v>0.95900499999999944</c:v>
                  </c:pt>
                  <c:pt idx="309">
                    <c:v>0.68473299999999959</c:v>
                  </c:pt>
                  <c:pt idx="310">
                    <c:v>0.58669300000000213</c:v>
                  </c:pt>
                  <c:pt idx="311">
                    <c:v>0.64127000000000045</c:v>
                  </c:pt>
                  <c:pt idx="312">
                    <c:v>0.7678350000000016</c:v>
                  </c:pt>
                  <c:pt idx="313">
                    <c:v>0.94225400000000192</c:v>
                  </c:pt>
                  <c:pt idx="314">
                    <c:v>1.1101560000000017</c:v>
                  </c:pt>
                  <c:pt idx="315">
                    <c:v>1.4937860000000001</c:v>
                  </c:pt>
                  <c:pt idx="316">
                    <c:v>1.9182579999999998</c:v>
                  </c:pt>
                  <c:pt idx="317">
                    <c:v>2.1813089999999988</c:v>
                  </c:pt>
                  <c:pt idx="318">
                    <c:v>2.3154029999999999</c:v>
                  </c:pt>
                  <c:pt idx="319">
                    <c:v>2.4848229999999987</c:v>
                  </c:pt>
                  <c:pt idx="320">
                    <c:v>2.4838890000000013</c:v>
                  </c:pt>
                  <c:pt idx="321">
                    <c:v>2.4633570000000002</c:v>
                  </c:pt>
                  <c:pt idx="322">
                    <c:v>2.55471</c:v>
                  </c:pt>
                  <c:pt idx="323">
                    <c:v>2.4834779999999999</c:v>
                  </c:pt>
                  <c:pt idx="324">
                    <c:v>2.3771529999999998</c:v>
                  </c:pt>
                  <c:pt idx="325">
                    <c:v>2.2828250000000008</c:v>
                  </c:pt>
                  <c:pt idx="326">
                    <c:v>2.169041</c:v>
                  </c:pt>
                  <c:pt idx="327">
                    <c:v>2.0768000000000022</c:v>
                  </c:pt>
                  <c:pt idx="328">
                    <c:v>2.1356999999999999</c:v>
                  </c:pt>
                  <c:pt idx="329">
                    <c:v>2.3431999999999995</c:v>
                  </c:pt>
                  <c:pt idx="330">
                    <c:v>2.5309999999999988</c:v>
                  </c:pt>
                  <c:pt idx="331">
                    <c:v>2.644499999999999</c:v>
                  </c:pt>
                  <c:pt idx="332">
                    <c:v>2.8947960000000013</c:v>
                  </c:pt>
                  <c:pt idx="333">
                    <c:v>3.3069689999999987</c:v>
                  </c:pt>
                  <c:pt idx="334">
                    <c:v>3.5420329999999982</c:v>
                  </c:pt>
                  <c:pt idx="335">
                    <c:v>3.8930930000000004</c:v>
                  </c:pt>
                  <c:pt idx="336">
                    <c:v>4.3235310000000009</c:v>
                  </c:pt>
                  <c:pt idx="337">
                    <c:v>4.7904839999999993</c:v>
                  </c:pt>
                  <c:pt idx="338">
                    <c:v>5.1206789999999991</c:v>
                  </c:pt>
                  <c:pt idx="339">
                    <c:v>5.3399059999999992</c:v>
                  </c:pt>
                  <c:pt idx="340">
                    <c:v>5.5467549999999992</c:v>
                  </c:pt>
                  <c:pt idx="341">
                    <c:v>5.8241260000000015</c:v>
                  </c:pt>
                  <c:pt idx="342">
                    <c:v>5.9466610000000006</c:v>
                  </c:pt>
                  <c:pt idx="343">
                    <c:v>5.9488730000000007</c:v>
                  </c:pt>
                  <c:pt idx="344">
                    <c:v>5.9615659999999995</c:v>
                  </c:pt>
                  <c:pt idx="345">
                    <c:v>5.9428070000000002</c:v>
                  </c:pt>
                  <c:pt idx="346">
                    <c:v>5.9360330000000001</c:v>
                  </c:pt>
                  <c:pt idx="347">
                    <c:v>5.9271960000000004</c:v>
                  </c:pt>
                  <c:pt idx="348">
                    <c:v>5.8819719999999993</c:v>
                  </c:pt>
                  <c:pt idx="349">
                    <c:v>5.863726999999999</c:v>
                  </c:pt>
                  <c:pt idx="350">
                    <c:v>5.9059889999999982</c:v>
                  </c:pt>
                  <c:pt idx="351">
                    <c:v>5.9052579999999999</c:v>
                  </c:pt>
                  <c:pt idx="352">
                    <c:v>5.8919639999999998</c:v>
                  </c:pt>
                  <c:pt idx="353">
                    <c:v>6.1079869999999996</c:v>
                  </c:pt>
                  <c:pt idx="354">
                    <c:v>6.3951750000000001</c:v>
                  </c:pt>
                  <c:pt idx="355">
                    <c:v>6.4800109999999993</c:v>
                  </c:pt>
                  <c:pt idx="356">
                    <c:v>6.5012310000000006</c:v>
                  </c:pt>
                  <c:pt idx="357">
                    <c:v>6.5468709999999994</c:v>
                  </c:pt>
                  <c:pt idx="358">
                    <c:v>6.7071950000000005</c:v>
                  </c:pt>
                  <c:pt idx="359">
                    <c:v>6.7455820000000006</c:v>
                  </c:pt>
                  <c:pt idx="360">
                    <c:v>6.7002019999999991</c:v>
                  </c:pt>
                  <c:pt idx="361">
                    <c:v>6.5459879999999995</c:v>
                  </c:pt>
                  <c:pt idx="362">
                    <c:v>6.3935619999999993</c:v>
                  </c:pt>
                  <c:pt idx="363">
                    <c:v>6.3854490000000013</c:v>
                  </c:pt>
                  <c:pt idx="364">
                    <c:v>6.3686769999999999</c:v>
                  </c:pt>
                </c:numCache>
              </c:numRef>
            </c:minus>
            <c:spPr>
              <a:noFill/>
              <a:ln w="38100" cap="flat" cmpd="sng" algn="ctr">
                <a:solidFill>
                  <a:srgbClr val="89B3CE"/>
                </a:solidFill>
                <a:round/>
              </a:ln>
              <a:effectLst/>
            </c:spPr>
          </c:errBars>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14'!$K$281:$K$645</c:f>
              <c:numCache>
                <c:formatCode>0.0</c:formatCode>
                <c:ptCount val="365"/>
                <c:pt idx="0">
                  <c:v>15.778405000000001</c:v>
                </c:pt>
                <c:pt idx="1">
                  <c:v>15.888395000000001</c:v>
                </c:pt>
                <c:pt idx="2">
                  <c:v>15.995754999999999</c:v>
                </c:pt>
                <c:pt idx="3">
                  <c:v>16.102097000000001</c:v>
                </c:pt>
                <c:pt idx="4">
                  <c:v>16.104808000000002</c:v>
                </c:pt>
                <c:pt idx="5">
                  <c:v>15.906531999999999</c:v>
                </c:pt>
                <c:pt idx="6">
                  <c:v>15.7698</c:v>
                </c:pt>
                <c:pt idx="7">
                  <c:v>15.904500000000001</c:v>
                </c:pt>
                <c:pt idx="8">
                  <c:v>16.027000000000001</c:v>
                </c:pt>
                <c:pt idx="9">
                  <c:v>16.123799999999999</c:v>
                </c:pt>
                <c:pt idx="10">
                  <c:v>16.229900000000001</c:v>
                </c:pt>
                <c:pt idx="11">
                  <c:v>16.311299999999999</c:v>
                </c:pt>
                <c:pt idx="12">
                  <c:v>16.4056</c:v>
                </c:pt>
                <c:pt idx="13">
                  <c:v>16.535700000000002</c:v>
                </c:pt>
                <c:pt idx="14">
                  <c:v>16.657</c:v>
                </c:pt>
                <c:pt idx="15">
                  <c:v>16.785700000000002</c:v>
                </c:pt>
                <c:pt idx="16">
                  <c:v>16.915500000000002</c:v>
                </c:pt>
                <c:pt idx="17">
                  <c:v>16.962400000000002</c:v>
                </c:pt>
                <c:pt idx="18">
                  <c:v>17.034800000000001</c:v>
                </c:pt>
                <c:pt idx="19">
                  <c:v>17.080299999999998</c:v>
                </c:pt>
                <c:pt idx="20">
                  <c:v>17.1569</c:v>
                </c:pt>
                <c:pt idx="21">
                  <c:v>17.145400000000002</c:v>
                </c:pt>
                <c:pt idx="22">
                  <c:v>17.1068</c:v>
                </c:pt>
                <c:pt idx="23">
                  <c:v>17.132099999999998</c:v>
                </c:pt>
                <c:pt idx="24">
                  <c:v>17.078599999999998</c:v>
                </c:pt>
                <c:pt idx="25">
                  <c:v>17.030900000000003</c:v>
                </c:pt>
                <c:pt idx="26">
                  <c:v>17.075299999999999</c:v>
                </c:pt>
                <c:pt idx="27">
                  <c:v>17.171799999999998</c:v>
                </c:pt>
                <c:pt idx="28">
                  <c:v>17.288700000000002</c:v>
                </c:pt>
                <c:pt idx="29">
                  <c:v>17.3369</c:v>
                </c:pt>
                <c:pt idx="30">
                  <c:v>17.3002</c:v>
                </c:pt>
                <c:pt idx="31">
                  <c:v>17.27</c:v>
                </c:pt>
                <c:pt idx="32">
                  <c:v>17.232200000000002</c:v>
                </c:pt>
                <c:pt idx="33">
                  <c:v>17.2727</c:v>
                </c:pt>
                <c:pt idx="34">
                  <c:v>17.316200000000002</c:v>
                </c:pt>
                <c:pt idx="35">
                  <c:v>17.4268</c:v>
                </c:pt>
                <c:pt idx="36">
                  <c:v>17.4666</c:v>
                </c:pt>
                <c:pt idx="37">
                  <c:v>17.445499999999999</c:v>
                </c:pt>
                <c:pt idx="38">
                  <c:v>17.4208</c:v>
                </c:pt>
                <c:pt idx="39">
                  <c:v>17.4815</c:v>
                </c:pt>
                <c:pt idx="40">
                  <c:v>17.562999999999999</c:v>
                </c:pt>
                <c:pt idx="41">
                  <c:v>17.662700000000001</c:v>
                </c:pt>
                <c:pt idx="42">
                  <c:v>17.770099999999999</c:v>
                </c:pt>
                <c:pt idx="43">
                  <c:v>17.771000000000001</c:v>
                </c:pt>
                <c:pt idx="44">
                  <c:v>17.820599999999999</c:v>
                </c:pt>
                <c:pt idx="45">
                  <c:v>17.9087</c:v>
                </c:pt>
                <c:pt idx="46">
                  <c:v>17.997400000000003</c:v>
                </c:pt>
                <c:pt idx="47">
                  <c:v>18.0212</c:v>
                </c:pt>
                <c:pt idx="48">
                  <c:v>18.100999999999999</c:v>
                </c:pt>
                <c:pt idx="49">
                  <c:v>18.159700000000001</c:v>
                </c:pt>
                <c:pt idx="50">
                  <c:v>18.063599999999997</c:v>
                </c:pt>
                <c:pt idx="51">
                  <c:v>17.925099999999997</c:v>
                </c:pt>
                <c:pt idx="52">
                  <c:v>17.754799999999999</c:v>
                </c:pt>
                <c:pt idx="53">
                  <c:v>17.551500000000001</c:v>
                </c:pt>
                <c:pt idx="54">
                  <c:v>17.387</c:v>
                </c:pt>
                <c:pt idx="55">
                  <c:v>17.235700000000001</c:v>
                </c:pt>
                <c:pt idx="56">
                  <c:v>17.2699</c:v>
                </c:pt>
                <c:pt idx="57">
                  <c:v>17.293800000000001</c:v>
                </c:pt>
                <c:pt idx="58">
                  <c:v>17.226700000000001</c:v>
                </c:pt>
                <c:pt idx="59">
                  <c:v>17.0562</c:v>
                </c:pt>
                <c:pt idx="60">
                  <c:v>16.802599999999998</c:v>
                </c:pt>
                <c:pt idx="61">
                  <c:v>16.863700000000001</c:v>
                </c:pt>
                <c:pt idx="62">
                  <c:v>16.906500000000001</c:v>
                </c:pt>
                <c:pt idx="63">
                  <c:v>16.9375</c:v>
                </c:pt>
                <c:pt idx="64">
                  <c:v>16.884400000000003</c:v>
                </c:pt>
                <c:pt idx="65">
                  <c:v>16.763200000000001</c:v>
                </c:pt>
                <c:pt idx="66">
                  <c:v>16.657</c:v>
                </c:pt>
                <c:pt idx="67">
                  <c:v>16.4756</c:v>
                </c:pt>
                <c:pt idx="68">
                  <c:v>16.334199999999999</c:v>
                </c:pt>
                <c:pt idx="69">
                  <c:v>16.3843</c:v>
                </c:pt>
                <c:pt idx="70">
                  <c:v>16.4727</c:v>
                </c:pt>
                <c:pt idx="71">
                  <c:v>16.4634</c:v>
                </c:pt>
                <c:pt idx="72">
                  <c:v>16.391599999999997</c:v>
                </c:pt>
                <c:pt idx="73">
                  <c:v>16.344986000000002</c:v>
                </c:pt>
                <c:pt idx="74">
                  <c:v>16.29927</c:v>
                </c:pt>
                <c:pt idx="75">
                  <c:v>16.243337</c:v>
                </c:pt>
                <c:pt idx="76">
                  <c:v>16.217796</c:v>
                </c:pt>
                <c:pt idx="77">
                  <c:v>16.272155000000001</c:v>
                </c:pt>
                <c:pt idx="78">
                  <c:v>16.298515999999999</c:v>
                </c:pt>
                <c:pt idx="79">
                  <c:v>16.384964</c:v>
                </c:pt>
                <c:pt idx="80">
                  <c:v>16.445953000000003</c:v>
                </c:pt>
                <c:pt idx="81">
                  <c:v>16.506125000000001</c:v>
                </c:pt>
                <c:pt idx="82">
                  <c:v>16.543925999999999</c:v>
                </c:pt>
                <c:pt idx="83">
                  <c:v>16.536535000000001</c:v>
                </c:pt>
                <c:pt idx="84">
                  <c:v>16.610453</c:v>
                </c:pt>
                <c:pt idx="85">
                  <c:v>16.732099999999999</c:v>
                </c:pt>
                <c:pt idx="86">
                  <c:v>16.8719</c:v>
                </c:pt>
                <c:pt idx="87">
                  <c:v>16.965799999999998</c:v>
                </c:pt>
                <c:pt idx="88">
                  <c:v>17.046623</c:v>
                </c:pt>
                <c:pt idx="89">
                  <c:v>17.148251999999999</c:v>
                </c:pt>
                <c:pt idx="90">
                  <c:v>17.292300000000001</c:v>
                </c:pt>
                <c:pt idx="91">
                  <c:v>17.4328</c:v>
                </c:pt>
                <c:pt idx="92">
                  <c:v>17.567299999999999</c:v>
                </c:pt>
                <c:pt idx="93">
                  <c:v>17.6875</c:v>
                </c:pt>
                <c:pt idx="94">
                  <c:v>17.8124</c:v>
                </c:pt>
                <c:pt idx="95">
                  <c:v>17.917300000000001</c:v>
                </c:pt>
                <c:pt idx="96">
                  <c:v>17.998799999999999</c:v>
                </c:pt>
                <c:pt idx="97">
                  <c:v>18.060099999999998</c:v>
                </c:pt>
                <c:pt idx="98">
                  <c:v>18.1693</c:v>
                </c:pt>
                <c:pt idx="99">
                  <c:v>18.227400000000003</c:v>
                </c:pt>
                <c:pt idx="100">
                  <c:v>18.330200000000001</c:v>
                </c:pt>
                <c:pt idx="101">
                  <c:v>18.3963</c:v>
                </c:pt>
                <c:pt idx="102">
                  <c:v>18.397500000000001</c:v>
                </c:pt>
                <c:pt idx="103">
                  <c:v>18.415299999999998</c:v>
                </c:pt>
                <c:pt idx="104">
                  <c:v>18.523499999999999</c:v>
                </c:pt>
                <c:pt idx="105">
                  <c:v>18.629200000000001</c:v>
                </c:pt>
                <c:pt idx="106">
                  <c:v>18.704999999999998</c:v>
                </c:pt>
                <c:pt idx="107">
                  <c:v>18.752200000000002</c:v>
                </c:pt>
                <c:pt idx="108">
                  <c:v>18.758299999999998</c:v>
                </c:pt>
                <c:pt idx="109">
                  <c:v>18.633599999999998</c:v>
                </c:pt>
                <c:pt idx="110">
                  <c:v>18.530099999999997</c:v>
                </c:pt>
                <c:pt idx="111">
                  <c:v>18.6128</c:v>
                </c:pt>
                <c:pt idx="112">
                  <c:v>18.5762</c:v>
                </c:pt>
                <c:pt idx="113">
                  <c:v>18.5167</c:v>
                </c:pt>
                <c:pt idx="114">
                  <c:v>18.514400000000002</c:v>
                </c:pt>
                <c:pt idx="115">
                  <c:v>18.5063</c:v>
                </c:pt>
                <c:pt idx="116">
                  <c:v>18.521848000000002</c:v>
                </c:pt>
                <c:pt idx="117">
                  <c:v>18.610435000000003</c:v>
                </c:pt>
                <c:pt idx="118">
                  <c:v>18.693579000000003</c:v>
                </c:pt>
                <c:pt idx="119">
                  <c:v>18.757767000000001</c:v>
                </c:pt>
                <c:pt idx="120">
                  <c:v>18.749243999999997</c:v>
                </c:pt>
                <c:pt idx="121">
                  <c:v>18.599533999999998</c:v>
                </c:pt>
                <c:pt idx="122">
                  <c:v>18.5869</c:v>
                </c:pt>
                <c:pt idx="123">
                  <c:v>18.694099999999999</c:v>
                </c:pt>
                <c:pt idx="124">
                  <c:v>18.7925</c:v>
                </c:pt>
                <c:pt idx="125">
                  <c:v>18.9435</c:v>
                </c:pt>
                <c:pt idx="126">
                  <c:v>19.049900000000001</c:v>
                </c:pt>
                <c:pt idx="127">
                  <c:v>19.071900000000003</c:v>
                </c:pt>
                <c:pt idx="128">
                  <c:v>19.046900000000001</c:v>
                </c:pt>
                <c:pt idx="129">
                  <c:v>18.9955</c:v>
                </c:pt>
                <c:pt idx="130">
                  <c:v>18.988199999999999</c:v>
                </c:pt>
                <c:pt idx="131">
                  <c:v>18.9483</c:v>
                </c:pt>
                <c:pt idx="132">
                  <c:v>19.087499999999999</c:v>
                </c:pt>
                <c:pt idx="133">
                  <c:v>19.206900000000001</c:v>
                </c:pt>
                <c:pt idx="134">
                  <c:v>19.259799999999998</c:v>
                </c:pt>
                <c:pt idx="135">
                  <c:v>19.3032</c:v>
                </c:pt>
                <c:pt idx="136">
                  <c:v>19.3565</c:v>
                </c:pt>
                <c:pt idx="137">
                  <c:v>19.410799999999998</c:v>
                </c:pt>
                <c:pt idx="138">
                  <c:v>19.472099999999998</c:v>
                </c:pt>
                <c:pt idx="139">
                  <c:v>19.566400000000002</c:v>
                </c:pt>
                <c:pt idx="140">
                  <c:v>19.662599999999998</c:v>
                </c:pt>
                <c:pt idx="141">
                  <c:v>19.755299999999998</c:v>
                </c:pt>
                <c:pt idx="142">
                  <c:v>19.881599999999999</c:v>
                </c:pt>
                <c:pt idx="143">
                  <c:v>19.959099999999999</c:v>
                </c:pt>
                <c:pt idx="144">
                  <c:v>19.961400000000001</c:v>
                </c:pt>
                <c:pt idx="145">
                  <c:v>19.971599999999999</c:v>
                </c:pt>
                <c:pt idx="146">
                  <c:v>20.0596</c:v>
                </c:pt>
                <c:pt idx="147">
                  <c:v>20.1799</c:v>
                </c:pt>
                <c:pt idx="148">
                  <c:v>20.313099999999999</c:v>
                </c:pt>
                <c:pt idx="149">
                  <c:v>20.436299999999999</c:v>
                </c:pt>
                <c:pt idx="150">
                  <c:v>20.570799999999998</c:v>
                </c:pt>
                <c:pt idx="151">
                  <c:v>20.654299999999999</c:v>
                </c:pt>
                <c:pt idx="152">
                  <c:v>20.685500000000001</c:v>
                </c:pt>
                <c:pt idx="153">
                  <c:v>20.765000000000001</c:v>
                </c:pt>
                <c:pt idx="154">
                  <c:v>20.838999999999999</c:v>
                </c:pt>
                <c:pt idx="155">
                  <c:v>20.893699999999999</c:v>
                </c:pt>
                <c:pt idx="156">
                  <c:v>20.915700000000001</c:v>
                </c:pt>
                <c:pt idx="157">
                  <c:v>20.951400000000003</c:v>
                </c:pt>
                <c:pt idx="158">
                  <c:v>20.9755</c:v>
                </c:pt>
                <c:pt idx="159">
                  <c:v>20.9039</c:v>
                </c:pt>
                <c:pt idx="160">
                  <c:v>20.911200000000001</c:v>
                </c:pt>
                <c:pt idx="161">
                  <c:v>20.9847</c:v>
                </c:pt>
                <c:pt idx="162">
                  <c:v>21.0458</c:v>
                </c:pt>
                <c:pt idx="163">
                  <c:v>21.116599999999998</c:v>
                </c:pt>
                <c:pt idx="164">
                  <c:v>21.089500000000001</c:v>
                </c:pt>
                <c:pt idx="165">
                  <c:v>21.055</c:v>
                </c:pt>
                <c:pt idx="166">
                  <c:v>21.019500000000001</c:v>
                </c:pt>
                <c:pt idx="167">
                  <c:v>21.016400000000001</c:v>
                </c:pt>
                <c:pt idx="168">
                  <c:v>21.0044</c:v>
                </c:pt>
                <c:pt idx="169">
                  <c:v>20.991</c:v>
                </c:pt>
                <c:pt idx="170">
                  <c:v>20.9726</c:v>
                </c:pt>
                <c:pt idx="171">
                  <c:v>20.998699999999999</c:v>
                </c:pt>
                <c:pt idx="172">
                  <c:v>21.059000000000001</c:v>
                </c:pt>
                <c:pt idx="173">
                  <c:v>21.091200000000001</c:v>
                </c:pt>
                <c:pt idx="174">
                  <c:v>21.1921</c:v>
                </c:pt>
                <c:pt idx="175">
                  <c:v>21.272500000000001</c:v>
                </c:pt>
                <c:pt idx="176">
                  <c:v>21.274000000000001</c:v>
                </c:pt>
                <c:pt idx="177">
                  <c:v>21.3108</c:v>
                </c:pt>
                <c:pt idx="178">
                  <c:v>21.339400000000001</c:v>
                </c:pt>
                <c:pt idx="179">
                  <c:v>21.355900000000002</c:v>
                </c:pt>
                <c:pt idx="180">
                  <c:v>21.449300000000001</c:v>
                </c:pt>
                <c:pt idx="181">
                  <c:v>21.544400000000003</c:v>
                </c:pt>
                <c:pt idx="182">
                  <c:v>21.648199999999999</c:v>
                </c:pt>
                <c:pt idx="183">
                  <c:v>21.731200000000001</c:v>
                </c:pt>
                <c:pt idx="184">
                  <c:v>21.766599999999997</c:v>
                </c:pt>
                <c:pt idx="185">
                  <c:v>21.803799999999999</c:v>
                </c:pt>
                <c:pt idx="186">
                  <c:v>21.804200000000002</c:v>
                </c:pt>
                <c:pt idx="187">
                  <c:v>21.790099999999999</c:v>
                </c:pt>
                <c:pt idx="188">
                  <c:v>21.790900000000001</c:v>
                </c:pt>
                <c:pt idx="189">
                  <c:v>21.814499999999999</c:v>
                </c:pt>
                <c:pt idx="190">
                  <c:v>21.818000000000001</c:v>
                </c:pt>
                <c:pt idx="191">
                  <c:v>21.807700000000001</c:v>
                </c:pt>
                <c:pt idx="192">
                  <c:v>21.8277</c:v>
                </c:pt>
                <c:pt idx="193">
                  <c:v>21.866700000000002</c:v>
                </c:pt>
                <c:pt idx="194">
                  <c:v>21.9542</c:v>
                </c:pt>
                <c:pt idx="195">
                  <c:v>21.986599999999999</c:v>
                </c:pt>
                <c:pt idx="196">
                  <c:v>22.028099999999998</c:v>
                </c:pt>
                <c:pt idx="197">
                  <c:v>22.094900000000003</c:v>
                </c:pt>
                <c:pt idx="198">
                  <c:v>22.105</c:v>
                </c:pt>
                <c:pt idx="199">
                  <c:v>22.136800000000001</c:v>
                </c:pt>
                <c:pt idx="200">
                  <c:v>22.093900000000001</c:v>
                </c:pt>
                <c:pt idx="201">
                  <c:v>22.029799999999998</c:v>
                </c:pt>
                <c:pt idx="202">
                  <c:v>22.092299999999998</c:v>
                </c:pt>
                <c:pt idx="203">
                  <c:v>22.1738</c:v>
                </c:pt>
                <c:pt idx="204">
                  <c:v>22.253900000000002</c:v>
                </c:pt>
                <c:pt idx="205">
                  <c:v>22.287099999999999</c:v>
                </c:pt>
                <c:pt idx="206">
                  <c:v>22.35</c:v>
                </c:pt>
                <c:pt idx="207">
                  <c:v>22.3261</c:v>
                </c:pt>
                <c:pt idx="208">
                  <c:v>22.379300000000001</c:v>
                </c:pt>
                <c:pt idx="209">
                  <c:v>22.423299999999998</c:v>
                </c:pt>
                <c:pt idx="210">
                  <c:v>22.4908</c:v>
                </c:pt>
                <c:pt idx="211">
                  <c:v>22.558</c:v>
                </c:pt>
                <c:pt idx="212">
                  <c:v>22.629900000000003</c:v>
                </c:pt>
                <c:pt idx="213">
                  <c:v>22.699300000000001</c:v>
                </c:pt>
                <c:pt idx="214">
                  <c:v>22.765000000000001</c:v>
                </c:pt>
                <c:pt idx="215">
                  <c:v>22.785</c:v>
                </c:pt>
                <c:pt idx="216">
                  <c:v>22.8719</c:v>
                </c:pt>
                <c:pt idx="217">
                  <c:v>22.954999999999998</c:v>
                </c:pt>
                <c:pt idx="218">
                  <c:v>22.996299999999998</c:v>
                </c:pt>
                <c:pt idx="219">
                  <c:v>22.988400000000002</c:v>
                </c:pt>
                <c:pt idx="220">
                  <c:v>22.9833</c:v>
                </c:pt>
                <c:pt idx="221">
                  <c:v>22.903500000000001</c:v>
                </c:pt>
                <c:pt idx="222">
                  <c:v>22.874700000000001</c:v>
                </c:pt>
                <c:pt idx="223">
                  <c:v>22.963799999999999</c:v>
                </c:pt>
                <c:pt idx="224">
                  <c:v>23.034700000000001</c:v>
                </c:pt>
                <c:pt idx="225">
                  <c:v>22.8703</c:v>
                </c:pt>
                <c:pt idx="226">
                  <c:v>22.6996</c:v>
                </c:pt>
                <c:pt idx="227">
                  <c:v>22.3887</c:v>
                </c:pt>
                <c:pt idx="228">
                  <c:v>22.226900000000001</c:v>
                </c:pt>
                <c:pt idx="229">
                  <c:v>22.156700000000001</c:v>
                </c:pt>
                <c:pt idx="230">
                  <c:v>22.187900000000003</c:v>
                </c:pt>
                <c:pt idx="231">
                  <c:v>22.246599999999997</c:v>
                </c:pt>
                <c:pt idx="232">
                  <c:v>22.306900000000002</c:v>
                </c:pt>
                <c:pt idx="233">
                  <c:v>22.289400000000001</c:v>
                </c:pt>
                <c:pt idx="234">
                  <c:v>22.186700000000002</c:v>
                </c:pt>
                <c:pt idx="235">
                  <c:v>22.098299999999998</c:v>
                </c:pt>
                <c:pt idx="236">
                  <c:v>22.002800000000001</c:v>
                </c:pt>
                <c:pt idx="237">
                  <c:v>22.063800000000001</c:v>
                </c:pt>
                <c:pt idx="238">
                  <c:v>22.119400000000002</c:v>
                </c:pt>
                <c:pt idx="239">
                  <c:v>22.156400000000001</c:v>
                </c:pt>
                <c:pt idx="240">
                  <c:v>22.135200000000001</c:v>
                </c:pt>
                <c:pt idx="241">
                  <c:v>21.996599999999997</c:v>
                </c:pt>
                <c:pt idx="242">
                  <c:v>21.834299999999999</c:v>
                </c:pt>
                <c:pt idx="243">
                  <c:v>21.642099999999999</c:v>
                </c:pt>
                <c:pt idx="244">
                  <c:v>21.488099999999999</c:v>
                </c:pt>
                <c:pt idx="245">
                  <c:v>21.354700000000001</c:v>
                </c:pt>
                <c:pt idx="246">
                  <c:v>21.143699999999999</c:v>
                </c:pt>
                <c:pt idx="247">
                  <c:v>21.0061</c:v>
                </c:pt>
                <c:pt idx="248">
                  <c:v>20.936700000000002</c:v>
                </c:pt>
                <c:pt idx="249">
                  <c:v>20.9467</c:v>
                </c:pt>
                <c:pt idx="250">
                  <c:v>20.8721</c:v>
                </c:pt>
                <c:pt idx="251">
                  <c:v>20.905999999999999</c:v>
                </c:pt>
                <c:pt idx="252">
                  <c:v>20.9528</c:v>
                </c:pt>
                <c:pt idx="253">
                  <c:v>21.0383</c:v>
                </c:pt>
                <c:pt idx="254">
                  <c:v>21.077999999999999</c:v>
                </c:pt>
                <c:pt idx="255">
                  <c:v>21.012499999999999</c:v>
                </c:pt>
                <c:pt idx="256">
                  <c:v>20.9129</c:v>
                </c:pt>
                <c:pt idx="257">
                  <c:v>20.809000000000001</c:v>
                </c:pt>
                <c:pt idx="258">
                  <c:v>20.700099999999999</c:v>
                </c:pt>
                <c:pt idx="259">
                  <c:v>20.514700000000001</c:v>
                </c:pt>
                <c:pt idx="260">
                  <c:v>20.317400000000003</c:v>
                </c:pt>
                <c:pt idx="261">
                  <c:v>20.047900000000002</c:v>
                </c:pt>
                <c:pt idx="262">
                  <c:v>19.7362</c:v>
                </c:pt>
                <c:pt idx="263">
                  <c:v>19.3476</c:v>
                </c:pt>
                <c:pt idx="264">
                  <c:v>19.0824</c:v>
                </c:pt>
                <c:pt idx="265">
                  <c:v>18.799400000000002</c:v>
                </c:pt>
                <c:pt idx="266">
                  <c:v>18.621299999999998</c:v>
                </c:pt>
                <c:pt idx="267">
                  <c:v>18.360700000000001</c:v>
                </c:pt>
                <c:pt idx="268">
                  <c:v>18.112500000000001</c:v>
                </c:pt>
                <c:pt idx="269">
                  <c:v>18.104634999999998</c:v>
                </c:pt>
                <c:pt idx="270">
                  <c:v>18.013390000000001</c:v>
                </c:pt>
                <c:pt idx="271">
                  <c:v>18.091369999999998</c:v>
                </c:pt>
                <c:pt idx="272">
                  <c:v>18.162101999999997</c:v>
                </c:pt>
                <c:pt idx="273">
                  <c:v>18.159129</c:v>
                </c:pt>
                <c:pt idx="274">
                  <c:v>18.099406999999999</c:v>
                </c:pt>
                <c:pt idx="275">
                  <c:v>18.015872999999999</c:v>
                </c:pt>
                <c:pt idx="276">
                  <c:v>17.993342000000002</c:v>
                </c:pt>
                <c:pt idx="277">
                  <c:v>17.999131000000002</c:v>
                </c:pt>
                <c:pt idx="278">
                  <c:v>18.146685000000002</c:v>
                </c:pt>
                <c:pt idx="279">
                  <c:v>18.170784000000001</c:v>
                </c:pt>
                <c:pt idx="280">
                  <c:v>18.144697000000001</c:v>
                </c:pt>
                <c:pt idx="281">
                  <c:v>18.047564999999999</c:v>
                </c:pt>
                <c:pt idx="282">
                  <c:v>17.969745</c:v>
                </c:pt>
                <c:pt idx="283">
                  <c:v>17.803117999999998</c:v>
                </c:pt>
                <c:pt idx="284">
                  <c:v>17.705577000000002</c:v>
                </c:pt>
                <c:pt idx="285">
                  <c:v>17.519684000000002</c:v>
                </c:pt>
                <c:pt idx="286">
                  <c:v>17.347840000000001</c:v>
                </c:pt>
                <c:pt idx="287">
                  <c:v>17.19098</c:v>
                </c:pt>
                <c:pt idx="288">
                  <c:v>16.967842000000001</c:v>
                </c:pt>
                <c:pt idx="289">
                  <c:v>16.7683</c:v>
                </c:pt>
                <c:pt idx="290">
                  <c:v>16.606731</c:v>
                </c:pt>
                <c:pt idx="291">
                  <c:v>16.526005000000001</c:v>
                </c:pt>
                <c:pt idx="292">
                  <c:v>16.611333999999999</c:v>
                </c:pt>
                <c:pt idx="293">
                  <c:v>16.701775000000001</c:v>
                </c:pt>
                <c:pt idx="294">
                  <c:v>16.684037</c:v>
                </c:pt>
                <c:pt idx="295">
                  <c:v>16.670767000000001</c:v>
                </c:pt>
                <c:pt idx="296">
                  <c:v>16.527093000000001</c:v>
                </c:pt>
                <c:pt idx="297">
                  <c:v>16.413747000000001</c:v>
                </c:pt>
                <c:pt idx="298">
                  <c:v>16.205611999999999</c:v>
                </c:pt>
                <c:pt idx="299">
                  <c:v>16.212474</c:v>
                </c:pt>
                <c:pt idx="300">
                  <c:v>16.222961999999999</c:v>
                </c:pt>
                <c:pt idx="301">
                  <c:v>16.054122</c:v>
                </c:pt>
                <c:pt idx="302">
                  <c:v>15.736143</c:v>
                </c:pt>
                <c:pt idx="303">
                  <c:v>15.352124999999999</c:v>
                </c:pt>
                <c:pt idx="304">
                  <c:v>15.043697</c:v>
                </c:pt>
                <c:pt idx="305">
                  <c:v>14.773232999999999</c:v>
                </c:pt>
                <c:pt idx="306">
                  <c:v>14.598182000000001</c:v>
                </c:pt>
                <c:pt idx="307">
                  <c:v>14.429675999999999</c:v>
                </c:pt>
                <c:pt idx="308">
                  <c:v>14.261004999999999</c:v>
                </c:pt>
                <c:pt idx="309">
                  <c:v>14.046733</c:v>
                </c:pt>
                <c:pt idx="310">
                  <c:v>13.844593000000001</c:v>
                </c:pt>
                <c:pt idx="311">
                  <c:v>13.83887</c:v>
                </c:pt>
                <c:pt idx="312">
                  <c:v>13.880002000000001</c:v>
                </c:pt>
                <c:pt idx="313">
                  <c:v>13.819696</c:v>
                </c:pt>
                <c:pt idx="314">
                  <c:v>13.77134</c:v>
                </c:pt>
                <c:pt idx="315">
                  <c:v>13.845276999999999</c:v>
                </c:pt>
                <c:pt idx="316">
                  <c:v>13.979032999999999</c:v>
                </c:pt>
                <c:pt idx="317">
                  <c:v>14.060527</c:v>
                </c:pt>
                <c:pt idx="318">
                  <c:v>14.131887000000001</c:v>
                </c:pt>
                <c:pt idx="319">
                  <c:v>14.209567999999999</c:v>
                </c:pt>
                <c:pt idx="320">
                  <c:v>14.306305</c:v>
                </c:pt>
                <c:pt idx="321">
                  <c:v>14.418286</c:v>
                </c:pt>
                <c:pt idx="322">
                  <c:v>14.361609</c:v>
                </c:pt>
                <c:pt idx="323">
                  <c:v>14.323516</c:v>
                </c:pt>
                <c:pt idx="324">
                  <c:v>14.310767</c:v>
                </c:pt>
                <c:pt idx="325">
                  <c:v>14.162129</c:v>
                </c:pt>
                <c:pt idx="326">
                  <c:v>13.980741</c:v>
                </c:pt>
                <c:pt idx="327">
                  <c:v>13.781600000000001</c:v>
                </c:pt>
                <c:pt idx="328">
                  <c:v>13.730700000000001</c:v>
                </c:pt>
                <c:pt idx="329">
                  <c:v>13.8232</c:v>
                </c:pt>
                <c:pt idx="330">
                  <c:v>13.718999999999999</c:v>
                </c:pt>
                <c:pt idx="331">
                  <c:v>13.499499999999999</c:v>
                </c:pt>
                <c:pt idx="332">
                  <c:v>13.482796</c:v>
                </c:pt>
                <c:pt idx="333">
                  <c:v>13.604968999999999</c:v>
                </c:pt>
                <c:pt idx="334">
                  <c:v>13.595032999999999</c:v>
                </c:pt>
                <c:pt idx="335">
                  <c:v>13.658093000000001</c:v>
                </c:pt>
                <c:pt idx="336">
                  <c:v>13.777531000000002</c:v>
                </c:pt>
                <c:pt idx="337">
                  <c:v>13.908484</c:v>
                </c:pt>
                <c:pt idx="338">
                  <c:v>14.030879000000001</c:v>
                </c:pt>
                <c:pt idx="339">
                  <c:v>14.139606000000001</c:v>
                </c:pt>
                <c:pt idx="340">
                  <c:v>14.253354999999999</c:v>
                </c:pt>
                <c:pt idx="341">
                  <c:v>14.389426</c:v>
                </c:pt>
                <c:pt idx="342">
                  <c:v>14.514261000000001</c:v>
                </c:pt>
                <c:pt idx="343">
                  <c:v>14.611373</c:v>
                </c:pt>
                <c:pt idx="344">
                  <c:v>14.722166</c:v>
                </c:pt>
                <c:pt idx="345">
                  <c:v>14.828607</c:v>
                </c:pt>
                <c:pt idx="346">
                  <c:v>14.926033</c:v>
                </c:pt>
                <c:pt idx="347">
                  <c:v>15.031796</c:v>
                </c:pt>
                <c:pt idx="348">
                  <c:v>15.129472</c:v>
                </c:pt>
                <c:pt idx="349">
                  <c:v>15.219826999999999</c:v>
                </c:pt>
                <c:pt idx="350">
                  <c:v>15.304088999999999</c:v>
                </c:pt>
                <c:pt idx="351">
                  <c:v>15.390858</c:v>
                </c:pt>
                <c:pt idx="352">
                  <c:v>15.499563999999999</c:v>
                </c:pt>
                <c:pt idx="353">
                  <c:v>15.603486999999999</c:v>
                </c:pt>
                <c:pt idx="354">
                  <c:v>15.695375</c:v>
                </c:pt>
                <c:pt idx="355">
                  <c:v>15.804810999999999</c:v>
                </c:pt>
                <c:pt idx="356">
                  <c:v>15.901531</c:v>
                </c:pt>
                <c:pt idx="357">
                  <c:v>15.968871</c:v>
                </c:pt>
                <c:pt idx="358">
                  <c:v>15.989895000000001</c:v>
                </c:pt>
                <c:pt idx="359">
                  <c:v>15.866082</c:v>
                </c:pt>
                <c:pt idx="360">
                  <c:v>15.758201999999999</c:v>
                </c:pt>
                <c:pt idx="361">
                  <c:v>15.717578</c:v>
                </c:pt>
                <c:pt idx="362">
                  <c:v>15.606461999999999</c:v>
                </c:pt>
                <c:pt idx="363">
                  <c:v>15.601179</c:v>
                </c:pt>
                <c:pt idx="364">
                  <c:v>15.686857</c:v>
                </c:pt>
              </c:numCache>
            </c:numRef>
          </c:val>
          <c:smooth val="0"/>
          <c:extLst>
            <c:ext xmlns:c16="http://schemas.microsoft.com/office/drawing/2014/chart" uri="{C3380CC4-5D6E-409C-BE32-E72D297353CC}">
              <c16:uniqueId val="{0000000B-1305-46C0-B6C6-0C6FAC03BDB5}"/>
            </c:ext>
          </c:extLst>
        </c:ser>
        <c:ser>
          <c:idx val="1"/>
          <c:order val="3"/>
          <c:tx>
            <c:strRef>
              <c:f>'Figure 14'!$M$7</c:f>
              <c:strCache>
                <c:ptCount val="1"/>
                <c:pt idx="0">
                  <c:v>2021</c:v>
                </c:pt>
              </c:strCache>
            </c:strRef>
          </c:tx>
          <c:spPr>
            <a:ln w="28575" cap="rnd">
              <a:solidFill>
                <a:srgbClr val="A16F5D"/>
              </a:solidFill>
              <a:prstDash val="solid"/>
              <a:round/>
            </a:ln>
            <a:effectLst/>
          </c:spPr>
          <c:marker>
            <c:symbol val="none"/>
          </c:marker>
          <c:dPt>
            <c:idx val="77"/>
            <c:marker>
              <c:symbol val="none"/>
            </c:marker>
            <c:bubble3D val="0"/>
            <c:extLst>
              <c:ext xmlns:c16="http://schemas.microsoft.com/office/drawing/2014/chart" uri="{C3380CC4-5D6E-409C-BE32-E72D297353CC}">
                <c16:uniqueId val="{0000000C-1305-46C0-B6C6-0C6FAC03BDB5}"/>
              </c:ext>
            </c:extLst>
          </c:dPt>
          <c:dPt>
            <c:idx val="171"/>
            <c:marker>
              <c:symbol val="none"/>
            </c:marker>
            <c:bubble3D val="0"/>
            <c:extLst>
              <c:ext xmlns:c16="http://schemas.microsoft.com/office/drawing/2014/chart" uri="{C3380CC4-5D6E-409C-BE32-E72D297353CC}">
                <c16:uniqueId val="{0000000D-1305-46C0-B6C6-0C6FAC03BDB5}"/>
              </c:ext>
            </c:extLst>
          </c:dPt>
          <c:dPt>
            <c:idx val="220"/>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0E-1305-46C0-B6C6-0C6FAC03BDB5}"/>
              </c:ext>
            </c:extLst>
          </c:dPt>
          <c:dPt>
            <c:idx val="250"/>
            <c:marker>
              <c:symbol val="none"/>
            </c:marker>
            <c:bubble3D val="0"/>
            <c:extLst>
              <c:ext xmlns:c16="http://schemas.microsoft.com/office/drawing/2014/chart" uri="{C3380CC4-5D6E-409C-BE32-E72D297353CC}">
                <c16:uniqueId val="{0000000F-1305-46C0-B6C6-0C6FAC03BDB5}"/>
              </c:ext>
            </c:extLst>
          </c:dPt>
          <c:dPt>
            <c:idx val="297"/>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10-1305-46C0-B6C6-0C6FAC03BDB5}"/>
              </c:ext>
            </c:extLst>
          </c:dPt>
          <c:dPt>
            <c:idx val="327"/>
            <c:marker>
              <c:symbol val="none"/>
            </c:marker>
            <c:bubble3D val="0"/>
            <c:extLst>
              <c:ext xmlns:c16="http://schemas.microsoft.com/office/drawing/2014/chart" uri="{C3380CC4-5D6E-409C-BE32-E72D297353CC}">
                <c16:uniqueId val="{00000011-1305-46C0-B6C6-0C6FAC03BDB5}"/>
              </c:ext>
            </c:extLst>
          </c:dPt>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14'!$M$281:$M$645</c:f>
              <c:numCache>
                <c:formatCode>0.0</c:formatCode>
                <c:ptCount val="365"/>
                <c:pt idx="92">
                  <c:v>17.502845000000001</c:v>
                </c:pt>
                <c:pt idx="93">
                  <c:v>17.639023000000002</c:v>
                </c:pt>
                <c:pt idx="94">
                  <c:v>17.762886999999999</c:v>
                </c:pt>
                <c:pt idx="95">
                  <c:v>17.884091000000002</c:v>
                </c:pt>
                <c:pt idx="96">
                  <c:v>18.003430000000002</c:v>
                </c:pt>
                <c:pt idx="97">
                  <c:v>18.126549000000001</c:v>
                </c:pt>
                <c:pt idx="98">
                  <c:v>18.246352999999999</c:v>
                </c:pt>
                <c:pt idx="99">
                  <c:v>18.374863000000001</c:v>
                </c:pt>
                <c:pt idx="100">
                  <c:v>18.507919999999999</c:v>
                </c:pt>
                <c:pt idx="101">
                  <c:v>18.600569</c:v>
                </c:pt>
                <c:pt idx="102">
                  <c:v>18.664460999999999</c:v>
                </c:pt>
                <c:pt idx="103">
                  <c:v>18.743658</c:v>
                </c:pt>
                <c:pt idx="104">
                  <c:v>18.83822</c:v>
                </c:pt>
                <c:pt idx="105">
                  <c:v>18.930371000000001</c:v>
                </c:pt>
                <c:pt idx="106">
                  <c:v>19.057791000000002</c:v>
                </c:pt>
                <c:pt idx="107">
                  <c:v>19.209966999999999</c:v>
                </c:pt>
                <c:pt idx="108">
                  <c:v>19.328628000000002</c:v>
                </c:pt>
                <c:pt idx="109">
                  <c:v>19.441897000000001</c:v>
                </c:pt>
                <c:pt idx="110">
                  <c:v>19.514668</c:v>
                </c:pt>
                <c:pt idx="111">
                  <c:v>19.576006</c:v>
                </c:pt>
                <c:pt idx="112">
                  <c:v>19.614309000000002</c:v>
                </c:pt>
                <c:pt idx="113">
                  <c:v>19.664021000000002</c:v>
                </c:pt>
                <c:pt idx="114">
                  <c:v>19.719306</c:v>
                </c:pt>
                <c:pt idx="115">
                  <c:v>19.755939999999999</c:v>
                </c:pt>
                <c:pt idx="116">
                  <c:v>19.829108999999999</c:v>
                </c:pt>
                <c:pt idx="117">
                  <c:v>19.944946000000002</c:v>
                </c:pt>
                <c:pt idx="118">
                  <c:v>20.055606000000001</c:v>
                </c:pt>
                <c:pt idx="119">
                  <c:v>20.159569000000001</c:v>
                </c:pt>
                <c:pt idx="120">
                  <c:v>20.293834</c:v>
                </c:pt>
                <c:pt idx="121">
                  <c:v>20.426128000000002</c:v>
                </c:pt>
                <c:pt idx="122">
                  <c:v>20.563613</c:v>
                </c:pt>
                <c:pt idx="123">
                  <c:v>20.689233999999999</c:v>
                </c:pt>
                <c:pt idx="124">
                  <c:v>20.797595000000001</c:v>
                </c:pt>
                <c:pt idx="125">
                  <c:v>20.913394</c:v>
                </c:pt>
                <c:pt idx="126">
                  <c:v>21.025294000000002</c:v>
                </c:pt>
                <c:pt idx="127">
                  <c:v>21.139878</c:v>
                </c:pt>
                <c:pt idx="128">
                  <c:v>21.226410000000001</c:v>
                </c:pt>
                <c:pt idx="129">
                  <c:v>21.318656999999998</c:v>
                </c:pt>
                <c:pt idx="130">
                  <c:v>21.400998000000001</c:v>
                </c:pt>
                <c:pt idx="131">
                  <c:v>21.470839000000002</c:v>
                </c:pt>
                <c:pt idx="132">
                  <c:v>21.544627999999999</c:v>
                </c:pt>
                <c:pt idx="133">
                  <c:v>21.635888999999999</c:v>
                </c:pt>
                <c:pt idx="134">
                  <c:v>21.733939999999997</c:v>
                </c:pt>
                <c:pt idx="135">
                  <c:v>21.847135999999999</c:v>
                </c:pt>
                <c:pt idx="136">
                  <c:v>21.942253000000001</c:v>
                </c:pt>
                <c:pt idx="137">
                  <c:v>22.035591</c:v>
                </c:pt>
                <c:pt idx="138">
                  <c:v>22.106476999999998</c:v>
                </c:pt>
                <c:pt idx="139">
                  <c:v>22.178193999999998</c:v>
                </c:pt>
                <c:pt idx="140">
                  <c:v>22.243129</c:v>
                </c:pt>
                <c:pt idx="141">
                  <c:v>22.301254</c:v>
                </c:pt>
                <c:pt idx="142">
                  <c:v>22.402749</c:v>
                </c:pt>
                <c:pt idx="143">
                  <c:v>22.515207999999998</c:v>
                </c:pt>
                <c:pt idx="144">
                  <c:v>22.620830000000002</c:v>
                </c:pt>
                <c:pt idx="145">
                  <c:v>22.720081999999998</c:v>
                </c:pt>
                <c:pt idx="146">
                  <c:v>22.801786</c:v>
                </c:pt>
                <c:pt idx="147">
                  <c:v>22.854662000000001</c:v>
                </c:pt>
                <c:pt idx="148">
                  <c:v>22.913734000000002</c:v>
                </c:pt>
                <c:pt idx="149">
                  <c:v>22.971544999999999</c:v>
                </c:pt>
                <c:pt idx="150">
                  <c:v>23.027780999999997</c:v>
                </c:pt>
                <c:pt idx="151">
                  <c:v>23.026406999999999</c:v>
                </c:pt>
                <c:pt idx="152">
                  <c:v>22.944126000000001</c:v>
                </c:pt>
                <c:pt idx="153">
                  <c:v>22.900696</c:v>
                </c:pt>
                <c:pt idx="154">
                  <c:v>22.911579000000003</c:v>
                </c:pt>
                <c:pt idx="155">
                  <c:v>22.921918000000002</c:v>
                </c:pt>
                <c:pt idx="156">
                  <c:v>22.956605</c:v>
                </c:pt>
                <c:pt idx="157">
                  <c:v>22.993814999999998</c:v>
                </c:pt>
                <c:pt idx="158">
                  <c:v>23.021096</c:v>
                </c:pt>
                <c:pt idx="159">
                  <c:v>23.037499</c:v>
                </c:pt>
                <c:pt idx="160">
                  <c:v>23.038919</c:v>
                </c:pt>
                <c:pt idx="161">
                  <c:v>22.999169999999999</c:v>
                </c:pt>
                <c:pt idx="162">
                  <c:v>22.978634</c:v>
                </c:pt>
                <c:pt idx="163">
                  <c:v>22.996586000000001</c:v>
                </c:pt>
                <c:pt idx="164">
                  <c:v>22.931189</c:v>
                </c:pt>
                <c:pt idx="165">
                  <c:v>22.855896000000001</c:v>
                </c:pt>
                <c:pt idx="166">
                  <c:v>22.811700000000002</c:v>
                </c:pt>
                <c:pt idx="167">
                  <c:v>22.792026</c:v>
                </c:pt>
                <c:pt idx="168">
                  <c:v>22.794118999999998</c:v>
                </c:pt>
                <c:pt idx="169">
                  <c:v>22.808</c:v>
                </c:pt>
                <c:pt idx="170">
                  <c:v>22.908902999999999</c:v>
                </c:pt>
                <c:pt idx="171">
                  <c:v>23.006588999999998</c:v>
                </c:pt>
                <c:pt idx="172">
                  <c:v>22.980670999999997</c:v>
                </c:pt>
                <c:pt idx="173">
                  <c:v>23.010707999999997</c:v>
                </c:pt>
                <c:pt idx="174">
                  <c:v>23.073345</c:v>
                </c:pt>
                <c:pt idx="175">
                  <c:v>23.110690999999999</c:v>
                </c:pt>
                <c:pt idx="176">
                  <c:v>23.112718000000001</c:v>
                </c:pt>
                <c:pt idx="177">
                  <c:v>23.154416000000001</c:v>
                </c:pt>
                <c:pt idx="178">
                  <c:v>23.225578000000002</c:v>
                </c:pt>
                <c:pt idx="179">
                  <c:v>23.210124</c:v>
                </c:pt>
                <c:pt idx="180">
                  <c:v>23.164756000000001</c:v>
                </c:pt>
                <c:pt idx="181">
                  <c:v>23.194954000000003</c:v>
                </c:pt>
                <c:pt idx="182">
                  <c:v>23.318857999999999</c:v>
                </c:pt>
                <c:pt idx="183">
                  <c:v>23.438680999999999</c:v>
                </c:pt>
                <c:pt idx="184">
                  <c:v>23.566012999999998</c:v>
                </c:pt>
                <c:pt idx="185">
                  <c:v>23.690086000000001</c:v>
                </c:pt>
                <c:pt idx="186">
                  <c:v>23.799344000000001</c:v>
                </c:pt>
                <c:pt idx="187">
                  <c:v>23.877146</c:v>
                </c:pt>
                <c:pt idx="188">
                  <c:v>23.933147000000002</c:v>
                </c:pt>
                <c:pt idx="189">
                  <c:v>23.938538000000001</c:v>
                </c:pt>
                <c:pt idx="190">
                  <c:v>23.945813999999999</c:v>
                </c:pt>
                <c:pt idx="191">
                  <c:v>23.945817999999999</c:v>
                </c:pt>
                <c:pt idx="192">
                  <c:v>23.945823000000001</c:v>
                </c:pt>
                <c:pt idx="193">
                  <c:v>23.945820000000001</c:v>
                </c:pt>
                <c:pt idx="194">
                  <c:v>23.945</c:v>
                </c:pt>
                <c:pt idx="195">
                  <c:v>23.945</c:v>
                </c:pt>
                <c:pt idx="196">
                  <c:v>23.945</c:v>
                </c:pt>
                <c:pt idx="197">
                  <c:v>23.945</c:v>
                </c:pt>
                <c:pt idx="198">
                  <c:v>23.945</c:v>
                </c:pt>
                <c:pt idx="199">
                  <c:v>23.945</c:v>
                </c:pt>
                <c:pt idx="200">
                  <c:v>23.945</c:v>
                </c:pt>
                <c:pt idx="201">
                  <c:v>23.945</c:v>
                </c:pt>
                <c:pt idx="202">
                  <c:v>23.945</c:v>
                </c:pt>
                <c:pt idx="203">
                  <c:v>23.945</c:v>
                </c:pt>
                <c:pt idx="204">
                  <c:v>23.945</c:v>
                </c:pt>
                <c:pt idx="205">
                  <c:v>23.945</c:v>
                </c:pt>
                <c:pt idx="206">
                  <c:v>23.945</c:v>
                </c:pt>
                <c:pt idx="207">
                  <c:v>23.945</c:v>
                </c:pt>
                <c:pt idx="208">
                  <c:v>23.945</c:v>
                </c:pt>
                <c:pt idx="209">
                  <c:v>23.945</c:v>
                </c:pt>
                <c:pt idx="210">
                  <c:v>23.945</c:v>
                </c:pt>
                <c:pt idx="211">
                  <c:v>23.975555</c:v>
                </c:pt>
                <c:pt idx="212">
                  <c:v>24.046105999999998</c:v>
                </c:pt>
                <c:pt idx="213">
                  <c:v>24.123225999999999</c:v>
                </c:pt>
                <c:pt idx="214">
                  <c:v>24.196998999999998</c:v>
                </c:pt>
                <c:pt idx="215">
                  <c:v>24.193391999999999</c:v>
                </c:pt>
                <c:pt idx="216">
                  <c:v>24.242014999999999</c:v>
                </c:pt>
                <c:pt idx="217">
                  <c:v>24.318214000000001</c:v>
                </c:pt>
                <c:pt idx="218">
                  <c:v>24.400886</c:v>
                </c:pt>
                <c:pt idx="219">
                  <c:v>24.447813999999997</c:v>
                </c:pt>
                <c:pt idx="220">
                  <c:v>24.534410999999999</c:v>
                </c:pt>
                <c:pt idx="221">
                  <c:v>24.554102</c:v>
                </c:pt>
                <c:pt idx="222">
                  <c:v>24.533994</c:v>
                </c:pt>
                <c:pt idx="223">
                  <c:v>24.448580999999997</c:v>
                </c:pt>
                <c:pt idx="224">
                  <c:v>24.316072999999999</c:v>
                </c:pt>
                <c:pt idx="225">
                  <c:v>24.195318</c:v>
                </c:pt>
                <c:pt idx="226">
                  <c:v>24.03764</c:v>
                </c:pt>
                <c:pt idx="227">
                  <c:v>23.926396</c:v>
                </c:pt>
                <c:pt idx="228">
                  <c:v>23.687521</c:v>
                </c:pt>
                <c:pt idx="229">
                  <c:v>23.411597</c:v>
                </c:pt>
                <c:pt idx="230">
                  <c:v>23.347439999999999</c:v>
                </c:pt>
                <c:pt idx="231">
                  <c:v>23.18807</c:v>
                </c:pt>
                <c:pt idx="232">
                  <c:v>23.007771000000002</c:v>
                </c:pt>
                <c:pt idx="233">
                  <c:v>22.913309000000002</c:v>
                </c:pt>
                <c:pt idx="234">
                  <c:v>22.854687000000002</c:v>
                </c:pt>
                <c:pt idx="235">
                  <c:v>22.840332999999998</c:v>
                </c:pt>
                <c:pt idx="236">
                  <c:v>22.859414000000001</c:v>
                </c:pt>
                <c:pt idx="237">
                  <c:v>22.736398000000001</c:v>
                </c:pt>
                <c:pt idx="238">
                  <c:v>22.611068</c:v>
                </c:pt>
                <c:pt idx="239">
                  <c:v>22.423372999999998</c:v>
                </c:pt>
                <c:pt idx="240">
                  <c:v>22.289355</c:v>
                </c:pt>
                <c:pt idx="241">
                  <c:v>22.078901999999999</c:v>
                </c:pt>
                <c:pt idx="242">
                  <c:v>21.843105999999999</c:v>
                </c:pt>
                <c:pt idx="243">
                  <c:v>21.600707</c:v>
                </c:pt>
                <c:pt idx="244">
                  <c:v>21.455921</c:v>
                </c:pt>
                <c:pt idx="245">
                  <c:v>21.304995999999999</c:v>
                </c:pt>
                <c:pt idx="246">
                  <c:v>21.065733999999999</c:v>
                </c:pt>
                <c:pt idx="247">
                  <c:v>20.784191</c:v>
                </c:pt>
                <c:pt idx="248">
                  <c:v>20.641368999999997</c:v>
                </c:pt>
                <c:pt idx="249">
                  <c:v>20.482768</c:v>
                </c:pt>
                <c:pt idx="250">
                  <c:v>20.235234999999999</c:v>
                </c:pt>
                <c:pt idx="251">
                  <c:v>19.967229</c:v>
                </c:pt>
                <c:pt idx="252">
                  <c:v>19.641738</c:v>
                </c:pt>
                <c:pt idx="253">
                  <c:v>19.294610000000002</c:v>
                </c:pt>
                <c:pt idx="254">
                  <c:v>18.965705999999997</c:v>
                </c:pt>
                <c:pt idx="255">
                  <c:v>18.714513999999998</c:v>
                </c:pt>
                <c:pt idx="256">
                  <c:v>18.419635999999997</c:v>
                </c:pt>
                <c:pt idx="257">
                  <c:v>18.076284999999999</c:v>
                </c:pt>
                <c:pt idx="258">
                  <c:v>17.733511999999997</c:v>
                </c:pt>
                <c:pt idx="259">
                  <c:v>17.305499999999999</c:v>
                </c:pt>
                <c:pt idx="260">
                  <c:v>16.883351999999999</c:v>
                </c:pt>
                <c:pt idx="261">
                  <c:v>16.573385999999999</c:v>
                </c:pt>
                <c:pt idx="262">
                  <c:v>16.190944999999999</c:v>
                </c:pt>
                <c:pt idx="263">
                  <c:v>15.731031999999999</c:v>
                </c:pt>
                <c:pt idx="264">
                  <c:v>15.422404</c:v>
                </c:pt>
                <c:pt idx="265">
                  <c:v>15.233450999999999</c:v>
                </c:pt>
                <c:pt idx="266">
                  <c:v>15.161882</c:v>
                </c:pt>
                <c:pt idx="267">
                  <c:v>15.060553000000001</c:v>
                </c:pt>
                <c:pt idx="268">
                  <c:v>15.044138</c:v>
                </c:pt>
                <c:pt idx="269">
                  <c:v>14.996325000000001</c:v>
                </c:pt>
                <c:pt idx="270">
                  <c:v>14.761284999999999</c:v>
                </c:pt>
                <c:pt idx="271">
                  <c:v>14.481682000000001</c:v>
                </c:pt>
                <c:pt idx="272">
                  <c:v>14.276637000000001</c:v>
                </c:pt>
                <c:pt idx="273">
                  <c:v>13.860402000000001</c:v>
                </c:pt>
                <c:pt idx="274">
                  <c:v>13.611118000000001</c:v>
                </c:pt>
                <c:pt idx="275">
                  <c:v>13.352544999999999</c:v>
                </c:pt>
                <c:pt idx="276">
                  <c:v>13.065</c:v>
                </c:pt>
                <c:pt idx="277">
                  <c:v>12.723523999999999</c:v>
                </c:pt>
                <c:pt idx="278">
                  <c:v>12.382183000000001</c:v>
                </c:pt>
                <c:pt idx="279">
                  <c:v>12.086008</c:v>
                </c:pt>
                <c:pt idx="280">
                  <c:v>11.780065</c:v>
                </c:pt>
                <c:pt idx="281">
                  <c:v>11.461296000000001</c:v>
                </c:pt>
                <c:pt idx="282">
                  <c:v>11.316246</c:v>
                </c:pt>
                <c:pt idx="283">
                  <c:v>11.270550999999999</c:v>
                </c:pt>
                <c:pt idx="284">
                  <c:v>11.232063</c:v>
                </c:pt>
                <c:pt idx="285">
                  <c:v>11.186413</c:v>
                </c:pt>
                <c:pt idx="286">
                  <c:v>11.148749</c:v>
                </c:pt>
                <c:pt idx="287">
                  <c:v>11.161127</c:v>
                </c:pt>
                <c:pt idx="288">
                  <c:v>11.083817</c:v>
                </c:pt>
                <c:pt idx="289">
                  <c:v>10.991815000000001</c:v>
                </c:pt>
                <c:pt idx="290">
                  <c:v>10.966220999999999</c:v>
                </c:pt>
                <c:pt idx="291">
                  <c:v>10.891264</c:v>
                </c:pt>
                <c:pt idx="292">
                  <c:v>10.709123999999999</c:v>
                </c:pt>
                <c:pt idx="293">
                  <c:v>10.429412000000001</c:v>
                </c:pt>
                <c:pt idx="294">
                  <c:v>10.087807000000002</c:v>
                </c:pt>
                <c:pt idx="295">
                  <c:v>9.7824580000000001</c:v>
                </c:pt>
                <c:pt idx="296">
                  <c:v>9.7265540000000001</c:v>
                </c:pt>
                <c:pt idx="297">
                  <c:v>9.6265110000000007</c:v>
                </c:pt>
                <c:pt idx="298">
                  <c:v>9.635389</c:v>
                </c:pt>
                <c:pt idx="299">
                  <c:v>9.6716429999999995</c:v>
                </c:pt>
                <c:pt idx="300">
                  <c:v>9.7044159999999984</c:v>
                </c:pt>
                <c:pt idx="301">
                  <c:v>9.7209669999999999</c:v>
                </c:pt>
                <c:pt idx="302">
                  <c:v>9.7463829999999998</c:v>
                </c:pt>
                <c:pt idx="303">
                  <c:v>9.7558870000000013</c:v>
                </c:pt>
                <c:pt idx="304">
                  <c:v>9.932976</c:v>
                </c:pt>
                <c:pt idx="305">
                  <c:v>9.9748529999999995</c:v>
                </c:pt>
                <c:pt idx="306">
                  <c:v>10.027205</c:v>
                </c:pt>
                <c:pt idx="307">
                  <c:v>10.031286</c:v>
                </c:pt>
                <c:pt idx="308">
                  <c:v>10.047067999999999</c:v>
                </c:pt>
                <c:pt idx="309">
                  <c:v>10.003663000000001</c:v>
                </c:pt>
                <c:pt idx="310">
                  <c:v>10.036486999999999</c:v>
                </c:pt>
                <c:pt idx="311">
                  <c:v>10.09826</c:v>
                </c:pt>
                <c:pt idx="312">
                  <c:v>10.125592000000001</c:v>
                </c:pt>
                <c:pt idx="313">
                  <c:v>10.20777</c:v>
                </c:pt>
                <c:pt idx="314">
                  <c:v>10.270059999999999</c:v>
                </c:pt>
                <c:pt idx="315">
                  <c:v>10.314079</c:v>
                </c:pt>
                <c:pt idx="316">
                  <c:v>10.350304</c:v>
                </c:pt>
                <c:pt idx="317">
                  <c:v>10.447576</c:v>
                </c:pt>
                <c:pt idx="318">
                  <c:v>10.555334</c:v>
                </c:pt>
                <c:pt idx="319">
                  <c:v>10.639925999999999</c:v>
                </c:pt>
                <c:pt idx="320">
                  <c:v>10.661603999999999</c:v>
                </c:pt>
                <c:pt idx="321">
                  <c:v>10.721821</c:v>
                </c:pt>
                <c:pt idx="322">
                  <c:v>10.825858</c:v>
                </c:pt>
                <c:pt idx="323">
                  <c:v>10.928068999999999</c:v>
                </c:pt>
                <c:pt idx="324">
                  <c:v>11.054772000000002</c:v>
                </c:pt>
                <c:pt idx="325">
                  <c:v>11.189234000000001</c:v>
                </c:pt>
                <c:pt idx="326">
                  <c:v>11.297308000000001</c:v>
                </c:pt>
                <c:pt idx="327">
                  <c:v>11.308611999999998</c:v>
                </c:pt>
                <c:pt idx="328">
                  <c:v>11.317375999999999</c:v>
                </c:pt>
                <c:pt idx="329">
                  <c:v>11.166433000000001</c:v>
                </c:pt>
                <c:pt idx="330">
                  <c:v>11.069407999999999</c:v>
                </c:pt>
                <c:pt idx="331">
                  <c:v>11.159880999999999</c:v>
                </c:pt>
                <c:pt idx="332">
                  <c:v>11.195513999999999</c:v>
                </c:pt>
                <c:pt idx="333">
                  <c:v>11.229433999999999</c:v>
                </c:pt>
                <c:pt idx="334">
                  <c:v>11.304641999999999</c:v>
                </c:pt>
                <c:pt idx="335">
                  <c:v>11.408165</c:v>
                </c:pt>
                <c:pt idx="336">
                  <c:v>11.533586</c:v>
                </c:pt>
                <c:pt idx="337">
                  <c:v>11.603928</c:v>
                </c:pt>
                <c:pt idx="338">
                  <c:v>11.66089</c:v>
                </c:pt>
                <c:pt idx="339">
                  <c:v>11.666279000000001</c:v>
                </c:pt>
                <c:pt idx="340">
                  <c:v>11.679122999999999</c:v>
                </c:pt>
                <c:pt idx="341">
                  <c:v>11.679234000000001</c:v>
                </c:pt>
                <c:pt idx="342">
                  <c:v>11.792439</c:v>
                </c:pt>
                <c:pt idx="343">
                  <c:v>11.900086999999999</c:v>
                </c:pt>
                <c:pt idx="344">
                  <c:v>12.014097</c:v>
                </c:pt>
                <c:pt idx="345">
                  <c:v>12.119462</c:v>
                </c:pt>
                <c:pt idx="346">
                  <c:v>12.145702</c:v>
                </c:pt>
                <c:pt idx="347">
                  <c:v>12.028115</c:v>
                </c:pt>
                <c:pt idx="348">
                  <c:v>11.888999999999999</c:v>
                </c:pt>
                <c:pt idx="349">
                  <c:v>11.758725</c:v>
                </c:pt>
                <c:pt idx="350">
                  <c:v>11.709</c:v>
                </c:pt>
                <c:pt idx="351">
                  <c:v>11.765435999999999</c:v>
                </c:pt>
                <c:pt idx="352">
                  <c:v>11.808926999999999</c:v>
                </c:pt>
                <c:pt idx="353">
                  <c:v>11.818965</c:v>
                </c:pt>
                <c:pt idx="354">
                  <c:v>11.682371999999999</c:v>
                </c:pt>
                <c:pt idx="355">
                  <c:v>11.437940000000001</c:v>
                </c:pt>
                <c:pt idx="356">
                  <c:v>11.360961</c:v>
                </c:pt>
                <c:pt idx="357">
                  <c:v>11.424860000000001</c:v>
                </c:pt>
                <c:pt idx="358">
                  <c:v>11.518646</c:v>
                </c:pt>
                <c:pt idx="359">
                  <c:v>11.468753000000001</c:v>
                </c:pt>
                <c:pt idx="360">
                  <c:v>11.428248999999999</c:v>
                </c:pt>
                <c:pt idx="361">
                  <c:v>11.447293</c:v>
                </c:pt>
                <c:pt idx="362">
                  <c:v>11.536431</c:v>
                </c:pt>
                <c:pt idx="363">
                  <c:v>11.622515</c:v>
                </c:pt>
                <c:pt idx="364">
                  <c:v>11.716741000000001</c:v>
                </c:pt>
              </c:numCache>
            </c:numRef>
          </c:val>
          <c:smooth val="0"/>
          <c:extLst>
            <c:ext xmlns:c16="http://schemas.microsoft.com/office/drawing/2014/chart" uri="{C3380CC4-5D6E-409C-BE32-E72D297353CC}">
              <c16:uniqueId val="{00000012-1305-46C0-B6C6-0C6FAC03BDB5}"/>
            </c:ext>
          </c:extLst>
        </c:ser>
        <c:ser>
          <c:idx val="2"/>
          <c:order val="4"/>
          <c:tx>
            <c:strRef>
              <c:f>'Figure 14'!$N$7</c:f>
              <c:strCache>
                <c:ptCount val="1"/>
                <c:pt idx="0">
                  <c:v>2021</c:v>
                </c:pt>
              </c:strCache>
            </c:strRef>
          </c:tx>
          <c:spPr>
            <a:ln w="28575" cap="rnd">
              <a:solidFill>
                <a:srgbClr val="A16F5D"/>
              </a:solidFill>
              <a:prstDash val="solid"/>
              <a:round/>
            </a:ln>
            <a:effectLst/>
          </c:spPr>
          <c:marker>
            <c:symbol val="none"/>
          </c:marker>
          <c:dPt>
            <c:idx val="72"/>
            <c:marker>
              <c:symbol val="none"/>
            </c:marker>
            <c:bubble3D val="0"/>
            <c:extLst>
              <c:ext xmlns:c16="http://schemas.microsoft.com/office/drawing/2014/chart" uri="{C3380CC4-5D6E-409C-BE32-E72D297353CC}">
                <c16:uniqueId val="{00000013-1305-46C0-B6C6-0C6FAC03BDB5}"/>
              </c:ext>
            </c:extLst>
          </c:dPt>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14'!$N$281:$N$645</c:f>
              <c:numCache>
                <c:formatCode>0.0</c:formatCode>
                <c:ptCount val="365"/>
                <c:pt idx="0">
                  <c:v>11.841965</c:v>
                </c:pt>
                <c:pt idx="1">
                  <c:v>11.969788000000001</c:v>
                </c:pt>
                <c:pt idx="2">
                  <c:v>12.111941</c:v>
                </c:pt>
                <c:pt idx="3">
                  <c:v>12.185825999999999</c:v>
                </c:pt>
                <c:pt idx="4">
                  <c:v>12.178546000000001</c:v>
                </c:pt>
                <c:pt idx="5">
                  <c:v>12.268502</c:v>
                </c:pt>
                <c:pt idx="6">
                  <c:v>12.311641</c:v>
                </c:pt>
                <c:pt idx="7">
                  <c:v>12.425514</c:v>
                </c:pt>
                <c:pt idx="8">
                  <c:v>12.568472999999999</c:v>
                </c:pt>
                <c:pt idx="9">
                  <c:v>12.680399999999999</c:v>
                </c:pt>
                <c:pt idx="10">
                  <c:v>12.673033999999999</c:v>
                </c:pt>
                <c:pt idx="11">
                  <c:v>12.697968999999999</c:v>
                </c:pt>
                <c:pt idx="12">
                  <c:v>12.749846999999999</c:v>
                </c:pt>
                <c:pt idx="13">
                  <c:v>12.771270000000001</c:v>
                </c:pt>
                <c:pt idx="14">
                  <c:v>12.735076999999999</c:v>
                </c:pt>
                <c:pt idx="15">
                  <c:v>12.703966000000001</c:v>
                </c:pt>
                <c:pt idx="16">
                  <c:v>12.780882999999999</c:v>
                </c:pt>
                <c:pt idx="17">
                  <c:v>12.831446</c:v>
                </c:pt>
                <c:pt idx="18">
                  <c:v>12.884392999999999</c:v>
                </c:pt>
                <c:pt idx="19">
                  <c:v>12.967054000000001</c:v>
                </c:pt>
                <c:pt idx="20">
                  <c:v>13.055402000000001</c:v>
                </c:pt>
                <c:pt idx="21">
                  <c:v>13.13537</c:v>
                </c:pt>
                <c:pt idx="22">
                  <c:v>13.076575999999999</c:v>
                </c:pt>
                <c:pt idx="23">
                  <c:v>12.969113999999999</c:v>
                </c:pt>
                <c:pt idx="24">
                  <c:v>12.808408</c:v>
                </c:pt>
                <c:pt idx="25">
                  <c:v>12.748127</c:v>
                </c:pt>
                <c:pt idx="26">
                  <c:v>12.806224</c:v>
                </c:pt>
                <c:pt idx="27">
                  <c:v>12.898223</c:v>
                </c:pt>
                <c:pt idx="28">
                  <c:v>12.863818999999999</c:v>
                </c:pt>
                <c:pt idx="29">
                  <c:v>12.749137000000001</c:v>
                </c:pt>
                <c:pt idx="30">
                  <c:v>12.701672</c:v>
                </c:pt>
                <c:pt idx="31">
                  <c:v>12.621065</c:v>
                </c:pt>
                <c:pt idx="32">
                  <c:v>12.684078</c:v>
                </c:pt>
                <c:pt idx="33">
                  <c:v>12.615933</c:v>
                </c:pt>
                <c:pt idx="34">
                  <c:v>12.580315000000001</c:v>
                </c:pt>
                <c:pt idx="35">
                  <c:v>12.476458000000001</c:v>
                </c:pt>
                <c:pt idx="36">
                  <c:v>12.384587</c:v>
                </c:pt>
                <c:pt idx="37">
                  <c:v>12.204431000000001</c:v>
                </c:pt>
                <c:pt idx="38">
                  <c:v>11.980827999999999</c:v>
                </c:pt>
                <c:pt idx="39">
                  <c:v>11.86891</c:v>
                </c:pt>
                <c:pt idx="40">
                  <c:v>11.646212999999999</c:v>
                </c:pt>
                <c:pt idx="41">
                  <c:v>11.438315000000001</c:v>
                </c:pt>
                <c:pt idx="42">
                  <c:v>11.182048</c:v>
                </c:pt>
                <c:pt idx="43">
                  <c:v>10.978444999999999</c:v>
                </c:pt>
                <c:pt idx="44">
                  <c:v>10.722518000000001</c:v>
                </c:pt>
                <c:pt idx="45">
                  <c:v>10.46974</c:v>
                </c:pt>
                <c:pt idx="46">
                  <c:v>10.215346</c:v>
                </c:pt>
                <c:pt idx="47">
                  <c:v>10.085587</c:v>
                </c:pt>
                <c:pt idx="48">
                  <c:v>10.061064</c:v>
                </c:pt>
                <c:pt idx="49">
                  <c:v>10.05119</c:v>
                </c:pt>
                <c:pt idx="50">
                  <c:v>10.090612999999999</c:v>
                </c:pt>
                <c:pt idx="51">
                  <c:v>10.132058000000001</c:v>
                </c:pt>
                <c:pt idx="52">
                  <c:v>10.14284</c:v>
                </c:pt>
                <c:pt idx="53">
                  <c:v>10.150195</c:v>
                </c:pt>
                <c:pt idx="54">
                  <c:v>10.173656999999999</c:v>
                </c:pt>
                <c:pt idx="55">
                  <c:v>10.205484</c:v>
                </c:pt>
                <c:pt idx="56">
                  <c:v>10.17502</c:v>
                </c:pt>
                <c:pt idx="57">
                  <c:v>10.225220999999999</c:v>
                </c:pt>
                <c:pt idx="58">
                  <c:v>10.239853999999999</c:v>
                </c:pt>
                <c:pt idx="59">
                  <c:v>10.192</c:v>
                </c:pt>
                <c:pt idx="60">
                  <c:v>10.224630999999999</c:v>
                </c:pt>
                <c:pt idx="61">
                  <c:v>10.31976</c:v>
                </c:pt>
                <c:pt idx="62">
                  <c:v>10.3871</c:v>
                </c:pt>
                <c:pt idx="63">
                  <c:v>10.488629999999999</c:v>
                </c:pt>
                <c:pt idx="64">
                  <c:v>10.601959999999998</c:v>
                </c:pt>
                <c:pt idx="65">
                  <c:v>10.706580000000001</c:v>
                </c:pt>
                <c:pt idx="66">
                  <c:v>10.758884999999999</c:v>
                </c:pt>
                <c:pt idx="67">
                  <c:v>10.800711999999999</c:v>
                </c:pt>
                <c:pt idx="68">
                  <c:v>10.760982</c:v>
                </c:pt>
                <c:pt idx="69">
                  <c:v>10.667757999999999</c:v>
                </c:pt>
                <c:pt idx="70">
                  <c:v>10.582062000000001</c:v>
                </c:pt>
                <c:pt idx="71">
                  <c:v>10.560624000000001</c:v>
                </c:pt>
                <c:pt idx="72">
                  <c:v>10.541181</c:v>
                </c:pt>
                <c:pt idx="73">
                  <c:v>10.62581</c:v>
                </c:pt>
                <c:pt idx="74">
                  <c:v>10.670679</c:v>
                </c:pt>
                <c:pt idx="75">
                  <c:v>10.695656000000001</c:v>
                </c:pt>
                <c:pt idx="76">
                  <c:v>10.723235000000001</c:v>
                </c:pt>
                <c:pt idx="77">
                  <c:v>10.836868000000001</c:v>
                </c:pt>
                <c:pt idx="78">
                  <c:v>10.981279000000001</c:v>
                </c:pt>
                <c:pt idx="79">
                  <c:v>11.152526</c:v>
                </c:pt>
                <c:pt idx="80">
                  <c:v>11.335343999999999</c:v>
                </c:pt>
                <c:pt idx="81">
                  <c:v>11.49794</c:v>
                </c:pt>
                <c:pt idx="82">
                  <c:v>11.628786</c:v>
                </c:pt>
                <c:pt idx="83">
                  <c:v>11.802404000000001</c:v>
                </c:pt>
                <c:pt idx="84">
                  <c:v>11.947355</c:v>
                </c:pt>
                <c:pt idx="85">
                  <c:v>12.085362999999999</c:v>
                </c:pt>
                <c:pt idx="86">
                  <c:v>12.215652</c:v>
                </c:pt>
                <c:pt idx="87">
                  <c:v>12.349463999999999</c:v>
                </c:pt>
                <c:pt idx="88">
                  <c:v>12.474058000000001</c:v>
                </c:pt>
                <c:pt idx="89">
                  <c:v>12.600557</c:v>
                </c:pt>
                <c:pt idx="90">
                  <c:v>12.723037</c:v>
                </c:pt>
                <c:pt idx="91">
                  <c:v>12.839111000000001</c:v>
                </c:pt>
                <c:pt idx="92">
                  <c:v>12.949871</c:v>
                </c:pt>
              </c:numCache>
            </c:numRef>
          </c:val>
          <c:smooth val="0"/>
          <c:extLst>
            <c:ext xmlns:c16="http://schemas.microsoft.com/office/drawing/2014/chart" uri="{C3380CC4-5D6E-409C-BE32-E72D297353CC}">
              <c16:uniqueId val="{00000014-1305-46C0-B6C6-0C6FAC03BDB5}"/>
            </c:ext>
          </c:extLst>
        </c:ser>
        <c:ser>
          <c:idx val="5"/>
          <c:order val="5"/>
          <c:tx>
            <c:strRef>
              <c:f>'Figure 14'!$O$7</c:f>
              <c:strCache>
                <c:ptCount val="1"/>
                <c:pt idx="0">
                  <c:v>2022</c:v>
                </c:pt>
              </c:strCache>
            </c:strRef>
          </c:tx>
          <c:spPr>
            <a:ln w="28575" cap="rnd">
              <a:solidFill>
                <a:srgbClr val="494644"/>
              </a:solidFill>
              <a:round/>
            </a:ln>
            <a:effectLst/>
          </c:spPr>
          <c:marker>
            <c:symbol val="none"/>
          </c:marker>
          <c:dPt>
            <c:idx val="200"/>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5-1305-46C0-B6C6-0C6FAC03BDB5}"/>
              </c:ext>
            </c:extLst>
          </c:dPt>
          <c:dPt>
            <c:idx val="230"/>
            <c:marker>
              <c:symbol val="none"/>
            </c:marker>
            <c:bubble3D val="0"/>
            <c:extLst>
              <c:ext xmlns:c16="http://schemas.microsoft.com/office/drawing/2014/chart" uri="{C3380CC4-5D6E-409C-BE32-E72D297353CC}">
                <c16:uniqueId val="{00000016-1305-46C0-B6C6-0C6FAC03BDB5}"/>
              </c:ext>
            </c:extLst>
          </c:dPt>
          <c:dPt>
            <c:idx val="293"/>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7-1305-46C0-B6C6-0C6FAC03BDB5}"/>
              </c:ext>
            </c:extLst>
          </c:dPt>
          <c:dPt>
            <c:idx val="323"/>
            <c:marker>
              <c:symbol val="none"/>
            </c:marker>
            <c:bubble3D val="0"/>
            <c:extLst>
              <c:ext xmlns:c16="http://schemas.microsoft.com/office/drawing/2014/chart" uri="{C3380CC4-5D6E-409C-BE32-E72D297353CC}">
                <c16:uniqueId val="{00000018-1305-46C0-B6C6-0C6FAC03BDB5}"/>
              </c:ext>
            </c:extLst>
          </c:dPt>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14'!$O$281:$O$645</c:f>
              <c:numCache>
                <c:formatCode>0.0</c:formatCode>
                <c:ptCount val="365"/>
                <c:pt idx="92">
                  <c:v>12.949871</c:v>
                </c:pt>
                <c:pt idx="93">
                  <c:v>13.065033999999999</c:v>
                </c:pt>
                <c:pt idx="94">
                  <c:v>13.196057000000001</c:v>
                </c:pt>
                <c:pt idx="95">
                  <c:v>13.340554000000001</c:v>
                </c:pt>
                <c:pt idx="96">
                  <c:v>13.485294</c:v>
                </c:pt>
                <c:pt idx="97">
                  <c:v>13.624388999999999</c:v>
                </c:pt>
                <c:pt idx="98">
                  <c:v>13.771565000000001</c:v>
                </c:pt>
                <c:pt idx="99">
                  <c:v>13.926071</c:v>
                </c:pt>
                <c:pt idx="100">
                  <c:v>14.072721</c:v>
                </c:pt>
                <c:pt idx="101">
                  <c:v>14.205855</c:v>
                </c:pt>
                <c:pt idx="102">
                  <c:v>14.313043</c:v>
                </c:pt>
                <c:pt idx="103">
                  <c:v>14.453888000000001</c:v>
                </c:pt>
                <c:pt idx="104">
                  <c:v>14.617488999999999</c:v>
                </c:pt>
                <c:pt idx="105">
                  <c:v>14.738888999999999</c:v>
                </c:pt>
                <c:pt idx="106">
                  <c:v>14.891638</c:v>
                </c:pt>
                <c:pt idx="107">
                  <c:v>15.035395000000001</c:v>
                </c:pt>
                <c:pt idx="108">
                  <c:v>15.179665000000002</c:v>
                </c:pt>
                <c:pt idx="109">
                  <c:v>15.314772000000001</c:v>
                </c:pt>
                <c:pt idx="110">
                  <c:v>15.449950000000001</c:v>
                </c:pt>
                <c:pt idx="111">
                  <c:v>15.590451</c:v>
                </c:pt>
                <c:pt idx="112">
                  <c:v>15.731065000000001</c:v>
                </c:pt>
                <c:pt idx="113">
                  <c:v>15.871029</c:v>
                </c:pt>
                <c:pt idx="114">
                  <c:v>16.007624</c:v>
                </c:pt>
                <c:pt idx="115">
                  <c:v>16.129681000000001</c:v>
                </c:pt>
                <c:pt idx="116">
                  <c:v>16.223905000000002</c:v>
                </c:pt>
                <c:pt idx="117">
                  <c:v>16.351727</c:v>
                </c:pt>
                <c:pt idx="118">
                  <c:v>16.472089</c:v>
                </c:pt>
                <c:pt idx="119">
                  <c:v>16.504429000000002</c:v>
                </c:pt>
                <c:pt idx="120">
                  <c:v>16.617052000000001</c:v>
                </c:pt>
                <c:pt idx="121">
                  <c:v>16.708445000000001</c:v>
                </c:pt>
                <c:pt idx="122">
                  <c:v>16.611719000000001</c:v>
                </c:pt>
                <c:pt idx="123">
                  <c:v>16.679667000000002</c:v>
                </c:pt>
                <c:pt idx="124">
                  <c:v>16.765605000000001</c:v>
                </c:pt>
                <c:pt idx="125">
                  <c:v>16.899926000000001</c:v>
                </c:pt>
                <c:pt idx="126">
                  <c:v>17.039833999999999</c:v>
                </c:pt>
                <c:pt idx="127">
                  <c:v>17.181456999999998</c:v>
                </c:pt>
                <c:pt idx="128">
                  <c:v>17.315953</c:v>
                </c:pt>
                <c:pt idx="129">
                  <c:v>17.449593</c:v>
                </c:pt>
                <c:pt idx="130">
                  <c:v>17.562650000000001</c:v>
                </c:pt>
                <c:pt idx="131">
                  <c:v>17.606382</c:v>
                </c:pt>
                <c:pt idx="132">
                  <c:v>17.712170999999998</c:v>
                </c:pt>
                <c:pt idx="133">
                  <c:v>17.853972000000002</c:v>
                </c:pt>
                <c:pt idx="134">
                  <c:v>18.005821999999998</c:v>
                </c:pt>
                <c:pt idx="135">
                  <c:v>18.144579</c:v>
                </c:pt>
                <c:pt idx="136">
                  <c:v>18.25412</c:v>
                </c:pt>
                <c:pt idx="137">
                  <c:v>18.325562999999999</c:v>
                </c:pt>
                <c:pt idx="138">
                  <c:v>18.370370999999999</c:v>
                </c:pt>
                <c:pt idx="139">
                  <c:v>18.464685000000003</c:v>
                </c:pt>
                <c:pt idx="140">
                  <c:v>18.590875</c:v>
                </c:pt>
                <c:pt idx="141">
                  <c:v>18.740603</c:v>
                </c:pt>
                <c:pt idx="142">
                  <c:v>18.886651000000001</c:v>
                </c:pt>
                <c:pt idx="143">
                  <c:v>18.979710999999998</c:v>
                </c:pt>
                <c:pt idx="144">
                  <c:v>19.089974999999999</c:v>
                </c:pt>
                <c:pt idx="145">
                  <c:v>19.174105000000001</c:v>
                </c:pt>
                <c:pt idx="146">
                  <c:v>19.304106999999998</c:v>
                </c:pt>
                <c:pt idx="147">
                  <c:v>19.441817999999998</c:v>
                </c:pt>
                <c:pt idx="148">
                  <c:v>19.578149</c:v>
                </c:pt>
                <c:pt idx="149">
                  <c:v>19.717054000000001</c:v>
                </c:pt>
                <c:pt idx="150">
                  <c:v>19.800276999999998</c:v>
                </c:pt>
                <c:pt idx="151">
                  <c:v>19.887387</c:v>
                </c:pt>
                <c:pt idx="152">
                  <c:v>19.980738000000002</c:v>
                </c:pt>
                <c:pt idx="153">
                  <c:v>20.0685</c:v>
                </c:pt>
                <c:pt idx="154">
                  <c:v>20.172391000000001</c:v>
                </c:pt>
                <c:pt idx="155">
                  <c:v>20.313064999999998</c:v>
                </c:pt>
                <c:pt idx="156">
                  <c:v>20.445333999999999</c:v>
                </c:pt>
                <c:pt idx="157">
                  <c:v>20.571068</c:v>
                </c:pt>
                <c:pt idx="158">
                  <c:v>20.697883999999998</c:v>
                </c:pt>
                <c:pt idx="159">
                  <c:v>20.820857</c:v>
                </c:pt>
                <c:pt idx="160">
                  <c:v>20.945291000000001</c:v>
                </c:pt>
                <c:pt idx="161">
                  <c:v>21.061272000000002</c:v>
                </c:pt>
                <c:pt idx="162">
                  <c:v>21.173484000000002</c:v>
                </c:pt>
                <c:pt idx="163">
                  <c:v>21.310388</c:v>
                </c:pt>
                <c:pt idx="164">
                  <c:v>21.445374000000001</c:v>
                </c:pt>
                <c:pt idx="165">
                  <c:v>21.566558000000001</c:v>
                </c:pt>
                <c:pt idx="166">
                  <c:v>21.672935000000003</c:v>
                </c:pt>
                <c:pt idx="167">
                  <c:v>21.683323999999999</c:v>
                </c:pt>
                <c:pt idx="168">
                  <c:v>21.764503000000001</c:v>
                </c:pt>
                <c:pt idx="169">
                  <c:v>21.857495999999998</c:v>
                </c:pt>
                <c:pt idx="170">
                  <c:v>21.947374</c:v>
                </c:pt>
                <c:pt idx="171">
                  <c:v>21.831795999999997</c:v>
                </c:pt>
                <c:pt idx="172">
                  <c:v>21.964102999999998</c:v>
                </c:pt>
                <c:pt idx="173">
                  <c:v>21.971933</c:v>
                </c:pt>
                <c:pt idx="174">
                  <c:v>22.038678999999998</c:v>
                </c:pt>
                <c:pt idx="175">
                  <c:v>22.059633000000002</c:v>
                </c:pt>
                <c:pt idx="176">
                  <c:v>22.138565999999997</c:v>
                </c:pt>
                <c:pt idx="177">
                  <c:v>22.178991000000003</c:v>
                </c:pt>
                <c:pt idx="178">
                  <c:v>22.180954</c:v>
                </c:pt>
                <c:pt idx="179">
                  <c:v>22.216823999999999</c:v>
                </c:pt>
                <c:pt idx="180">
                  <c:v>22.226310000000002</c:v>
                </c:pt>
                <c:pt idx="181">
                  <c:v>22.265864000000001</c:v>
                </c:pt>
                <c:pt idx="182">
                  <c:v>22.353947999999999</c:v>
                </c:pt>
                <c:pt idx="183">
                  <c:v>22.408861000000002</c:v>
                </c:pt>
                <c:pt idx="184">
                  <c:v>22.461748</c:v>
                </c:pt>
                <c:pt idx="185">
                  <c:v>22.501041000000001</c:v>
                </c:pt>
                <c:pt idx="186">
                  <c:v>22.359436000000002</c:v>
                </c:pt>
                <c:pt idx="187">
                  <c:v>22.320678000000001</c:v>
                </c:pt>
                <c:pt idx="188">
                  <c:v>22.396957999999998</c:v>
                </c:pt>
                <c:pt idx="189">
                  <c:v>22.456016999999999</c:v>
                </c:pt>
                <c:pt idx="190">
                  <c:v>22.562429999999999</c:v>
                </c:pt>
                <c:pt idx="191">
                  <c:v>22.685942999999998</c:v>
                </c:pt>
                <c:pt idx="192">
                  <c:v>22.800669000000003</c:v>
                </c:pt>
                <c:pt idx="193">
                  <c:v>22.916656</c:v>
                </c:pt>
                <c:pt idx="194">
                  <c:v>23.002672999999998</c:v>
                </c:pt>
                <c:pt idx="195">
                  <c:v>23.085557000000001</c:v>
                </c:pt>
                <c:pt idx="196">
                  <c:v>23.199256000000002</c:v>
                </c:pt>
                <c:pt idx="197">
                  <c:v>23.321286000000001</c:v>
                </c:pt>
                <c:pt idx="198">
                  <c:v>23.445218000000001</c:v>
                </c:pt>
                <c:pt idx="199">
                  <c:v>23.559222000000002</c:v>
                </c:pt>
                <c:pt idx="200">
                  <c:v>23.544259999999998</c:v>
                </c:pt>
                <c:pt idx="201">
                  <c:v>23.382408999999999</c:v>
                </c:pt>
                <c:pt idx="202">
                  <c:v>23.162127999999999</c:v>
                </c:pt>
                <c:pt idx="203">
                  <c:v>23.043521999999999</c:v>
                </c:pt>
                <c:pt idx="204">
                  <c:v>23.021370999999998</c:v>
                </c:pt>
                <c:pt idx="205">
                  <c:v>23.023171999999999</c:v>
                </c:pt>
                <c:pt idx="206">
                  <c:v>23.081139999999998</c:v>
                </c:pt>
                <c:pt idx="207">
                  <c:v>23.028569999999998</c:v>
                </c:pt>
                <c:pt idx="208">
                  <c:v>22.855404999999998</c:v>
                </c:pt>
                <c:pt idx="209">
                  <c:v>22.836342000000002</c:v>
                </c:pt>
                <c:pt idx="210">
                  <c:v>22.813438999999999</c:v>
                </c:pt>
                <c:pt idx="211">
                  <c:v>22.809660000000001</c:v>
                </c:pt>
                <c:pt idx="212">
                  <c:v>22.763994</c:v>
                </c:pt>
                <c:pt idx="213">
                  <c:v>22.690540000000002</c:v>
                </c:pt>
                <c:pt idx="214">
                  <c:v>22.738234000000002</c:v>
                </c:pt>
                <c:pt idx="215">
                  <c:v>22.571638</c:v>
                </c:pt>
                <c:pt idx="216">
                  <c:v>22.197506000000001</c:v>
                </c:pt>
                <c:pt idx="217">
                  <c:v>21.844757000000001</c:v>
                </c:pt>
                <c:pt idx="218">
                  <c:v>21.562953</c:v>
                </c:pt>
                <c:pt idx="219">
                  <c:v>21.311247999999999</c:v>
                </c:pt>
                <c:pt idx="220">
                  <c:v>21.010390000000001</c:v>
                </c:pt>
                <c:pt idx="221">
                  <c:v>20.778396000000001</c:v>
                </c:pt>
                <c:pt idx="222">
                  <c:v>20.614846</c:v>
                </c:pt>
                <c:pt idx="223">
                  <c:v>20.452327</c:v>
                </c:pt>
                <c:pt idx="224">
                  <c:v>20.450063999999998</c:v>
                </c:pt>
                <c:pt idx="225">
                  <c:v>20.544205000000002</c:v>
                </c:pt>
                <c:pt idx="226">
                  <c:v>20.532596000000002</c:v>
                </c:pt>
                <c:pt idx="227">
                  <c:v>20.464205000000003</c:v>
                </c:pt>
                <c:pt idx="228">
                  <c:v>20.333762</c:v>
                </c:pt>
                <c:pt idx="229">
                  <c:v>20.172540000000001</c:v>
                </c:pt>
                <c:pt idx="230">
                  <c:v>20.007397000000001</c:v>
                </c:pt>
                <c:pt idx="231">
                  <c:v>20.008493999999999</c:v>
                </c:pt>
                <c:pt idx="232">
                  <c:v>19.946959</c:v>
                </c:pt>
                <c:pt idx="233">
                  <c:v>19.826922</c:v>
                </c:pt>
                <c:pt idx="234">
                  <c:v>19.661331999999998</c:v>
                </c:pt>
                <c:pt idx="235">
                  <c:v>19.616105999999998</c:v>
                </c:pt>
                <c:pt idx="236">
                  <c:v>19.613007000000003</c:v>
                </c:pt>
                <c:pt idx="237">
                  <c:v>19.595427000000001</c:v>
                </c:pt>
                <c:pt idx="238">
                  <c:v>19.530929</c:v>
                </c:pt>
                <c:pt idx="239">
                  <c:v>19.495411000000001</c:v>
                </c:pt>
                <c:pt idx="240">
                  <c:v>19.466387999999998</c:v>
                </c:pt>
                <c:pt idx="241">
                  <c:v>19.198542</c:v>
                </c:pt>
                <c:pt idx="242">
                  <c:v>18.851672999999998</c:v>
                </c:pt>
                <c:pt idx="243">
                  <c:v>18.515101999999999</c:v>
                </c:pt>
                <c:pt idx="244">
                  <c:v>18.190951000000002</c:v>
                </c:pt>
                <c:pt idx="245">
                  <c:v>17.978106</c:v>
                </c:pt>
                <c:pt idx="246">
                  <c:v>17.972304999999999</c:v>
                </c:pt>
                <c:pt idx="247">
                  <c:v>17.925951000000001</c:v>
                </c:pt>
                <c:pt idx="248">
                  <c:v>17.838248</c:v>
                </c:pt>
                <c:pt idx="249">
                  <c:v>17.643556</c:v>
                </c:pt>
                <c:pt idx="250">
                  <c:v>17.459119999999999</c:v>
                </c:pt>
                <c:pt idx="251">
                  <c:v>17.349035000000001</c:v>
                </c:pt>
                <c:pt idx="252">
                  <c:v>17.214535000000001</c:v>
                </c:pt>
                <c:pt idx="253">
                  <c:v>17.008611999999999</c:v>
                </c:pt>
                <c:pt idx="254">
                  <c:v>16.784783999999998</c:v>
                </c:pt>
                <c:pt idx="255">
                  <c:v>16.571766</c:v>
                </c:pt>
                <c:pt idx="256">
                  <c:v>16.419499999999999</c:v>
                </c:pt>
                <c:pt idx="257">
                  <c:v>16.200374</c:v>
                </c:pt>
                <c:pt idx="258">
                  <c:v>15.994727000000001</c:v>
                </c:pt>
                <c:pt idx="259">
                  <c:v>15.733134</c:v>
                </c:pt>
                <c:pt idx="260">
                  <c:v>15.526482</c:v>
                </c:pt>
                <c:pt idx="261">
                  <c:v>15.557870999999999</c:v>
                </c:pt>
                <c:pt idx="262">
                  <c:v>15.539078999999999</c:v>
                </c:pt>
                <c:pt idx="263">
                  <c:v>15.501263999999999</c:v>
                </c:pt>
                <c:pt idx="264">
                  <c:v>15.418967</c:v>
                </c:pt>
                <c:pt idx="265">
                  <c:v>15.458285</c:v>
                </c:pt>
                <c:pt idx="266">
                  <c:v>15.457439000000001</c:v>
                </c:pt>
                <c:pt idx="267">
                  <c:v>15.520507</c:v>
                </c:pt>
                <c:pt idx="268">
                  <c:v>15.471236999999999</c:v>
                </c:pt>
                <c:pt idx="269">
                  <c:v>15.181873</c:v>
                </c:pt>
                <c:pt idx="270">
                  <c:v>14.902200000000001</c:v>
                </c:pt>
                <c:pt idx="271">
                  <c:v>14.495908999999999</c:v>
                </c:pt>
                <c:pt idx="272">
                  <c:v>14.138529</c:v>
                </c:pt>
                <c:pt idx="273">
                  <c:v>13.781514999999999</c:v>
                </c:pt>
                <c:pt idx="274">
                  <c:v>13.583083</c:v>
                </c:pt>
                <c:pt idx="275">
                  <c:v>13.444701999999999</c:v>
                </c:pt>
                <c:pt idx="276">
                  <c:v>13.26717</c:v>
                </c:pt>
                <c:pt idx="277">
                  <c:v>13.056106</c:v>
                </c:pt>
                <c:pt idx="278">
                  <c:v>12.7491</c:v>
                </c:pt>
                <c:pt idx="279">
                  <c:v>12.469424</c:v>
                </c:pt>
                <c:pt idx="280">
                  <c:v>12.194058999999999</c:v>
                </c:pt>
                <c:pt idx="281">
                  <c:v>11.937788000000001</c:v>
                </c:pt>
                <c:pt idx="282">
                  <c:v>11.838758</c:v>
                </c:pt>
                <c:pt idx="283">
                  <c:v>11.569724000000001</c:v>
                </c:pt>
                <c:pt idx="284">
                  <c:v>11.194485</c:v>
                </c:pt>
                <c:pt idx="285">
                  <c:v>10.814228</c:v>
                </c:pt>
                <c:pt idx="286">
                  <c:v>10.432244000000001</c:v>
                </c:pt>
                <c:pt idx="287">
                  <c:v>10.18843</c:v>
                </c:pt>
                <c:pt idx="288">
                  <c:v>10.14944</c:v>
                </c:pt>
                <c:pt idx="289">
                  <c:v>10.190211</c:v>
                </c:pt>
                <c:pt idx="290">
                  <c:v>9.858587</c:v>
                </c:pt>
                <c:pt idx="291">
                  <c:v>9.6929739999999995</c:v>
                </c:pt>
                <c:pt idx="292">
                  <c:v>9.5147440000000003</c:v>
                </c:pt>
                <c:pt idx="293">
                  <c:v>9.4208359999999995</c:v>
                </c:pt>
                <c:pt idx="294">
                  <c:v>9.5413009999999989</c:v>
                </c:pt>
                <c:pt idx="295">
                  <c:v>9.6816290000000009</c:v>
                </c:pt>
                <c:pt idx="296">
                  <c:v>9.8328250000000015</c:v>
                </c:pt>
                <c:pt idx="297">
                  <c:v>9.9004580000000004</c:v>
                </c:pt>
                <c:pt idx="298">
                  <c:v>9.9281079999999999</c:v>
                </c:pt>
                <c:pt idx="299">
                  <c:v>10.000253000000001</c:v>
                </c:pt>
                <c:pt idx="300">
                  <c:v>10.015799000000001</c:v>
                </c:pt>
                <c:pt idx="301">
                  <c:v>9.9779929999999997</c:v>
                </c:pt>
                <c:pt idx="302">
                  <c:v>9.9941270000000006</c:v>
                </c:pt>
                <c:pt idx="303">
                  <c:v>10.126754999999999</c:v>
                </c:pt>
                <c:pt idx="304">
                  <c:v>10.210683000000001</c:v>
                </c:pt>
                <c:pt idx="305">
                  <c:v>10.334308999999999</c:v>
                </c:pt>
                <c:pt idx="306">
                  <c:v>10.505474</c:v>
                </c:pt>
                <c:pt idx="307">
                  <c:v>10.687071</c:v>
                </c:pt>
                <c:pt idx="308">
                  <c:v>10.832509</c:v>
                </c:pt>
                <c:pt idx="309">
                  <c:v>10.926867</c:v>
                </c:pt>
                <c:pt idx="310">
                  <c:v>10.982120999999999</c:v>
                </c:pt>
                <c:pt idx="311">
                  <c:v>10.88125</c:v>
                </c:pt>
                <c:pt idx="312">
                  <c:v>10.815766</c:v>
                </c:pt>
                <c:pt idx="313">
                  <c:v>10.795054</c:v>
                </c:pt>
                <c:pt idx="314">
                  <c:v>10.867433</c:v>
                </c:pt>
                <c:pt idx="315">
                  <c:v>10.903575</c:v>
                </c:pt>
                <c:pt idx="316">
                  <c:v>11.018559</c:v>
                </c:pt>
                <c:pt idx="317">
                  <c:v>11.142671</c:v>
                </c:pt>
                <c:pt idx="318">
                  <c:v>11.254548000000002</c:v>
                </c:pt>
                <c:pt idx="319">
                  <c:v>11.311382</c:v>
                </c:pt>
                <c:pt idx="320">
                  <c:v>11.430794000000001</c:v>
                </c:pt>
                <c:pt idx="321">
                  <c:v>11.551165999999998</c:v>
                </c:pt>
                <c:pt idx="322">
                  <c:v>11.678951999999999</c:v>
                </c:pt>
                <c:pt idx="323">
                  <c:v>11.713545</c:v>
                </c:pt>
                <c:pt idx="324">
                  <c:v>11.801099000000001</c:v>
                </c:pt>
                <c:pt idx="325">
                  <c:v>11.847963</c:v>
                </c:pt>
                <c:pt idx="326">
                  <c:v>11.846112</c:v>
                </c:pt>
                <c:pt idx="327">
                  <c:v>11.769895</c:v>
                </c:pt>
                <c:pt idx="328">
                  <c:v>11.622309</c:v>
                </c:pt>
                <c:pt idx="329">
                  <c:v>11.634955</c:v>
                </c:pt>
                <c:pt idx="330">
                  <c:v>11.728806000000001</c:v>
                </c:pt>
                <c:pt idx="331">
                  <c:v>11.863924000000001</c:v>
                </c:pt>
                <c:pt idx="332">
                  <c:v>12.007001000000001</c:v>
                </c:pt>
                <c:pt idx="333">
                  <c:v>12.123773999999999</c:v>
                </c:pt>
                <c:pt idx="334">
                  <c:v>12.207727999999999</c:v>
                </c:pt>
                <c:pt idx="335">
                  <c:v>12.288874</c:v>
                </c:pt>
                <c:pt idx="336">
                  <c:v>12.311629</c:v>
                </c:pt>
                <c:pt idx="337">
                  <c:v>12.30889</c:v>
                </c:pt>
                <c:pt idx="338">
                  <c:v>12.164788</c:v>
                </c:pt>
                <c:pt idx="339">
                  <c:v>12.049329</c:v>
                </c:pt>
                <c:pt idx="340">
                  <c:v>11.886834</c:v>
                </c:pt>
                <c:pt idx="341">
                  <c:v>11.841187</c:v>
                </c:pt>
                <c:pt idx="342">
                  <c:v>11.775361</c:v>
                </c:pt>
                <c:pt idx="343">
                  <c:v>11.772611000000001</c:v>
                </c:pt>
                <c:pt idx="344">
                  <c:v>11.702290000000001</c:v>
                </c:pt>
                <c:pt idx="345">
                  <c:v>11.564307000000001</c:v>
                </c:pt>
                <c:pt idx="346">
                  <c:v>11.326236999999999</c:v>
                </c:pt>
                <c:pt idx="347">
                  <c:v>11.056175999999999</c:v>
                </c:pt>
                <c:pt idx="348">
                  <c:v>10.923823000000001</c:v>
                </c:pt>
                <c:pt idx="349">
                  <c:v>10.859341000000001</c:v>
                </c:pt>
                <c:pt idx="350">
                  <c:v>10.688827999999999</c:v>
                </c:pt>
                <c:pt idx="351">
                  <c:v>10.548286000000001</c:v>
                </c:pt>
                <c:pt idx="352">
                  <c:v>10.479424000000002</c:v>
                </c:pt>
                <c:pt idx="353">
                  <c:v>10.471097</c:v>
                </c:pt>
                <c:pt idx="354">
                  <c:v>10.597718</c:v>
                </c:pt>
                <c:pt idx="355">
                  <c:v>10.733029</c:v>
                </c:pt>
                <c:pt idx="356">
                  <c:v>10.885451999999999</c:v>
                </c:pt>
                <c:pt idx="357">
                  <c:v>11.027419</c:v>
                </c:pt>
                <c:pt idx="358">
                  <c:v>11.148914000000001</c:v>
                </c:pt>
                <c:pt idx="359">
                  <c:v>11.303573</c:v>
                </c:pt>
                <c:pt idx="360">
                  <c:v>11.429276</c:v>
                </c:pt>
                <c:pt idx="361">
                  <c:v>11.541898999999999</c:v>
                </c:pt>
                <c:pt idx="362">
                  <c:v>11.64026</c:v>
                </c:pt>
                <c:pt idx="363">
                  <c:v>11.745013</c:v>
                </c:pt>
                <c:pt idx="364">
                  <c:v>11.888487999999999</c:v>
                </c:pt>
              </c:numCache>
            </c:numRef>
          </c:val>
          <c:smooth val="0"/>
          <c:extLst>
            <c:ext xmlns:c16="http://schemas.microsoft.com/office/drawing/2014/chart" uri="{C3380CC4-5D6E-409C-BE32-E72D297353CC}">
              <c16:uniqueId val="{00000019-1305-46C0-B6C6-0C6FAC03BDB5}"/>
            </c:ext>
          </c:extLst>
        </c:ser>
        <c:ser>
          <c:idx val="6"/>
          <c:order val="6"/>
          <c:tx>
            <c:strRef>
              <c:f>'Figure 14'!$P$7</c:f>
              <c:strCache>
                <c:ptCount val="1"/>
                <c:pt idx="0">
                  <c:v>2022</c:v>
                </c:pt>
              </c:strCache>
            </c:strRef>
          </c:tx>
          <c:spPr>
            <a:ln w="28575" cap="rnd">
              <a:solidFill>
                <a:srgbClr val="494644"/>
              </a:solidFill>
              <a:round/>
            </a:ln>
            <a:effectLst/>
          </c:spPr>
          <c:marker>
            <c:symbol val="none"/>
          </c:marker>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14'!$P$281:$P$645</c:f>
              <c:numCache>
                <c:formatCode>0.0</c:formatCode>
                <c:ptCount val="365"/>
                <c:pt idx="0">
                  <c:v>12.012484000000001</c:v>
                </c:pt>
                <c:pt idx="1">
                  <c:v>12.131937000000001</c:v>
                </c:pt>
                <c:pt idx="2">
                  <c:v>12.280982</c:v>
                </c:pt>
                <c:pt idx="3">
                  <c:v>12.420733</c:v>
                </c:pt>
                <c:pt idx="4">
                  <c:v>12.465292999999999</c:v>
                </c:pt>
                <c:pt idx="5">
                  <c:v>12.533239</c:v>
                </c:pt>
                <c:pt idx="6">
                  <c:v>12.517904</c:v>
                </c:pt>
                <c:pt idx="7">
                  <c:v>12.504950000000001</c:v>
                </c:pt>
                <c:pt idx="8">
                  <c:v>12.374617000000001</c:v>
                </c:pt>
                <c:pt idx="9">
                  <c:v>12.290721</c:v>
                </c:pt>
                <c:pt idx="10">
                  <c:v>12.346416999999999</c:v>
                </c:pt>
                <c:pt idx="11">
                  <c:v>12.414719999999999</c:v>
                </c:pt>
                <c:pt idx="12">
                  <c:v>12.448566999999999</c:v>
                </c:pt>
                <c:pt idx="13">
                  <c:v>12.450023</c:v>
                </c:pt>
                <c:pt idx="14">
                  <c:v>12.521175999999999</c:v>
                </c:pt>
                <c:pt idx="15">
                  <c:v>12.596633000000001</c:v>
                </c:pt>
                <c:pt idx="16">
                  <c:v>12.658716</c:v>
                </c:pt>
                <c:pt idx="17">
                  <c:v>12.817673000000001</c:v>
                </c:pt>
                <c:pt idx="18">
                  <c:v>13.031209</c:v>
                </c:pt>
                <c:pt idx="19">
                  <c:v>13.243409</c:v>
                </c:pt>
                <c:pt idx="20">
                  <c:v>13.432843999999999</c:v>
                </c:pt>
                <c:pt idx="21">
                  <c:v>13.622909</c:v>
                </c:pt>
                <c:pt idx="22">
                  <c:v>13.752924</c:v>
                </c:pt>
                <c:pt idx="23">
                  <c:v>13.872622999999999</c:v>
                </c:pt>
                <c:pt idx="24">
                  <c:v>13.987298000000001</c:v>
                </c:pt>
                <c:pt idx="25">
                  <c:v>14.093615</c:v>
                </c:pt>
                <c:pt idx="26">
                  <c:v>14.147392999999999</c:v>
                </c:pt>
                <c:pt idx="27">
                  <c:v>14.121043</c:v>
                </c:pt>
                <c:pt idx="28">
                  <c:v>14.175246</c:v>
                </c:pt>
                <c:pt idx="29">
                  <c:v>14.283529</c:v>
                </c:pt>
                <c:pt idx="30">
                  <c:v>14.375922000000001</c:v>
                </c:pt>
                <c:pt idx="31">
                  <c:v>14.302288000000001</c:v>
                </c:pt>
                <c:pt idx="32">
                  <c:v>14.169395</c:v>
                </c:pt>
                <c:pt idx="33">
                  <c:v>14.109862</c:v>
                </c:pt>
                <c:pt idx="34">
                  <c:v>14.201221</c:v>
                </c:pt>
                <c:pt idx="35">
                  <c:v>14.336465</c:v>
                </c:pt>
                <c:pt idx="36">
                  <c:v>14.455249999999999</c:v>
                </c:pt>
                <c:pt idx="37">
                  <c:v>14.455084000000001</c:v>
                </c:pt>
                <c:pt idx="38">
                  <c:v>14.455084000000001</c:v>
                </c:pt>
                <c:pt idx="39">
                  <c:v>14.455084000000001</c:v>
                </c:pt>
                <c:pt idx="40">
                  <c:v>14.455084000000001</c:v>
                </c:pt>
                <c:pt idx="41">
                  <c:v>14.455084000000001</c:v>
                </c:pt>
                <c:pt idx="42">
                  <c:v>14.455084000000001</c:v>
                </c:pt>
                <c:pt idx="43">
                  <c:v>14.455084000000001</c:v>
                </c:pt>
                <c:pt idx="44">
                  <c:v>14.455084000000001</c:v>
                </c:pt>
                <c:pt idx="45">
                  <c:v>14.455084000000001</c:v>
                </c:pt>
                <c:pt idx="46">
                  <c:v>14.455084000000001</c:v>
                </c:pt>
                <c:pt idx="47">
                  <c:v>14.455084000000001</c:v>
                </c:pt>
                <c:pt idx="48">
                  <c:v>14.455084000000001</c:v>
                </c:pt>
                <c:pt idx="49">
                  <c:v>14.455084000000001</c:v>
                </c:pt>
                <c:pt idx="50">
                  <c:v>14.455084000000001</c:v>
                </c:pt>
                <c:pt idx="51">
                  <c:v>14.455084000000001</c:v>
                </c:pt>
                <c:pt idx="52">
                  <c:v>14.455084000000001</c:v>
                </c:pt>
                <c:pt idx="53">
                  <c:v>14.455084000000001</c:v>
                </c:pt>
                <c:pt idx="54">
                  <c:v>14.455084000000001</c:v>
                </c:pt>
                <c:pt idx="55">
                  <c:v>14.455084000000001</c:v>
                </c:pt>
                <c:pt idx="56">
                  <c:v>14.455083</c:v>
                </c:pt>
                <c:pt idx="57">
                  <c:v>14.455071999999999</c:v>
                </c:pt>
                <c:pt idx="58">
                  <c:v>14.455019</c:v>
                </c:pt>
                <c:pt idx="59">
                  <c:v>14.453843000000001</c:v>
                </c:pt>
                <c:pt idx="60">
                  <c:v>14.480051</c:v>
                </c:pt>
                <c:pt idx="61">
                  <c:v>14.492878000000001</c:v>
                </c:pt>
                <c:pt idx="62">
                  <c:v>14.464120999999999</c:v>
                </c:pt>
                <c:pt idx="63">
                  <c:v>14.482493</c:v>
                </c:pt>
                <c:pt idx="64">
                  <c:v>14.495379999999999</c:v>
                </c:pt>
                <c:pt idx="65">
                  <c:v>14.512446000000001</c:v>
                </c:pt>
                <c:pt idx="66">
                  <c:v>14.472699</c:v>
                </c:pt>
                <c:pt idx="67">
                  <c:v>14.462736999999999</c:v>
                </c:pt>
                <c:pt idx="68">
                  <c:v>14.464958000000001</c:v>
                </c:pt>
                <c:pt idx="69">
                  <c:v>14.653869</c:v>
                </c:pt>
                <c:pt idx="70">
                  <c:v>14.836257</c:v>
                </c:pt>
                <c:pt idx="71">
                  <c:v>15.027674000000001</c:v>
                </c:pt>
                <c:pt idx="72">
                  <c:v>15.213822</c:v>
                </c:pt>
                <c:pt idx="73">
                  <c:v>15.371576999999998</c:v>
                </c:pt>
                <c:pt idx="74">
                  <c:v>15.474754000000001</c:v>
                </c:pt>
                <c:pt idx="75">
                  <c:v>15.621376</c:v>
                </c:pt>
                <c:pt idx="76">
                  <c:v>15.766487</c:v>
                </c:pt>
                <c:pt idx="77">
                  <c:v>15.916067999999999</c:v>
                </c:pt>
                <c:pt idx="78">
                  <c:v>16.062398999999999</c:v>
                </c:pt>
                <c:pt idx="79">
                  <c:v>16.208566000000001</c:v>
                </c:pt>
                <c:pt idx="80">
                  <c:v>16.357796</c:v>
                </c:pt>
                <c:pt idx="81">
                  <c:v>16.495618999999998</c:v>
                </c:pt>
                <c:pt idx="82">
                  <c:v>16.659015</c:v>
                </c:pt>
                <c:pt idx="83">
                  <c:v>16.814682000000001</c:v>
                </c:pt>
                <c:pt idx="84">
                  <c:v>16.951848999999999</c:v>
                </c:pt>
                <c:pt idx="85">
                  <c:v>17.073186</c:v>
                </c:pt>
                <c:pt idx="86">
                  <c:v>17.223481</c:v>
                </c:pt>
                <c:pt idx="87">
                  <c:v>17.429137999999998</c:v>
                </c:pt>
                <c:pt idx="88">
                  <c:v>17.623214000000001</c:v>
                </c:pt>
                <c:pt idx="89">
                  <c:v>17.808805</c:v>
                </c:pt>
                <c:pt idx="90">
                  <c:v>17.997229999999998</c:v>
                </c:pt>
                <c:pt idx="91">
                  <c:v>18.192793000000002</c:v>
                </c:pt>
                <c:pt idx="92">
                  <c:v>18.372557</c:v>
                </c:pt>
              </c:numCache>
            </c:numRef>
          </c:val>
          <c:smooth val="0"/>
          <c:extLst>
            <c:ext xmlns:c16="http://schemas.microsoft.com/office/drawing/2014/chart" uri="{C3380CC4-5D6E-409C-BE32-E72D297353CC}">
              <c16:uniqueId val="{0000001A-1305-46C0-B6C6-0C6FAC03BDB5}"/>
            </c:ext>
          </c:extLst>
        </c:ser>
        <c:ser>
          <c:idx val="7"/>
          <c:order val="7"/>
          <c:tx>
            <c:strRef>
              <c:f>'Figure 14'!$Q$7</c:f>
              <c:strCache>
                <c:ptCount val="1"/>
                <c:pt idx="0">
                  <c:v>2023</c:v>
                </c:pt>
              </c:strCache>
            </c:strRef>
          </c:tx>
          <c:spPr>
            <a:ln w="28575" cap="rnd">
              <a:solidFill>
                <a:srgbClr val="E06026"/>
              </a:solidFill>
              <a:round/>
            </a:ln>
            <a:effectLst/>
          </c:spPr>
          <c:marker>
            <c:symbol val="none"/>
          </c:marker>
          <c:dPt>
            <c:idx val="195"/>
            <c:marker>
              <c:symbol val="circle"/>
              <c:size val="8"/>
              <c:spPr>
                <a:solidFill>
                  <a:srgbClr val="E06026"/>
                </a:solidFill>
                <a:ln w="9525">
                  <a:solidFill>
                    <a:srgbClr val="E06026"/>
                  </a:solidFill>
                </a:ln>
                <a:effectLst/>
              </c:spPr>
            </c:marker>
            <c:bubble3D val="0"/>
            <c:extLst>
              <c:ext xmlns:c16="http://schemas.microsoft.com/office/drawing/2014/chart" uri="{C3380CC4-5D6E-409C-BE32-E72D297353CC}">
                <c16:uniqueId val="{0000001B-1305-46C0-B6C6-0C6FAC03BDB5}"/>
              </c:ext>
            </c:extLst>
          </c:dPt>
          <c:dPt>
            <c:idx val="225"/>
            <c:marker>
              <c:symbol val="none"/>
            </c:marker>
            <c:bubble3D val="0"/>
            <c:extLst>
              <c:ext xmlns:c16="http://schemas.microsoft.com/office/drawing/2014/chart" uri="{C3380CC4-5D6E-409C-BE32-E72D297353CC}">
                <c16:uniqueId val="{0000001C-1305-46C0-B6C6-0C6FAC03BDB5}"/>
              </c:ext>
            </c:extLst>
          </c:dPt>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14'!$Q$281:$Q$645</c:f>
              <c:numCache>
                <c:formatCode>0.0</c:formatCode>
                <c:ptCount val="365"/>
                <c:pt idx="92">
                  <c:v>18.372557</c:v>
                </c:pt>
                <c:pt idx="93">
                  <c:v>18.56166</c:v>
                </c:pt>
                <c:pt idx="94">
                  <c:v>18.719356000000001</c:v>
                </c:pt>
                <c:pt idx="95">
                  <c:v>18.874514999999999</c:v>
                </c:pt>
                <c:pt idx="96">
                  <c:v>19.024384999999999</c:v>
                </c:pt>
                <c:pt idx="97">
                  <c:v>19.192183</c:v>
                </c:pt>
                <c:pt idx="98">
                  <c:v>19.339158999999999</c:v>
                </c:pt>
                <c:pt idx="99">
                  <c:v>19.466347000000003</c:v>
                </c:pt>
                <c:pt idx="100">
                  <c:v>19.592725999999999</c:v>
                </c:pt>
                <c:pt idx="101">
                  <c:v>19.700722000000003</c:v>
                </c:pt>
                <c:pt idx="102">
                  <c:v>19.729717000000001</c:v>
                </c:pt>
                <c:pt idx="103">
                  <c:v>19.824396</c:v>
                </c:pt>
                <c:pt idx="104">
                  <c:v>19.902366000000001</c:v>
                </c:pt>
                <c:pt idx="105">
                  <c:v>20.014277</c:v>
                </c:pt>
                <c:pt idx="106">
                  <c:v>20.141470000000002</c:v>
                </c:pt>
                <c:pt idx="107">
                  <c:v>20.230430999999999</c:v>
                </c:pt>
                <c:pt idx="108">
                  <c:v>20.285672999999999</c:v>
                </c:pt>
                <c:pt idx="109">
                  <c:v>20.32929</c:v>
                </c:pt>
                <c:pt idx="110">
                  <c:v>20.385912000000001</c:v>
                </c:pt>
                <c:pt idx="111">
                  <c:v>20.470321999999999</c:v>
                </c:pt>
                <c:pt idx="112">
                  <c:v>20.557299999999998</c:v>
                </c:pt>
                <c:pt idx="113">
                  <c:v>20.640288999999999</c:v>
                </c:pt>
                <c:pt idx="114">
                  <c:v>20.724381000000001</c:v>
                </c:pt>
                <c:pt idx="115">
                  <c:v>20.798254</c:v>
                </c:pt>
                <c:pt idx="116">
                  <c:v>20.877800000000001</c:v>
                </c:pt>
                <c:pt idx="117">
                  <c:v>20.958576000000001</c:v>
                </c:pt>
                <c:pt idx="118">
                  <c:v>21.031329000000003</c:v>
                </c:pt>
                <c:pt idx="119">
                  <c:v>21.058970000000002</c:v>
                </c:pt>
                <c:pt idx="120">
                  <c:v>21.054633000000003</c:v>
                </c:pt>
                <c:pt idx="121">
                  <c:v>21.035741999999999</c:v>
                </c:pt>
                <c:pt idx="122">
                  <c:v>21.050061000000003</c:v>
                </c:pt>
                <c:pt idx="123">
                  <c:v>21.090669999999999</c:v>
                </c:pt>
                <c:pt idx="124">
                  <c:v>21.094349999999999</c:v>
                </c:pt>
                <c:pt idx="125">
                  <c:v>21.107279999999999</c:v>
                </c:pt>
                <c:pt idx="126">
                  <c:v>21.214351999999998</c:v>
                </c:pt>
                <c:pt idx="127">
                  <c:v>21.338334</c:v>
                </c:pt>
                <c:pt idx="128">
                  <c:v>21.434487000000001</c:v>
                </c:pt>
                <c:pt idx="129">
                  <c:v>21.550668000000002</c:v>
                </c:pt>
                <c:pt idx="130">
                  <c:v>21.674084000000001</c:v>
                </c:pt>
                <c:pt idx="131">
                  <c:v>21.709087</c:v>
                </c:pt>
                <c:pt idx="132">
                  <c:v>21.785837999999998</c:v>
                </c:pt>
                <c:pt idx="133">
                  <c:v>21.892927</c:v>
                </c:pt>
                <c:pt idx="134">
                  <c:v>22.005576000000001</c:v>
                </c:pt>
                <c:pt idx="135">
                  <c:v>22.11374</c:v>
                </c:pt>
                <c:pt idx="136">
                  <c:v>22.208244999999998</c:v>
                </c:pt>
                <c:pt idx="137">
                  <c:v>22.208669999999998</c:v>
                </c:pt>
                <c:pt idx="138">
                  <c:v>22.131418</c:v>
                </c:pt>
                <c:pt idx="139">
                  <c:v>22.061465999999999</c:v>
                </c:pt>
                <c:pt idx="140">
                  <c:v>22.059656</c:v>
                </c:pt>
                <c:pt idx="141">
                  <c:v>22.064713000000001</c:v>
                </c:pt>
                <c:pt idx="142">
                  <c:v>22.008247000000001</c:v>
                </c:pt>
                <c:pt idx="143">
                  <c:v>21.976881000000002</c:v>
                </c:pt>
                <c:pt idx="144">
                  <c:v>21.911277999999999</c:v>
                </c:pt>
                <c:pt idx="145">
                  <c:v>21.944328000000002</c:v>
                </c:pt>
                <c:pt idx="146">
                  <c:v>22.064914999999999</c:v>
                </c:pt>
                <c:pt idx="147">
                  <c:v>22.163177999999998</c:v>
                </c:pt>
                <c:pt idx="148">
                  <c:v>22.252447</c:v>
                </c:pt>
                <c:pt idx="149">
                  <c:v>22.351565999999998</c:v>
                </c:pt>
                <c:pt idx="150">
                  <c:v>22.457118999999999</c:v>
                </c:pt>
                <c:pt idx="151">
                  <c:v>22.580181</c:v>
                </c:pt>
                <c:pt idx="152">
                  <c:v>22.713001999999999</c:v>
                </c:pt>
                <c:pt idx="153">
                  <c:v>22.826408000000001</c:v>
                </c:pt>
                <c:pt idx="154">
                  <c:v>22.919177999999999</c:v>
                </c:pt>
                <c:pt idx="155">
                  <c:v>23.012180000000001</c:v>
                </c:pt>
                <c:pt idx="156">
                  <c:v>23.090966999999999</c:v>
                </c:pt>
                <c:pt idx="157">
                  <c:v>23.162962</c:v>
                </c:pt>
                <c:pt idx="158">
                  <c:v>23.222529999999999</c:v>
                </c:pt>
                <c:pt idx="159">
                  <c:v>23.285264999999999</c:v>
                </c:pt>
                <c:pt idx="160">
                  <c:v>23.352254000000002</c:v>
                </c:pt>
                <c:pt idx="161">
                  <c:v>23.461521000000001</c:v>
                </c:pt>
                <c:pt idx="162">
                  <c:v>23.537800999999998</c:v>
                </c:pt>
                <c:pt idx="163">
                  <c:v>23.616687000000002</c:v>
                </c:pt>
                <c:pt idx="164">
                  <c:v>23.687649</c:v>
                </c:pt>
                <c:pt idx="165">
                  <c:v>23.710080999999999</c:v>
                </c:pt>
                <c:pt idx="166">
                  <c:v>23.748737000000002</c:v>
                </c:pt>
                <c:pt idx="167">
                  <c:v>23.818058000000001</c:v>
                </c:pt>
                <c:pt idx="168">
                  <c:v>23.914377999999999</c:v>
                </c:pt>
                <c:pt idx="169">
                  <c:v>23.999423999999998</c:v>
                </c:pt>
                <c:pt idx="170">
                  <c:v>24.094223000000003</c:v>
                </c:pt>
                <c:pt idx="171">
                  <c:v>24.169117</c:v>
                </c:pt>
                <c:pt idx="172">
                  <c:v>24.246191</c:v>
                </c:pt>
                <c:pt idx="173">
                  <c:v>24.342551</c:v>
                </c:pt>
                <c:pt idx="174">
                  <c:v>24.422678000000001</c:v>
                </c:pt>
                <c:pt idx="175">
                  <c:v>24.520408</c:v>
                </c:pt>
                <c:pt idx="176">
                  <c:v>24.603428999999998</c:v>
                </c:pt>
                <c:pt idx="177">
                  <c:v>24.586486000000001</c:v>
                </c:pt>
                <c:pt idx="178">
                  <c:v>24.525938999999997</c:v>
                </c:pt>
                <c:pt idx="179">
                  <c:v>24.53942</c:v>
                </c:pt>
                <c:pt idx="180">
                  <c:v>24.452251</c:v>
                </c:pt>
                <c:pt idx="181">
                  <c:v>24.433628000000002</c:v>
                </c:pt>
                <c:pt idx="182">
                  <c:v>24.48395</c:v>
                </c:pt>
                <c:pt idx="183">
                  <c:v>24.546821000000001</c:v>
                </c:pt>
                <c:pt idx="184">
                  <c:v>24.603881000000001</c:v>
                </c:pt>
                <c:pt idx="185">
                  <c:v>24.686837000000001</c:v>
                </c:pt>
                <c:pt idx="186">
                  <c:v>24.757845</c:v>
                </c:pt>
                <c:pt idx="187">
                  <c:v>24.841025000000002</c:v>
                </c:pt>
                <c:pt idx="188">
                  <c:v>24.929568</c:v>
                </c:pt>
                <c:pt idx="189">
                  <c:v>25.033304000000001</c:v>
                </c:pt>
                <c:pt idx="190">
                  <c:v>25.120167000000002</c:v>
                </c:pt>
                <c:pt idx="191">
                  <c:v>25.150532999999999</c:v>
                </c:pt>
                <c:pt idx="192">
                  <c:v>25.176091</c:v>
                </c:pt>
                <c:pt idx="193">
                  <c:v>25.175359</c:v>
                </c:pt>
                <c:pt idx="194">
                  <c:v>25.171673999999999</c:v>
                </c:pt>
                <c:pt idx="195">
                  <c:v>25.194900000000001</c:v>
                </c:pt>
                <c:pt idx="196">
                  <c:v>25.18384</c:v>
                </c:pt>
                <c:pt idx="197">
                  <c:v>25.082204000000001</c:v>
                </c:pt>
                <c:pt idx="198">
                  <c:v>25.030334</c:v>
                </c:pt>
                <c:pt idx="199">
                  <c:v>25.081174000000001</c:v>
                </c:pt>
                <c:pt idx="200">
                  <c:v>24.987987</c:v>
                </c:pt>
                <c:pt idx="201">
                  <c:v>24.944526000000003</c:v>
                </c:pt>
                <c:pt idx="202">
                  <c:v>24.896670999999998</c:v>
                </c:pt>
                <c:pt idx="203">
                  <c:v>24.883210999999999</c:v>
                </c:pt>
                <c:pt idx="204">
                  <c:v>24.911955000000003</c:v>
                </c:pt>
                <c:pt idx="205">
                  <c:v>24.960974999999998</c:v>
                </c:pt>
                <c:pt idx="206">
                  <c:v>25.042304000000001</c:v>
                </c:pt>
                <c:pt idx="207">
                  <c:v>25.076732</c:v>
                </c:pt>
                <c:pt idx="208">
                  <c:v>25.055060000000001</c:v>
                </c:pt>
                <c:pt idx="209">
                  <c:v>24.981991000000001</c:v>
                </c:pt>
                <c:pt idx="210">
                  <c:v>24.914697</c:v>
                </c:pt>
                <c:pt idx="211">
                  <c:v>24.744250999999998</c:v>
                </c:pt>
                <c:pt idx="212">
                  <c:v>24.543765999999998</c:v>
                </c:pt>
                <c:pt idx="213">
                  <c:v>24.502647</c:v>
                </c:pt>
                <c:pt idx="214">
                  <c:v>24.49916</c:v>
                </c:pt>
                <c:pt idx="215">
                  <c:v>24.502388</c:v>
                </c:pt>
                <c:pt idx="216">
                  <c:v>24.432908000000001</c:v>
                </c:pt>
                <c:pt idx="217">
                  <c:v>24.275059000000002</c:v>
                </c:pt>
                <c:pt idx="218">
                  <c:v>24.088759</c:v>
                </c:pt>
                <c:pt idx="219">
                  <c:v>23.845996</c:v>
                </c:pt>
                <c:pt idx="220">
                  <c:v>23.635289</c:v>
                </c:pt>
                <c:pt idx="221">
                  <c:v>23.471499999999999</c:v>
                </c:pt>
                <c:pt idx="222">
                  <c:v>23.410886999999999</c:v>
                </c:pt>
                <c:pt idx="223">
                  <c:v>23.431082999999997</c:v>
                </c:pt>
                <c:pt idx="224">
                  <c:v>23.575735000000002</c:v>
                </c:pt>
                <c:pt idx="225">
                  <c:v>23.720894000000001</c:v>
                </c:pt>
                <c:pt idx="226">
                  <c:v>23.846837999999998</c:v>
                </c:pt>
                <c:pt idx="227">
                  <c:v>23.826395000000002</c:v>
                </c:pt>
                <c:pt idx="228">
                  <c:v>23.744716</c:v>
                </c:pt>
                <c:pt idx="229">
                  <c:v>23.618466999999999</c:v>
                </c:pt>
                <c:pt idx="230">
                  <c:v>23.522672</c:v>
                </c:pt>
                <c:pt idx="231">
                  <c:v>23.538391999999998</c:v>
                </c:pt>
                <c:pt idx="232">
                  <c:v>23.485211</c:v>
                </c:pt>
                <c:pt idx="233">
                  <c:v>23.336127000000001</c:v>
                </c:pt>
                <c:pt idx="234">
                  <c:v>23.167605999999999</c:v>
                </c:pt>
                <c:pt idx="235">
                  <c:v>23.090687000000003</c:v>
                </c:pt>
                <c:pt idx="236">
                  <c:v>23.039863</c:v>
                </c:pt>
                <c:pt idx="237">
                  <c:v>22.962008999999998</c:v>
                </c:pt>
                <c:pt idx="238">
                  <c:v>22.990192999999998</c:v>
                </c:pt>
                <c:pt idx="239">
                  <c:v>23.016124999999999</c:v>
                </c:pt>
                <c:pt idx="240">
                  <c:v>23.042538</c:v>
                </c:pt>
                <c:pt idx="241">
                  <c:v>23.156185000000001</c:v>
                </c:pt>
                <c:pt idx="242">
                  <c:v>23.258079000000002</c:v>
                </c:pt>
                <c:pt idx="243">
                  <c:v>23.387439999999998</c:v>
                </c:pt>
                <c:pt idx="244">
                  <c:v>23.431819999999998</c:v>
                </c:pt>
                <c:pt idx="245">
                  <c:v>23.528343</c:v>
                </c:pt>
                <c:pt idx="246">
                  <c:v>23.629363000000001</c:v>
                </c:pt>
                <c:pt idx="247">
                  <c:v>23.745642</c:v>
                </c:pt>
                <c:pt idx="248">
                  <c:v>23.883101</c:v>
                </c:pt>
                <c:pt idx="249">
                  <c:v>24.000629</c:v>
                </c:pt>
                <c:pt idx="250">
                  <c:v>24.128249</c:v>
                </c:pt>
                <c:pt idx="251">
                  <c:v>24.191338999999999</c:v>
                </c:pt>
                <c:pt idx="252">
                  <c:v>24.258085999999999</c:v>
                </c:pt>
                <c:pt idx="253">
                  <c:v>24.31737</c:v>
                </c:pt>
                <c:pt idx="254">
                  <c:v>24.389748000000001</c:v>
                </c:pt>
                <c:pt idx="255">
                  <c:v>24.409573999999999</c:v>
                </c:pt>
                <c:pt idx="256">
                  <c:v>24.431463999999998</c:v>
                </c:pt>
                <c:pt idx="257">
                  <c:v>24.436855999999999</c:v>
                </c:pt>
                <c:pt idx="258">
                  <c:v>24.498169999999998</c:v>
                </c:pt>
                <c:pt idx="259">
                  <c:v>24.528848999999997</c:v>
                </c:pt>
                <c:pt idx="260">
                  <c:v>24.509361000000002</c:v>
                </c:pt>
                <c:pt idx="261">
                  <c:v>24.29344</c:v>
                </c:pt>
                <c:pt idx="262">
                  <c:v>23.929482</c:v>
                </c:pt>
                <c:pt idx="263">
                  <c:v>23.562759</c:v>
                </c:pt>
                <c:pt idx="264">
                  <c:v>23.369026000000002</c:v>
                </c:pt>
                <c:pt idx="265">
                  <c:v>23.258141999999999</c:v>
                </c:pt>
                <c:pt idx="266">
                  <c:v>23.328457999999998</c:v>
                </c:pt>
                <c:pt idx="267">
                  <c:v>23.349828000000002</c:v>
                </c:pt>
                <c:pt idx="268">
                  <c:v>23.279883999999999</c:v>
                </c:pt>
                <c:pt idx="269">
                  <c:v>23.133139</c:v>
                </c:pt>
                <c:pt idx="270">
                  <c:v>22.852014</c:v>
                </c:pt>
                <c:pt idx="271">
                  <c:v>22.661300000000001</c:v>
                </c:pt>
                <c:pt idx="272">
                  <c:v>22.556843000000001</c:v>
                </c:pt>
                <c:pt idx="273">
                  <c:v>22.518229999999999</c:v>
                </c:pt>
              </c:numCache>
            </c:numRef>
          </c:val>
          <c:smooth val="0"/>
          <c:extLst>
            <c:ext xmlns:c16="http://schemas.microsoft.com/office/drawing/2014/chart" uri="{C3380CC4-5D6E-409C-BE32-E72D297353CC}">
              <c16:uniqueId val="{0000001D-1305-46C0-B6C6-0C6FAC03BDB5}"/>
            </c:ext>
          </c:extLst>
        </c:ser>
        <c:ser>
          <c:idx val="9"/>
          <c:order val="9"/>
          <c:tx>
            <c:strRef>
              <c:f>'Figure 14'!$S$7</c:f>
              <c:strCache>
                <c:ptCount val="1"/>
                <c:pt idx="0">
                  <c:v>If depletion rate is similar to 2021</c:v>
                </c:pt>
              </c:strCache>
            </c:strRef>
          </c:tx>
          <c:spPr>
            <a:ln w="28575" cap="rnd">
              <a:solidFill>
                <a:srgbClr val="E06026"/>
              </a:solidFill>
              <a:prstDash val="dash"/>
              <a:round/>
            </a:ln>
            <a:effectLst/>
          </c:spPr>
          <c:marker>
            <c:symbol val="none"/>
          </c:marker>
          <c:cat>
            <c:numRef>
              <c:f>'Figure 14'!$A$281:$A$645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14'!$S$281:$S$645</c:f>
              <c:numCache>
                <c:formatCode>0.0</c:formatCode>
                <c:ptCount val="365"/>
                <c:pt idx="273">
                  <c:v>22.518229999999999</c:v>
                </c:pt>
                <c:pt idx="274">
                  <c:v>22.314444000000002</c:v>
                </c:pt>
                <c:pt idx="275">
                  <c:v>22.169657999999998</c:v>
                </c:pt>
                <c:pt idx="276">
                  <c:v>22.018733000000001</c:v>
                </c:pt>
                <c:pt idx="277">
                  <c:v>21.779471000000004</c:v>
                </c:pt>
                <c:pt idx="278">
                  <c:v>21.497928000000009</c:v>
                </c:pt>
                <c:pt idx="279">
                  <c:v>21.355106000000006</c:v>
                </c:pt>
                <c:pt idx="280">
                  <c:v>21.196505000000009</c:v>
                </c:pt>
                <c:pt idx="281">
                  <c:v>20.948972000000005</c:v>
                </c:pt>
                <c:pt idx="282">
                  <c:v>20.680966000000002</c:v>
                </c:pt>
                <c:pt idx="283">
                  <c:v>20.355475000000002</c:v>
                </c:pt>
                <c:pt idx="284">
                  <c:v>20.008347000000004</c:v>
                </c:pt>
                <c:pt idx="285">
                  <c:v>19.679442999999996</c:v>
                </c:pt>
                <c:pt idx="286">
                  <c:v>19.428250999999996</c:v>
                </c:pt>
                <c:pt idx="287">
                  <c:v>19.133372999999995</c:v>
                </c:pt>
                <c:pt idx="288">
                  <c:v>18.790021999999993</c:v>
                </c:pt>
                <c:pt idx="289">
                  <c:v>18.447248999999992</c:v>
                </c:pt>
                <c:pt idx="290">
                  <c:v>18.019236999999997</c:v>
                </c:pt>
                <c:pt idx="291">
                  <c:v>17.597088999999993</c:v>
                </c:pt>
                <c:pt idx="292">
                  <c:v>17.287122999999998</c:v>
                </c:pt>
                <c:pt idx="293">
                  <c:v>16.904681999999994</c:v>
                </c:pt>
                <c:pt idx="294">
                  <c:v>16.444768999999994</c:v>
                </c:pt>
                <c:pt idx="295">
                  <c:v>16.136140999999995</c:v>
                </c:pt>
                <c:pt idx="296">
                  <c:v>15.947187999999993</c:v>
                </c:pt>
                <c:pt idx="297">
                  <c:v>15.875618999999997</c:v>
                </c:pt>
                <c:pt idx="298">
                  <c:v>15.774289999999999</c:v>
                </c:pt>
                <c:pt idx="299">
                  <c:v>15.757874999999997</c:v>
                </c:pt>
                <c:pt idx="300">
                  <c:v>15.710061999999997</c:v>
                </c:pt>
                <c:pt idx="301">
                  <c:v>15.475021999999994</c:v>
                </c:pt>
                <c:pt idx="302">
                  <c:v>15.195418999999996</c:v>
                </c:pt>
                <c:pt idx="303">
                  <c:v>14.990373999999994</c:v>
                </c:pt>
                <c:pt idx="304">
                  <c:v>14.574138999999995</c:v>
                </c:pt>
                <c:pt idx="305">
                  <c:v>14.324854999999996</c:v>
                </c:pt>
                <c:pt idx="306">
                  <c:v>14.066281999999994</c:v>
                </c:pt>
                <c:pt idx="307">
                  <c:v>13.778736999999992</c:v>
                </c:pt>
                <c:pt idx="308">
                  <c:v>13.437260999999991</c:v>
                </c:pt>
                <c:pt idx="309">
                  <c:v>13.095919999999991</c:v>
                </c:pt>
                <c:pt idx="310">
                  <c:v>12.799744999999991</c:v>
                </c:pt>
                <c:pt idx="311">
                  <c:v>12.557345999999988</c:v>
                </c:pt>
                <c:pt idx="312">
                  <c:v>12.412559999999985</c:v>
                </c:pt>
                <c:pt idx="313">
                  <c:v>12.261634999999988</c:v>
                </c:pt>
                <c:pt idx="314">
                  <c:v>12.022372999999991</c:v>
                </c:pt>
                <c:pt idx="315">
                  <c:v>11.740829999999995</c:v>
                </c:pt>
                <c:pt idx="316">
                  <c:v>11.598007999999993</c:v>
                </c:pt>
                <c:pt idx="317">
                  <c:v>11.439406999999996</c:v>
                </c:pt>
                <c:pt idx="318">
                  <c:v>11.191873999999995</c:v>
                </c:pt>
                <c:pt idx="319">
                  <c:v>10.923867999999995</c:v>
                </c:pt>
                <c:pt idx="320">
                  <c:v>10.598376999999996</c:v>
                </c:pt>
                <c:pt idx="321">
                  <c:v>10.251248999999998</c:v>
                </c:pt>
                <c:pt idx="322">
                  <c:v>9.9223449999999929</c:v>
                </c:pt>
                <c:pt idx="323">
                  <c:v>9.6711529999999932</c:v>
                </c:pt>
                <c:pt idx="324">
                  <c:v>9.3762749999999926</c:v>
                </c:pt>
                <c:pt idx="325">
                  <c:v>9.0329239999999942</c:v>
                </c:pt>
                <c:pt idx="326">
                  <c:v>8.6901509999999931</c:v>
                </c:pt>
                <c:pt idx="327">
                  <c:v>8.2621389999999941</c:v>
                </c:pt>
                <c:pt idx="328">
                  <c:v>7.8399909999999942</c:v>
                </c:pt>
                <c:pt idx="329">
                  <c:v>7.5300249999999949</c:v>
                </c:pt>
                <c:pt idx="330">
                  <c:v>7.1475839999999948</c:v>
                </c:pt>
                <c:pt idx="331">
                  <c:v>6.6876709999999946</c:v>
                </c:pt>
                <c:pt idx="332">
                  <c:v>6.3790429999999958</c:v>
                </c:pt>
                <c:pt idx="333">
                  <c:v>6.1900899999999943</c:v>
                </c:pt>
                <c:pt idx="334">
                  <c:v>6.1185209999999977</c:v>
                </c:pt>
              </c:numCache>
            </c:numRef>
          </c:val>
          <c:smooth val="0"/>
          <c:extLst>
            <c:ext xmlns:c16="http://schemas.microsoft.com/office/drawing/2014/chart" uri="{C3380CC4-5D6E-409C-BE32-E72D297353CC}">
              <c16:uniqueId val="{0000001E-1305-46C0-B6C6-0C6FAC03BDB5}"/>
            </c:ext>
          </c:extLst>
        </c:ser>
        <c:dLbls>
          <c:showLegendKey val="0"/>
          <c:showVal val="0"/>
          <c:showCatName val="0"/>
          <c:showSerName val="0"/>
          <c:showPercent val="0"/>
          <c:showBubbleSize val="0"/>
        </c:dLbls>
        <c:marker val="1"/>
        <c:smooth val="0"/>
        <c:axId val="833259792"/>
        <c:axId val="833260120"/>
      </c:lineChart>
      <c:dateAx>
        <c:axId val="833259792"/>
        <c:scaling>
          <c:orientation val="minMax"/>
        </c:scaling>
        <c:delete val="0"/>
        <c:axPos val="b"/>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Offset val="100"/>
        <c:baseTimeUnit val="days"/>
        <c:majorUnit val="1"/>
        <c:majorTimeUnit val="months"/>
      </c:dateAx>
      <c:valAx>
        <c:axId val="833260120"/>
        <c:scaling>
          <c:orientation val="minMax"/>
          <c:max val="30"/>
          <c:min val="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Iona 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 val="autoZero"/>
        <c:crossBetween val="between"/>
        <c:majorUnit val="5"/>
      </c:valAx>
      <c:spPr>
        <a:solidFill>
          <a:srgbClr val="EEEEEF"/>
        </a:solidFill>
        <a:ln>
          <a:noFill/>
        </a:ln>
        <a:effectLst/>
      </c:spPr>
    </c:plotArea>
    <c:legend>
      <c:legendPos val="b"/>
      <c:legendEntry>
        <c:idx val="1"/>
        <c:delete val="1"/>
      </c:legendEntry>
      <c:legendEntry>
        <c:idx val="2"/>
        <c:delete val="1"/>
      </c:legendEntry>
      <c:legendEntry>
        <c:idx val="3"/>
        <c:delete val="1"/>
      </c:legendEntry>
      <c:legendEntry>
        <c:idx val="4"/>
        <c:delete val="1"/>
      </c:legendEntry>
      <c:legendEntry>
        <c:idx val="6"/>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63306878306876"/>
          <c:y val="9.3132454488386696E-2"/>
          <c:w val="0.87062566137566133"/>
          <c:h val="0.65542463768115944"/>
        </c:manualLayout>
      </c:layout>
      <c:barChart>
        <c:barDir val="col"/>
        <c:grouping val="stacked"/>
        <c:varyColors val="0"/>
        <c:ser>
          <c:idx val="0"/>
          <c:order val="0"/>
          <c:tx>
            <c:strRef>
              <c:f>'Figure 3'!$C$4</c:f>
              <c:strCache>
                <c:ptCount val="1"/>
                <c:pt idx="0">
                  <c:v>&lt;$0</c:v>
                </c:pt>
              </c:strCache>
            </c:strRef>
          </c:tx>
          <c:spPr>
            <a:solidFill>
              <a:srgbClr val="2F3F51"/>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3'!$C$9:$C$22</c:f>
              <c:numCache>
                <c:formatCode>0</c:formatCode>
                <c:ptCount val="14"/>
                <c:pt idx="0">
                  <c:v>8609.8599999999988</c:v>
                </c:pt>
                <c:pt idx="1">
                  <c:v>8370.58</c:v>
                </c:pt>
                <c:pt idx="2">
                  <c:v>8373.02</c:v>
                </c:pt>
                <c:pt idx="3">
                  <c:v>8042.92</c:v>
                </c:pt>
                <c:pt idx="4">
                  <c:v>8567.0400000000009</c:v>
                </c:pt>
                <c:pt idx="5">
                  <c:v>8522.68</c:v>
                </c:pt>
                <c:pt idx="6">
                  <c:v>8949.6</c:v>
                </c:pt>
                <c:pt idx="7">
                  <c:v>8026.6600000000008</c:v>
                </c:pt>
                <c:pt idx="8">
                  <c:v>8109.3600000000006</c:v>
                </c:pt>
                <c:pt idx="9">
                  <c:v>7791.0499999999993</c:v>
                </c:pt>
                <c:pt idx="10">
                  <c:v>8284.39</c:v>
                </c:pt>
                <c:pt idx="11">
                  <c:v>7317.76</c:v>
                </c:pt>
                <c:pt idx="12">
                  <c:v>8240.41</c:v>
                </c:pt>
                <c:pt idx="13">
                  <c:v>7064.1100000000006</c:v>
                </c:pt>
              </c:numCache>
            </c:numRef>
          </c:val>
          <c:extLst>
            <c:ext xmlns:c16="http://schemas.microsoft.com/office/drawing/2014/chart" uri="{C3380CC4-5D6E-409C-BE32-E72D297353CC}">
              <c16:uniqueId val="{0000002B-97EA-4D59-9AA3-7214D9B9E632}"/>
            </c:ext>
          </c:extLst>
        </c:ser>
        <c:ser>
          <c:idx val="1"/>
          <c:order val="1"/>
          <c:tx>
            <c:strRef>
              <c:f>'Figure 3'!$D$4</c:f>
              <c:strCache>
                <c:ptCount val="1"/>
                <c:pt idx="0">
                  <c:v>$0 - $50</c:v>
                </c:pt>
              </c:strCache>
            </c:strRef>
          </c:tx>
          <c:spPr>
            <a:solidFill>
              <a:srgbClr val="89B3CE"/>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3'!$D$9:$D$22</c:f>
              <c:numCache>
                <c:formatCode>0</c:formatCode>
                <c:ptCount val="14"/>
                <c:pt idx="0">
                  <c:v>4158.72</c:v>
                </c:pt>
                <c:pt idx="1">
                  <c:v>4319.3099999999995</c:v>
                </c:pt>
                <c:pt idx="2">
                  <c:v>4584.28</c:v>
                </c:pt>
                <c:pt idx="3">
                  <c:v>3616.88</c:v>
                </c:pt>
                <c:pt idx="4">
                  <c:v>3906.45</c:v>
                </c:pt>
                <c:pt idx="5">
                  <c:v>3121.92</c:v>
                </c:pt>
                <c:pt idx="6">
                  <c:v>2125.75</c:v>
                </c:pt>
                <c:pt idx="7">
                  <c:v>1600.9299999999998</c:v>
                </c:pt>
                <c:pt idx="8">
                  <c:v>1264.9299999999998</c:v>
                </c:pt>
                <c:pt idx="9">
                  <c:v>908.7</c:v>
                </c:pt>
                <c:pt idx="10">
                  <c:v>1002.57</c:v>
                </c:pt>
                <c:pt idx="11">
                  <c:v>866.26</c:v>
                </c:pt>
                <c:pt idx="12">
                  <c:v>1121.55</c:v>
                </c:pt>
                <c:pt idx="13">
                  <c:v>1662.5300000000002</c:v>
                </c:pt>
              </c:numCache>
            </c:numRef>
          </c:val>
          <c:extLst>
            <c:ext xmlns:c16="http://schemas.microsoft.com/office/drawing/2014/chart" uri="{C3380CC4-5D6E-409C-BE32-E72D297353CC}">
              <c16:uniqueId val="{0000002D-97EA-4D59-9AA3-7214D9B9E632}"/>
            </c:ext>
          </c:extLst>
        </c:ser>
        <c:ser>
          <c:idx val="2"/>
          <c:order val="2"/>
          <c:tx>
            <c:strRef>
              <c:f>'Figure 3'!$E$4</c:f>
              <c:strCache>
                <c:ptCount val="1"/>
                <c:pt idx="0">
                  <c:v>$50 - $70</c:v>
                </c:pt>
              </c:strCache>
            </c:strRef>
          </c:tx>
          <c:spPr>
            <a:solidFill>
              <a:srgbClr val="5F9E88"/>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3'!$E$9:$E$22</c:f>
              <c:numCache>
                <c:formatCode>0</c:formatCode>
                <c:ptCount val="14"/>
                <c:pt idx="0">
                  <c:v>726.41000000000008</c:v>
                </c:pt>
                <c:pt idx="1">
                  <c:v>499.87</c:v>
                </c:pt>
                <c:pt idx="2">
                  <c:v>385.32</c:v>
                </c:pt>
                <c:pt idx="3">
                  <c:v>248.33999999999997</c:v>
                </c:pt>
                <c:pt idx="4">
                  <c:v>236.57</c:v>
                </c:pt>
                <c:pt idx="5">
                  <c:v>249.16000000000003</c:v>
                </c:pt>
                <c:pt idx="6">
                  <c:v>600.89</c:v>
                </c:pt>
                <c:pt idx="7">
                  <c:v>859.52</c:v>
                </c:pt>
                <c:pt idx="8">
                  <c:v>958.95</c:v>
                </c:pt>
                <c:pt idx="9">
                  <c:v>204.94</c:v>
                </c:pt>
                <c:pt idx="10">
                  <c:v>222.2</c:v>
                </c:pt>
                <c:pt idx="11">
                  <c:v>47.01</c:v>
                </c:pt>
                <c:pt idx="12">
                  <c:v>725.25</c:v>
                </c:pt>
                <c:pt idx="13">
                  <c:v>788.65000000000009</c:v>
                </c:pt>
              </c:numCache>
            </c:numRef>
          </c:val>
          <c:extLst>
            <c:ext xmlns:c16="http://schemas.microsoft.com/office/drawing/2014/chart" uri="{C3380CC4-5D6E-409C-BE32-E72D297353CC}">
              <c16:uniqueId val="{0000002F-97EA-4D59-9AA3-7214D9B9E632}"/>
            </c:ext>
          </c:extLst>
        </c:ser>
        <c:ser>
          <c:idx val="3"/>
          <c:order val="3"/>
          <c:tx>
            <c:strRef>
              <c:f>'Figure 3'!$F$4</c:f>
              <c:strCache>
                <c:ptCount val="1"/>
                <c:pt idx="0">
                  <c:v>$70 - $90</c:v>
                </c:pt>
              </c:strCache>
            </c:strRef>
          </c:tx>
          <c:spPr>
            <a:solidFill>
              <a:srgbClr val="9EC5B7"/>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3'!$F$9:$F$22</c:f>
              <c:numCache>
                <c:formatCode>0</c:formatCode>
                <c:ptCount val="14"/>
                <c:pt idx="0">
                  <c:v>157.03</c:v>
                </c:pt>
                <c:pt idx="1">
                  <c:v>16.7</c:v>
                </c:pt>
                <c:pt idx="2">
                  <c:v>2.6</c:v>
                </c:pt>
                <c:pt idx="3">
                  <c:v>1.05</c:v>
                </c:pt>
                <c:pt idx="4">
                  <c:v>17.36</c:v>
                </c:pt>
                <c:pt idx="5">
                  <c:v>51.47</c:v>
                </c:pt>
                <c:pt idx="6">
                  <c:v>172.5</c:v>
                </c:pt>
                <c:pt idx="7">
                  <c:v>288.43</c:v>
                </c:pt>
                <c:pt idx="8">
                  <c:v>584.21</c:v>
                </c:pt>
                <c:pt idx="9">
                  <c:v>120.69</c:v>
                </c:pt>
                <c:pt idx="10">
                  <c:v>310.18</c:v>
                </c:pt>
                <c:pt idx="11">
                  <c:v>647.74</c:v>
                </c:pt>
                <c:pt idx="12">
                  <c:v>743.88</c:v>
                </c:pt>
                <c:pt idx="13">
                  <c:v>879.98</c:v>
                </c:pt>
              </c:numCache>
            </c:numRef>
          </c:val>
          <c:extLst>
            <c:ext xmlns:c16="http://schemas.microsoft.com/office/drawing/2014/chart" uri="{C3380CC4-5D6E-409C-BE32-E72D297353CC}">
              <c16:uniqueId val="{00000031-97EA-4D59-9AA3-7214D9B9E632}"/>
            </c:ext>
          </c:extLst>
        </c:ser>
        <c:ser>
          <c:idx val="4"/>
          <c:order val="4"/>
          <c:tx>
            <c:strRef>
              <c:f>'Figure 3'!$G$4</c:f>
              <c:strCache>
                <c:ptCount val="1"/>
                <c:pt idx="0">
                  <c:v>$90 - $110</c:v>
                </c:pt>
              </c:strCache>
            </c:strRef>
          </c:tx>
          <c:spPr>
            <a:solidFill>
              <a:srgbClr val="554741"/>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3'!$G$9:$G$22</c:f>
              <c:numCache>
                <c:formatCode>0</c:formatCode>
                <c:ptCount val="14"/>
                <c:pt idx="0">
                  <c:v>131.91</c:v>
                </c:pt>
                <c:pt idx="1">
                  <c:v>61.36</c:v>
                </c:pt>
                <c:pt idx="2">
                  <c:v>87.85</c:v>
                </c:pt>
                <c:pt idx="3">
                  <c:v>99.300000000000011</c:v>
                </c:pt>
                <c:pt idx="4">
                  <c:v>23.38</c:v>
                </c:pt>
                <c:pt idx="5">
                  <c:v>50.739999999999995</c:v>
                </c:pt>
                <c:pt idx="6">
                  <c:v>149.38</c:v>
                </c:pt>
                <c:pt idx="7">
                  <c:v>155.29</c:v>
                </c:pt>
                <c:pt idx="8">
                  <c:v>460.43</c:v>
                </c:pt>
                <c:pt idx="9">
                  <c:v>196.42</c:v>
                </c:pt>
                <c:pt idx="10">
                  <c:v>44.08</c:v>
                </c:pt>
                <c:pt idx="11">
                  <c:v>326.48</c:v>
                </c:pt>
                <c:pt idx="12">
                  <c:v>215.79000000000002</c:v>
                </c:pt>
                <c:pt idx="13">
                  <c:v>171.43</c:v>
                </c:pt>
              </c:numCache>
            </c:numRef>
          </c:val>
          <c:extLst>
            <c:ext xmlns:c16="http://schemas.microsoft.com/office/drawing/2014/chart" uri="{C3380CC4-5D6E-409C-BE32-E72D297353CC}">
              <c16:uniqueId val="{00000033-97EA-4D59-9AA3-7214D9B9E632}"/>
            </c:ext>
          </c:extLst>
        </c:ser>
        <c:ser>
          <c:idx val="5"/>
          <c:order val="5"/>
          <c:tx>
            <c:strRef>
              <c:f>'Figure 3'!$H$4</c:f>
              <c:strCache>
                <c:ptCount val="1"/>
                <c:pt idx="0">
                  <c:v>$110 - $150</c:v>
                </c:pt>
              </c:strCache>
            </c:strRef>
          </c:tx>
          <c:spPr>
            <a:solidFill>
              <a:srgbClr val="A28C84"/>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3'!$H$9:$H$22</c:f>
              <c:numCache>
                <c:formatCode>0</c:formatCode>
                <c:ptCount val="14"/>
                <c:pt idx="0">
                  <c:v>24.1</c:v>
                </c:pt>
                <c:pt idx="1">
                  <c:v>4.22</c:v>
                </c:pt>
                <c:pt idx="2">
                  <c:v>0</c:v>
                </c:pt>
                <c:pt idx="3">
                  <c:v>19.43</c:v>
                </c:pt>
                <c:pt idx="4">
                  <c:v>7.04</c:v>
                </c:pt>
                <c:pt idx="5">
                  <c:v>5.89</c:v>
                </c:pt>
                <c:pt idx="6">
                  <c:v>145.81</c:v>
                </c:pt>
                <c:pt idx="7">
                  <c:v>259.82</c:v>
                </c:pt>
                <c:pt idx="8">
                  <c:v>473.43</c:v>
                </c:pt>
                <c:pt idx="9">
                  <c:v>416.98</c:v>
                </c:pt>
                <c:pt idx="10">
                  <c:v>603.61</c:v>
                </c:pt>
                <c:pt idx="11">
                  <c:v>852.61</c:v>
                </c:pt>
                <c:pt idx="12">
                  <c:v>588.4</c:v>
                </c:pt>
                <c:pt idx="13">
                  <c:v>427.86</c:v>
                </c:pt>
              </c:numCache>
            </c:numRef>
          </c:val>
          <c:extLst>
            <c:ext xmlns:c16="http://schemas.microsoft.com/office/drawing/2014/chart" uri="{C3380CC4-5D6E-409C-BE32-E72D297353CC}">
              <c16:uniqueId val="{00000035-97EA-4D59-9AA3-7214D9B9E632}"/>
            </c:ext>
          </c:extLst>
        </c:ser>
        <c:ser>
          <c:idx val="6"/>
          <c:order val="6"/>
          <c:tx>
            <c:strRef>
              <c:f>'Figure 3'!$I$4</c:f>
              <c:strCache>
                <c:ptCount val="1"/>
                <c:pt idx="0">
                  <c:v>$150 - $300</c:v>
                </c:pt>
              </c:strCache>
            </c:strRef>
          </c:tx>
          <c:spPr>
            <a:solidFill>
              <a:srgbClr val="FBA927"/>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3'!$I$9:$I$22</c:f>
              <c:numCache>
                <c:formatCode>0</c:formatCode>
                <c:ptCount val="14"/>
                <c:pt idx="0">
                  <c:v>96.97</c:v>
                </c:pt>
                <c:pt idx="1">
                  <c:v>105.89</c:v>
                </c:pt>
                <c:pt idx="2">
                  <c:v>153.38999999999999</c:v>
                </c:pt>
                <c:pt idx="3">
                  <c:v>162.37</c:v>
                </c:pt>
                <c:pt idx="4">
                  <c:v>128.27000000000001</c:v>
                </c:pt>
                <c:pt idx="5">
                  <c:v>135.80000000000001</c:v>
                </c:pt>
                <c:pt idx="6">
                  <c:v>324.43</c:v>
                </c:pt>
                <c:pt idx="7">
                  <c:v>280.01</c:v>
                </c:pt>
                <c:pt idx="8">
                  <c:v>425.65</c:v>
                </c:pt>
                <c:pt idx="9">
                  <c:v>572.98</c:v>
                </c:pt>
                <c:pt idx="10">
                  <c:v>1320.29</c:v>
                </c:pt>
                <c:pt idx="11">
                  <c:v>936.41</c:v>
                </c:pt>
                <c:pt idx="12">
                  <c:v>600.41</c:v>
                </c:pt>
                <c:pt idx="13">
                  <c:v>342.43</c:v>
                </c:pt>
              </c:numCache>
            </c:numRef>
          </c:val>
          <c:extLst>
            <c:ext xmlns:c16="http://schemas.microsoft.com/office/drawing/2014/chart" uri="{C3380CC4-5D6E-409C-BE32-E72D297353CC}">
              <c16:uniqueId val="{00000037-97EA-4D59-9AA3-7214D9B9E632}"/>
            </c:ext>
          </c:extLst>
        </c:ser>
        <c:ser>
          <c:idx val="7"/>
          <c:order val="7"/>
          <c:tx>
            <c:strRef>
              <c:f>'Figure 3'!$J$4</c:f>
              <c:strCache>
                <c:ptCount val="1"/>
                <c:pt idx="0">
                  <c:v>$300 - $500</c:v>
                </c:pt>
              </c:strCache>
            </c:strRef>
          </c:tx>
          <c:spPr>
            <a:solidFill>
              <a:srgbClr val="FDCC7B"/>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3'!$J$9:$J$22</c:f>
              <c:numCache>
                <c:formatCode>0</c:formatCode>
                <c:ptCount val="14"/>
                <c:pt idx="0">
                  <c:v>32.840000000000003</c:v>
                </c:pt>
                <c:pt idx="1">
                  <c:v>74.77</c:v>
                </c:pt>
                <c:pt idx="2">
                  <c:v>0</c:v>
                </c:pt>
                <c:pt idx="3">
                  <c:v>0.74</c:v>
                </c:pt>
                <c:pt idx="4">
                  <c:v>0.51</c:v>
                </c:pt>
                <c:pt idx="5">
                  <c:v>4.32</c:v>
                </c:pt>
                <c:pt idx="6">
                  <c:v>188.26</c:v>
                </c:pt>
                <c:pt idx="7">
                  <c:v>40.21</c:v>
                </c:pt>
                <c:pt idx="8">
                  <c:v>22.1</c:v>
                </c:pt>
                <c:pt idx="9">
                  <c:v>366.84</c:v>
                </c:pt>
                <c:pt idx="10">
                  <c:v>381.15</c:v>
                </c:pt>
                <c:pt idx="11">
                  <c:v>134.6</c:v>
                </c:pt>
                <c:pt idx="12">
                  <c:v>608.52</c:v>
                </c:pt>
                <c:pt idx="13">
                  <c:v>758.95</c:v>
                </c:pt>
              </c:numCache>
            </c:numRef>
          </c:val>
          <c:extLst>
            <c:ext xmlns:c16="http://schemas.microsoft.com/office/drawing/2014/chart" uri="{C3380CC4-5D6E-409C-BE32-E72D297353CC}">
              <c16:uniqueId val="{00000039-97EA-4D59-9AA3-7214D9B9E632}"/>
            </c:ext>
          </c:extLst>
        </c:ser>
        <c:ser>
          <c:idx val="8"/>
          <c:order val="8"/>
          <c:tx>
            <c:strRef>
              <c:f>'Figure 3'!$K$4</c:f>
              <c:strCache>
                <c:ptCount val="1"/>
                <c:pt idx="0">
                  <c:v>$500 - $5,000</c:v>
                </c:pt>
              </c:strCache>
            </c:strRef>
          </c:tx>
          <c:spPr>
            <a:solidFill>
              <a:srgbClr val="F2BEA6"/>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3'!$K$9:$K$22</c:f>
              <c:numCache>
                <c:formatCode>0</c:formatCode>
                <c:ptCount val="14"/>
                <c:pt idx="0">
                  <c:v>67.03</c:v>
                </c:pt>
                <c:pt idx="1">
                  <c:v>205.69</c:v>
                </c:pt>
                <c:pt idx="2">
                  <c:v>159.47</c:v>
                </c:pt>
                <c:pt idx="3">
                  <c:v>188.71</c:v>
                </c:pt>
                <c:pt idx="4">
                  <c:v>129.97999999999999</c:v>
                </c:pt>
                <c:pt idx="5">
                  <c:v>54.04</c:v>
                </c:pt>
                <c:pt idx="6">
                  <c:v>69.88</c:v>
                </c:pt>
                <c:pt idx="7">
                  <c:v>88.04</c:v>
                </c:pt>
                <c:pt idx="8">
                  <c:v>1.96</c:v>
                </c:pt>
                <c:pt idx="9">
                  <c:v>298.64</c:v>
                </c:pt>
                <c:pt idx="10">
                  <c:v>306.64999999999998</c:v>
                </c:pt>
                <c:pt idx="11">
                  <c:v>116.52</c:v>
                </c:pt>
                <c:pt idx="12">
                  <c:v>67.430000000000007</c:v>
                </c:pt>
                <c:pt idx="13">
                  <c:v>53.16</c:v>
                </c:pt>
              </c:numCache>
            </c:numRef>
          </c:val>
          <c:extLst>
            <c:ext xmlns:c16="http://schemas.microsoft.com/office/drawing/2014/chart" uri="{C3380CC4-5D6E-409C-BE32-E72D297353CC}">
              <c16:uniqueId val="{0000003B-97EA-4D59-9AA3-7214D9B9E632}"/>
            </c:ext>
          </c:extLst>
        </c:ser>
        <c:ser>
          <c:idx val="9"/>
          <c:order val="9"/>
          <c:tx>
            <c:strRef>
              <c:f>'Figure 3'!$L$4</c:f>
              <c:strCache>
                <c:ptCount val="1"/>
                <c:pt idx="0">
                  <c:v>&gt;$5,000</c:v>
                </c:pt>
              </c:strCache>
            </c:strRef>
          </c:tx>
          <c:spPr>
            <a:solidFill>
              <a:srgbClr val="E0601F"/>
            </a:solidFill>
            <a:ln>
              <a:noFill/>
            </a:ln>
            <a:effectLst/>
          </c:spPr>
          <c:invertIfNegative val="0"/>
          <c:cat>
            <c:multiLvlStrRef>
              <c:f>'Figure 3'!$A$9:$B$22</c:f>
              <c:multiLvlStrCache>
                <c:ptCount val="1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lvl>
                <c:lvl>
                  <c:pt idx="0">
                    <c:v>2020</c:v>
                  </c:pt>
                  <c:pt idx="4">
                    <c:v>2021</c:v>
                  </c:pt>
                  <c:pt idx="8">
                    <c:v>2022</c:v>
                  </c:pt>
                  <c:pt idx="12">
                    <c:v>2023</c:v>
                  </c:pt>
                </c:lvl>
              </c:multiLvlStrCache>
            </c:multiLvlStrRef>
          </c:cat>
          <c:val>
            <c:numRef>
              <c:f>'Figure 3'!$L$9:$L$22</c:f>
              <c:numCache>
                <c:formatCode>0</c:formatCode>
                <c:ptCount val="14"/>
                <c:pt idx="0">
                  <c:v>480.75</c:v>
                </c:pt>
                <c:pt idx="1">
                  <c:v>619.25</c:v>
                </c:pt>
                <c:pt idx="2">
                  <c:v>353.92</c:v>
                </c:pt>
                <c:pt idx="3">
                  <c:v>413.43</c:v>
                </c:pt>
                <c:pt idx="4">
                  <c:v>1051.4100000000001</c:v>
                </c:pt>
                <c:pt idx="5">
                  <c:v>639.16999999999996</c:v>
                </c:pt>
                <c:pt idx="6">
                  <c:v>738.33</c:v>
                </c:pt>
                <c:pt idx="7">
                  <c:v>1264.18</c:v>
                </c:pt>
                <c:pt idx="8">
                  <c:v>1327.27</c:v>
                </c:pt>
                <c:pt idx="9">
                  <c:v>1373.35</c:v>
                </c:pt>
                <c:pt idx="10">
                  <c:v>916.7</c:v>
                </c:pt>
                <c:pt idx="11">
                  <c:v>915.23</c:v>
                </c:pt>
                <c:pt idx="12">
                  <c:v>995.71</c:v>
                </c:pt>
                <c:pt idx="13">
                  <c:v>471.87</c:v>
                </c:pt>
              </c:numCache>
            </c:numRef>
          </c:val>
          <c:extLst>
            <c:ext xmlns:c16="http://schemas.microsoft.com/office/drawing/2014/chart" uri="{C3380CC4-5D6E-409C-BE32-E72D297353CC}">
              <c16:uniqueId val="{0000003D-97EA-4D59-9AA3-7214D9B9E632}"/>
            </c:ext>
          </c:extLst>
        </c:ser>
        <c:dLbls>
          <c:showLegendKey val="0"/>
          <c:showVal val="0"/>
          <c:showCatName val="0"/>
          <c:showSerName val="0"/>
          <c:showPercent val="0"/>
          <c:showBubbleSize val="0"/>
        </c:dLbls>
        <c:gapWidth val="25"/>
        <c:overlap val="100"/>
        <c:axId val="873654152"/>
        <c:axId val="873656776"/>
      </c:barChart>
      <c:catAx>
        <c:axId val="873654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6776"/>
        <c:crosses val="autoZero"/>
        <c:auto val="1"/>
        <c:lblAlgn val="ctr"/>
        <c:lblOffset val="100"/>
        <c:noMultiLvlLbl val="0"/>
      </c:catAx>
      <c:valAx>
        <c:axId val="873656776"/>
        <c:scaling>
          <c:orientation val="minMax"/>
          <c:max val="16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a:t>
                </a:r>
              </a:p>
            </c:rich>
          </c:tx>
          <c:layout>
            <c:manualLayout>
              <c:xMode val="edge"/>
              <c:yMode val="edge"/>
              <c:x val="2.6212731836901157E-4"/>
              <c:y val="0.38872962913534115"/>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chemeClr val="bg1">
            <a:lumMod val="85000"/>
          </a:schemeClr>
        </a:solidFill>
        <a:ln>
          <a:noFill/>
        </a:ln>
        <a:effectLst/>
      </c:spPr>
    </c:plotArea>
    <c:legend>
      <c:legendPos val="b"/>
      <c:layout>
        <c:manualLayout>
          <c:xMode val="edge"/>
          <c:yMode val="edge"/>
          <c:x val="2.0115416633301752E-2"/>
          <c:y val="0.880583574879227"/>
          <c:w val="0.96659441930804824"/>
          <c:h val="0.1194164251207729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763304024049192E-2"/>
          <c:y val="7.3627749392948388E-2"/>
          <c:w val="0.91422475465899411"/>
          <c:h val="0.73330040406566188"/>
        </c:manualLayout>
      </c:layout>
      <c:barChart>
        <c:barDir val="col"/>
        <c:grouping val="stacked"/>
        <c:varyColors val="0"/>
        <c:ser>
          <c:idx val="2"/>
          <c:order val="0"/>
          <c:tx>
            <c:strRef>
              <c:f>'Figure 4'!$C$4</c:f>
              <c:strCache>
                <c:ptCount val="1"/>
                <c:pt idx="0">
                  <c:v>Black coal</c:v>
                </c:pt>
              </c:strCache>
            </c:strRef>
          </c:tx>
          <c:spPr>
            <a:solidFill>
              <a:srgbClr val="404040"/>
            </a:solidFill>
            <a:ln>
              <a:noFill/>
            </a:ln>
            <a:effectLst/>
          </c:spPr>
          <c:invertIfNegative val="0"/>
          <c:dLbls>
            <c:dLbl>
              <c:idx val="0"/>
              <c:tx>
                <c:rich>
                  <a:bodyPr/>
                  <a:lstStyle/>
                  <a:p>
                    <a:fld id="{3F517B9C-CB02-4350-AE3B-F87DFD17CD6F}"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80D-4D62-BE09-2D32E4894872}"/>
                </c:ext>
              </c:extLst>
            </c:dLbl>
            <c:dLbl>
              <c:idx val="1"/>
              <c:tx>
                <c:rich>
                  <a:bodyPr/>
                  <a:lstStyle/>
                  <a:p>
                    <a:fld id="{8675CA94-7C55-46ED-92AB-6F47F0BFF62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80D-4D62-BE09-2D32E4894872}"/>
                </c:ext>
              </c:extLst>
            </c:dLbl>
            <c:dLbl>
              <c:idx val="2"/>
              <c:tx>
                <c:rich>
                  <a:bodyPr/>
                  <a:lstStyle/>
                  <a:p>
                    <a:fld id="{880BE26C-0553-43A1-A256-887D9756722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80D-4D62-BE09-2D32E4894872}"/>
                </c:ext>
              </c:extLst>
            </c:dLbl>
            <c:dLbl>
              <c:idx val="3"/>
              <c:tx>
                <c:rich>
                  <a:bodyPr/>
                  <a:lstStyle/>
                  <a:p>
                    <a:fld id="{F78D093A-4F83-4777-8AD6-FBA2A6485A5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80D-4D62-BE09-2D32E4894872}"/>
                </c:ext>
              </c:extLst>
            </c:dLbl>
            <c:dLbl>
              <c:idx val="4"/>
              <c:tx>
                <c:rich>
                  <a:bodyPr/>
                  <a:lstStyle/>
                  <a:p>
                    <a:fld id="{DE522716-8A89-41EA-96E8-F2457045133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80D-4D62-BE09-2D32E4894872}"/>
                </c:ext>
              </c:extLst>
            </c:dLbl>
            <c:dLbl>
              <c:idx val="5"/>
              <c:tx>
                <c:rich>
                  <a:bodyPr/>
                  <a:lstStyle/>
                  <a:p>
                    <a:fld id="{5259F128-602D-410A-B43B-66781256081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80D-4D62-BE09-2D32E4894872}"/>
                </c:ext>
              </c:extLst>
            </c:dLbl>
            <c:dLbl>
              <c:idx val="6"/>
              <c:tx>
                <c:rich>
                  <a:bodyPr/>
                  <a:lstStyle/>
                  <a:p>
                    <a:fld id="{799D5F9F-C99F-4EB3-A3E7-8AE459B5122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80D-4D62-BE09-2D32E4894872}"/>
                </c:ext>
              </c:extLst>
            </c:dLbl>
            <c:dLbl>
              <c:idx val="7"/>
              <c:tx>
                <c:rich>
                  <a:bodyPr/>
                  <a:lstStyle/>
                  <a:p>
                    <a:fld id="{45C966CC-81B2-4E61-A793-A71103EF0D4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80D-4D62-BE09-2D32E4894872}"/>
                </c:ext>
              </c:extLst>
            </c:dLbl>
            <c:dLbl>
              <c:idx val="8"/>
              <c:tx>
                <c:rich>
                  <a:bodyPr/>
                  <a:lstStyle/>
                  <a:p>
                    <a:fld id="{D0E91EEA-FF76-482E-AB19-BE074B15623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80D-4D62-BE09-2D32E4894872}"/>
                </c:ext>
              </c:extLst>
            </c:dLbl>
            <c:dLbl>
              <c:idx val="9"/>
              <c:tx>
                <c:rich>
                  <a:bodyPr/>
                  <a:lstStyle/>
                  <a:p>
                    <a:fld id="{676E19FC-F6B8-4EE6-BC7C-E601FFF7D79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80D-4D62-BE09-2D32E4894872}"/>
                </c:ext>
              </c:extLst>
            </c:dLbl>
            <c:dLbl>
              <c:idx val="10"/>
              <c:tx>
                <c:rich>
                  <a:bodyPr/>
                  <a:lstStyle/>
                  <a:p>
                    <a:fld id="{F8D16F53-8F48-4F2A-8025-C51D2DF67D3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80D-4D62-BE09-2D32E4894872}"/>
                </c:ext>
              </c:extLst>
            </c:dLbl>
            <c:dLbl>
              <c:idx val="11"/>
              <c:tx>
                <c:rich>
                  <a:bodyPr/>
                  <a:lstStyle/>
                  <a:p>
                    <a:fld id="{70AC1ED9-5036-4EC8-A76F-5F24E7CA7C6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80D-4D62-BE09-2D32E4894872}"/>
                </c:ext>
              </c:extLst>
            </c:dLbl>
            <c:dLbl>
              <c:idx val="12"/>
              <c:tx>
                <c:rich>
                  <a:bodyPr/>
                  <a:lstStyle/>
                  <a:p>
                    <a:fld id="{EB1E7958-A57B-4C00-B25A-A957755019F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80D-4D62-BE09-2D32E4894872}"/>
                </c:ext>
              </c:extLst>
            </c:dLbl>
            <c:dLbl>
              <c:idx val="13"/>
              <c:tx>
                <c:rich>
                  <a:bodyPr/>
                  <a:lstStyle/>
                  <a:p>
                    <a:fld id="{5BB24AD8-C88C-433B-8EA2-95B10CFEC66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80D-4D62-BE09-2D32E4894872}"/>
                </c:ext>
              </c:extLst>
            </c:dLbl>
            <c:dLbl>
              <c:idx val="14"/>
              <c:tx>
                <c:rich>
                  <a:bodyPr/>
                  <a:lstStyle/>
                  <a:p>
                    <a:fld id="{E193FA73-A31F-4562-AAC9-7C3B69C175C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80D-4D62-BE09-2D32E4894872}"/>
                </c:ext>
              </c:extLst>
            </c:dLbl>
            <c:dLbl>
              <c:idx val="15"/>
              <c:tx>
                <c:rich>
                  <a:bodyPr/>
                  <a:lstStyle/>
                  <a:p>
                    <a:fld id="{3EB8A32D-67EB-42A8-86AB-CA58F75E2C5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80D-4D62-BE09-2D32E4894872}"/>
                </c:ext>
              </c:extLst>
            </c:dLbl>
            <c:dLbl>
              <c:idx val="16"/>
              <c:tx>
                <c:rich>
                  <a:bodyPr/>
                  <a:lstStyle/>
                  <a:p>
                    <a:fld id="{84E03DF4-6A00-4CEC-980D-5BA29F892E8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80D-4D62-BE09-2D32E4894872}"/>
                </c:ext>
              </c:extLst>
            </c:dLbl>
            <c:dLbl>
              <c:idx val="17"/>
              <c:tx>
                <c:rich>
                  <a:bodyPr/>
                  <a:lstStyle/>
                  <a:p>
                    <a:fld id="{45749F85-BA6A-40EE-BA28-C01C941E6AE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4F9-47BA-A4C0-E709BF2A3FAE}"/>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2019</c:v>
                  </c:pt>
                  <c:pt idx="4">
                    <c:v>2020</c:v>
                  </c:pt>
                  <c:pt idx="8">
                    <c:v>2021</c:v>
                  </c:pt>
                  <c:pt idx="12">
                    <c:v>2022</c:v>
                  </c:pt>
                  <c:pt idx="16">
                    <c:v>2023</c:v>
                  </c:pt>
                </c:lvl>
              </c:multiLvlStrCache>
            </c:multiLvlStrRef>
          </c:cat>
          <c:val>
            <c:numRef>
              <c:f>'Figure 4'!$C$5:$C$22</c:f>
              <c:numCache>
                <c:formatCode>0</c:formatCode>
                <c:ptCount val="18"/>
                <c:pt idx="0">
                  <c:v>64.869958537504715</c:v>
                </c:pt>
                <c:pt idx="1">
                  <c:v>57.163156744152154</c:v>
                </c:pt>
                <c:pt idx="2">
                  <c:v>50.221650221650229</c:v>
                </c:pt>
                <c:pt idx="3">
                  <c:v>56.786703601108037</c:v>
                </c:pt>
                <c:pt idx="4">
                  <c:v>60.969074466897396</c:v>
                </c:pt>
                <c:pt idx="5">
                  <c:v>61.794253938832256</c:v>
                </c:pt>
                <c:pt idx="6">
                  <c:v>65.768672951414061</c:v>
                </c:pt>
                <c:pt idx="7">
                  <c:v>60.156049672149159</c:v>
                </c:pt>
                <c:pt idx="8">
                  <c:v>66.504799548277802</c:v>
                </c:pt>
                <c:pt idx="9">
                  <c:v>46.122761031017909</c:v>
                </c:pt>
                <c:pt idx="10">
                  <c:v>49.254359802098321</c:v>
                </c:pt>
                <c:pt idx="11">
                  <c:v>51.096109680562321</c:v>
                </c:pt>
                <c:pt idx="12">
                  <c:v>51.785199076745528</c:v>
                </c:pt>
                <c:pt idx="13">
                  <c:v>30.789040401908217</c:v>
                </c:pt>
                <c:pt idx="14">
                  <c:v>39.084835859492848</c:v>
                </c:pt>
                <c:pt idx="15">
                  <c:v>43.223632174421404</c:v>
                </c:pt>
                <c:pt idx="16">
                  <c:v>46.204964258773664</c:v>
                </c:pt>
                <c:pt idx="17">
                  <c:v>39.959016393442624</c:v>
                </c:pt>
              </c:numCache>
            </c:numRef>
          </c:val>
          <c:extLst>
            <c:ext xmlns:c15="http://schemas.microsoft.com/office/drawing/2012/chart" uri="{02D57815-91ED-43cb-92C2-25804820EDAC}">
              <c15:datalabelsRange>
                <c15:f>'Figure 4'!$C$26:$C$43</c15:f>
                <c15:dlblRangeCache>
                  <c:ptCount val="18"/>
                  <c:pt idx="0">
                    <c:v> $80 </c:v>
                  </c:pt>
                  <c:pt idx="1">
                    <c:v> $63 </c:v>
                  </c:pt>
                  <c:pt idx="2">
                    <c:v> $55 </c:v>
                  </c:pt>
                  <c:pt idx="3">
                    <c:v> $53 </c:v>
                  </c:pt>
                  <c:pt idx="4">
                    <c:v> $48 </c:v>
                  </c:pt>
                  <c:pt idx="5">
                    <c:v> $37 </c:v>
                  </c:pt>
                  <c:pt idx="6">
                    <c:v> $38 </c:v>
                  </c:pt>
                  <c:pt idx="7">
                    <c:v> $44 </c:v>
                  </c:pt>
                  <c:pt idx="8">
                    <c:v> $35 </c:v>
                  </c:pt>
                  <c:pt idx="9">
                    <c:v> $52 </c:v>
                  </c:pt>
                  <c:pt idx="10">
                    <c:v> $53 </c:v>
                  </c:pt>
                  <c:pt idx="11">
                    <c:v> $62 </c:v>
                  </c:pt>
                  <c:pt idx="12">
                    <c:v> $85 </c:v>
                  </c:pt>
                  <c:pt idx="13">
                    <c:v> $264 </c:v>
                  </c:pt>
                  <c:pt idx="14">
                    <c:v> $190 </c:v>
                  </c:pt>
                  <c:pt idx="15">
                    <c:v> $119 </c:v>
                  </c:pt>
                  <c:pt idx="16">
                    <c:v> $91 </c:v>
                  </c:pt>
                  <c:pt idx="17">
                    <c:v> $104 </c:v>
                  </c:pt>
                </c15:dlblRangeCache>
              </c15:datalabelsRange>
            </c:ext>
            <c:ext xmlns:c16="http://schemas.microsoft.com/office/drawing/2014/chart" uri="{C3380CC4-5D6E-409C-BE32-E72D297353CC}">
              <c16:uniqueId val="{00000011-380D-4D62-BE09-2D32E4894872}"/>
            </c:ext>
          </c:extLst>
        </c:ser>
        <c:ser>
          <c:idx val="3"/>
          <c:order val="1"/>
          <c:tx>
            <c:strRef>
              <c:f>'Figure 4'!$D$4</c:f>
              <c:strCache>
                <c:ptCount val="1"/>
                <c:pt idx="0">
                  <c:v>Brown coal</c:v>
                </c:pt>
              </c:strCache>
            </c:strRef>
          </c:tx>
          <c:spPr>
            <a:solidFill>
              <a:srgbClr val="A28C84"/>
            </a:solidFill>
            <a:ln>
              <a:noFill/>
            </a:ln>
            <a:effectLst/>
          </c:spPr>
          <c:invertIfNegative val="0"/>
          <c:dLbls>
            <c:dLbl>
              <c:idx val="0"/>
              <c:tx>
                <c:rich>
                  <a:bodyPr/>
                  <a:lstStyle/>
                  <a:p>
                    <a:fld id="{968EB1DC-1552-4B0D-BDDD-A39EC1611DB0}"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80D-4D62-BE09-2D32E4894872}"/>
                </c:ext>
              </c:extLst>
            </c:dLbl>
            <c:dLbl>
              <c:idx val="1"/>
              <c:tx>
                <c:rich>
                  <a:bodyPr/>
                  <a:lstStyle/>
                  <a:p>
                    <a:fld id="{C8CF01C0-2E36-49CF-B6CB-DFB8713CB1B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80D-4D62-BE09-2D32E4894872}"/>
                </c:ext>
              </c:extLst>
            </c:dLbl>
            <c:dLbl>
              <c:idx val="2"/>
              <c:tx>
                <c:rich>
                  <a:bodyPr/>
                  <a:lstStyle/>
                  <a:p>
                    <a:fld id="{88DB1E11-FBB4-44FA-8111-FA7248128D9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380D-4D62-BE09-2D32E4894872}"/>
                </c:ext>
              </c:extLst>
            </c:dLbl>
            <c:dLbl>
              <c:idx val="3"/>
              <c:tx>
                <c:rich>
                  <a:bodyPr/>
                  <a:lstStyle/>
                  <a:p>
                    <a:fld id="{EC1799BF-8B22-4A74-930F-30ABCDDFC4E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80D-4D62-BE09-2D32E4894872}"/>
                </c:ext>
              </c:extLst>
            </c:dLbl>
            <c:dLbl>
              <c:idx val="4"/>
              <c:tx>
                <c:rich>
                  <a:bodyPr/>
                  <a:lstStyle/>
                  <a:p>
                    <a:fld id="{23ECFC75-75A0-48DE-9498-4E13BB9357E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80D-4D62-BE09-2D32E4894872}"/>
                </c:ext>
              </c:extLst>
            </c:dLbl>
            <c:dLbl>
              <c:idx val="5"/>
              <c:tx>
                <c:rich>
                  <a:bodyPr/>
                  <a:lstStyle/>
                  <a:p>
                    <a:fld id="{304D39F4-CDAE-4769-805F-B3B1D0B98FB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80D-4D62-BE09-2D32E4894872}"/>
                </c:ext>
              </c:extLst>
            </c:dLbl>
            <c:dLbl>
              <c:idx val="6"/>
              <c:tx>
                <c:rich>
                  <a:bodyPr/>
                  <a:lstStyle/>
                  <a:p>
                    <a:fld id="{CBBCBDAA-BADA-4A83-A760-35AA1E0F133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80D-4D62-BE09-2D32E4894872}"/>
                </c:ext>
              </c:extLst>
            </c:dLbl>
            <c:dLbl>
              <c:idx val="7"/>
              <c:tx>
                <c:rich>
                  <a:bodyPr/>
                  <a:lstStyle/>
                  <a:p>
                    <a:fld id="{01D2A818-0622-4AE3-BF12-4E0AE077784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380D-4D62-BE09-2D32E4894872}"/>
                </c:ext>
              </c:extLst>
            </c:dLbl>
            <c:dLbl>
              <c:idx val="8"/>
              <c:tx>
                <c:rich>
                  <a:bodyPr/>
                  <a:lstStyle/>
                  <a:p>
                    <a:fld id="{DE0F9A06-0934-42B5-BF37-3D3A69367DD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380D-4D62-BE09-2D32E4894872}"/>
                </c:ext>
              </c:extLst>
            </c:dLbl>
            <c:dLbl>
              <c:idx val="9"/>
              <c:tx>
                <c:rich>
                  <a:bodyPr/>
                  <a:lstStyle/>
                  <a:p>
                    <a:fld id="{A81CDCDD-5051-48FA-9E00-C6D7A23DCD8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380D-4D62-BE09-2D32E4894872}"/>
                </c:ext>
              </c:extLst>
            </c:dLbl>
            <c:dLbl>
              <c:idx val="10"/>
              <c:tx>
                <c:rich>
                  <a:bodyPr/>
                  <a:lstStyle/>
                  <a:p>
                    <a:fld id="{6E23027C-7A34-4D43-95C3-B6DCD3A72A7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380D-4D62-BE09-2D32E4894872}"/>
                </c:ext>
              </c:extLst>
            </c:dLbl>
            <c:dLbl>
              <c:idx val="11"/>
              <c:tx>
                <c:rich>
                  <a:bodyPr/>
                  <a:lstStyle/>
                  <a:p>
                    <a:fld id="{0864099A-8B4C-4C75-A63C-7268D83B477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380D-4D62-BE09-2D32E4894872}"/>
                </c:ext>
              </c:extLst>
            </c:dLbl>
            <c:dLbl>
              <c:idx val="12"/>
              <c:tx>
                <c:rich>
                  <a:bodyPr/>
                  <a:lstStyle/>
                  <a:p>
                    <a:fld id="{148F8532-BBF2-4F51-AAB3-9A5784C0356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380D-4D62-BE09-2D32E4894872}"/>
                </c:ext>
              </c:extLst>
            </c:dLbl>
            <c:dLbl>
              <c:idx val="13"/>
              <c:tx>
                <c:rich>
                  <a:bodyPr/>
                  <a:lstStyle/>
                  <a:p>
                    <a:fld id="{E5A34F4C-DB3E-41E4-A12D-5E4C5C038DB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380D-4D62-BE09-2D32E4894872}"/>
                </c:ext>
              </c:extLst>
            </c:dLbl>
            <c:dLbl>
              <c:idx val="14"/>
              <c:tx>
                <c:rich>
                  <a:bodyPr/>
                  <a:lstStyle/>
                  <a:p>
                    <a:fld id="{2EBD1AA3-B42A-4343-A9A9-6E6C86A5A65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380D-4D62-BE09-2D32E4894872}"/>
                </c:ext>
              </c:extLst>
            </c:dLbl>
            <c:dLbl>
              <c:idx val="15"/>
              <c:tx>
                <c:rich>
                  <a:bodyPr/>
                  <a:lstStyle/>
                  <a:p>
                    <a:fld id="{CC756154-9894-479D-AF57-995448DD5AB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380D-4D62-BE09-2D32E4894872}"/>
                </c:ext>
              </c:extLst>
            </c:dLbl>
            <c:dLbl>
              <c:idx val="16"/>
              <c:tx>
                <c:rich>
                  <a:bodyPr/>
                  <a:lstStyle/>
                  <a:p>
                    <a:fld id="{A6F99700-BEE6-41EE-8188-F2DD113AF3E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80D-4D62-BE09-2D32E4894872}"/>
                </c:ext>
              </c:extLst>
            </c:dLbl>
            <c:dLbl>
              <c:idx val="17"/>
              <c:tx>
                <c:rich>
                  <a:bodyPr/>
                  <a:lstStyle/>
                  <a:p>
                    <a:fld id="{4E1FE9E1-DABC-4686-BC0F-88F4B3CED4A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4F9-47BA-A4C0-E709BF2A3FAE}"/>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2019</c:v>
                  </c:pt>
                  <c:pt idx="4">
                    <c:v>2020</c:v>
                  </c:pt>
                  <c:pt idx="8">
                    <c:v>2021</c:v>
                  </c:pt>
                  <c:pt idx="12">
                    <c:v>2022</c:v>
                  </c:pt>
                  <c:pt idx="16">
                    <c:v>2023</c:v>
                  </c:pt>
                </c:lvl>
              </c:multiLvlStrCache>
            </c:multiLvlStrRef>
          </c:cat>
          <c:val>
            <c:numRef>
              <c:f>'Figure 4'!$D$5:$D$22</c:f>
              <c:numCache>
                <c:formatCode>0</c:formatCode>
                <c:ptCount val="18"/>
                <c:pt idx="0">
                  <c:v>0.71240105540897103</c:v>
                </c:pt>
                <c:pt idx="1">
                  <c:v>0.41171755447059677</c:v>
                </c:pt>
                <c:pt idx="2">
                  <c:v>1.0403260403260404</c:v>
                </c:pt>
                <c:pt idx="3">
                  <c:v>0.92336103416435833</c:v>
                </c:pt>
                <c:pt idx="4">
                  <c:v>1.1052807859774478</c:v>
                </c:pt>
                <c:pt idx="5">
                  <c:v>2.3911028730305839</c:v>
                </c:pt>
                <c:pt idx="6">
                  <c:v>1.4503263234227701</c:v>
                </c:pt>
                <c:pt idx="7">
                  <c:v>2.4982600095241581</c:v>
                </c:pt>
                <c:pt idx="8">
                  <c:v>3.3163937511763599</c:v>
                </c:pt>
                <c:pt idx="9">
                  <c:v>1.9950487840396096</c:v>
                </c:pt>
                <c:pt idx="10">
                  <c:v>3.3159058212568864</c:v>
                </c:pt>
                <c:pt idx="11">
                  <c:v>4.7428491892268072</c:v>
                </c:pt>
                <c:pt idx="12">
                  <c:v>4.3025100980957873</c:v>
                </c:pt>
                <c:pt idx="13">
                  <c:v>2.338835648245873</c:v>
                </c:pt>
                <c:pt idx="14">
                  <c:v>2.8769484950793767</c:v>
                </c:pt>
                <c:pt idx="15">
                  <c:v>4.656281165101964</c:v>
                </c:pt>
                <c:pt idx="16">
                  <c:v>5.1366787600129316</c:v>
                </c:pt>
                <c:pt idx="17">
                  <c:v>4.0275707898658721</c:v>
                </c:pt>
              </c:numCache>
            </c:numRef>
          </c:val>
          <c:extLst>
            <c:ext xmlns:c15="http://schemas.microsoft.com/office/drawing/2012/chart" uri="{02D57815-91ED-43cb-92C2-25804820EDAC}">
              <c15:datalabelsRange>
                <c15:f>'Figure 4'!$D$26:$D$43</c15:f>
                <c15:dlblRangeCache>
                  <c:ptCount val="18"/>
                  <c:pt idx="0">
                    <c:v> $26 </c:v>
                  </c:pt>
                  <c:pt idx="1">
                    <c:v> $16 </c:v>
                  </c:pt>
                  <c:pt idx="2">
                    <c:v> $15 </c:v>
                  </c:pt>
                  <c:pt idx="3">
                    <c:v> $18 </c:v>
                  </c:pt>
                  <c:pt idx="4">
                    <c:v> $12 </c:v>
                  </c:pt>
                  <c:pt idx="5">
                    <c:v> $9 </c:v>
                  </c:pt>
                  <c:pt idx="6">
                    <c:v> $11 </c:v>
                  </c:pt>
                  <c:pt idx="7">
                    <c:v> $21 </c:v>
                  </c:pt>
                  <c:pt idx="8">
                    <c:v> $17 </c:v>
                  </c:pt>
                  <c:pt idx="9">
                    <c:v> $36 </c:v>
                  </c:pt>
                  <c:pt idx="10">
                    <c:v> $3 </c:v>
                  </c:pt>
                  <c:pt idx="11">
                    <c:v> $7 </c:v>
                  </c:pt>
                  <c:pt idx="12">
                    <c:v> $12 </c:v>
                  </c:pt>
                  <c:pt idx="13">
                    <c:v> $60 </c:v>
                  </c:pt>
                  <c:pt idx="14">
                    <c:v> $44 </c:v>
                  </c:pt>
                  <c:pt idx="15">
                    <c:v> $23 </c:v>
                  </c:pt>
                  <c:pt idx="16">
                    <c:v> $40 </c:v>
                  </c:pt>
                  <c:pt idx="17">
                    <c:v> $33 </c:v>
                  </c:pt>
                </c15:dlblRangeCache>
              </c15:datalabelsRange>
            </c:ext>
            <c:ext xmlns:c16="http://schemas.microsoft.com/office/drawing/2014/chart" uri="{C3380CC4-5D6E-409C-BE32-E72D297353CC}">
              <c16:uniqueId val="{00000023-380D-4D62-BE09-2D32E4894872}"/>
            </c:ext>
          </c:extLst>
        </c:ser>
        <c:ser>
          <c:idx val="4"/>
          <c:order val="2"/>
          <c:tx>
            <c:strRef>
              <c:f>'Figure 4'!$E$4</c:f>
              <c:strCache>
                <c:ptCount val="1"/>
                <c:pt idx="0">
                  <c:v>Gas</c:v>
                </c:pt>
              </c:strCache>
            </c:strRef>
          </c:tx>
          <c:spPr>
            <a:solidFill>
              <a:srgbClr val="2F3F51"/>
            </a:solidFill>
            <a:ln>
              <a:noFill/>
            </a:ln>
            <a:effectLst/>
          </c:spPr>
          <c:invertIfNegative val="0"/>
          <c:dLbls>
            <c:dLbl>
              <c:idx val="0"/>
              <c:tx>
                <c:rich>
                  <a:bodyPr/>
                  <a:lstStyle/>
                  <a:p>
                    <a:fld id="{C512C560-C6FA-42F7-AACF-C584013A3C66}"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380D-4D62-BE09-2D32E4894872}"/>
                </c:ext>
              </c:extLst>
            </c:dLbl>
            <c:dLbl>
              <c:idx val="1"/>
              <c:tx>
                <c:rich>
                  <a:bodyPr/>
                  <a:lstStyle/>
                  <a:p>
                    <a:fld id="{D97F0C08-BCB0-436E-BE71-41FC9248645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380D-4D62-BE09-2D32E4894872}"/>
                </c:ext>
              </c:extLst>
            </c:dLbl>
            <c:dLbl>
              <c:idx val="2"/>
              <c:tx>
                <c:rich>
                  <a:bodyPr/>
                  <a:lstStyle/>
                  <a:p>
                    <a:fld id="{C857A2EF-F535-4612-81FB-9BA62567FCE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380D-4D62-BE09-2D32E4894872}"/>
                </c:ext>
              </c:extLst>
            </c:dLbl>
            <c:dLbl>
              <c:idx val="3"/>
              <c:tx>
                <c:rich>
                  <a:bodyPr/>
                  <a:lstStyle/>
                  <a:p>
                    <a:fld id="{6A489A35-FE9F-4489-ACC6-785771E0CD1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380D-4D62-BE09-2D32E4894872}"/>
                </c:ext>
              </c:extLst>
            </c:dLbl>
            <c:dLbl>
              <c:idx val="4"/>
              <c:tx>
                <c:rich>
                  <a:bodyPr/>
                  <a:lstStyle/>
                  <a:p>
                    <a:fld id="{6BE3CD7C-2FC5-42D9-BAD3-6AE9FF03E14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380D-4D62-BE09-2D32E4894872}"/>
                </c:ext>
              </c:extLst>
            </c:dLbl>
            <c:dLbl>
              <c:idx val="5"/>
              <c:tx>
                <c:rich>
                  <a:bodyPr/>
                  <a:lstStyle/>
                  <a:p>
                    <a:fld id="{8190D2EA-2C04-4DED-8DB2-BE26CBF4420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380D-4D62-BE09-2D32E4894872}"/>
                </c:ext>
              </c:extLst>
            </c:dLbl>
            <c:dLbl>
              <c:idx val="6"/>
              <c:tx>
                <c:rich>
                  <a:bodyPr/>
                  <a:lstStyle/>
                  <a:p>
                    <a:fld id="{DF3E8CDE-DE49-4092-B556-7CF1D09D5DD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380D-4D62-BE09-2D32E4894872}"/>
                </c:ext>
              </c:extLst>
            </c:dLbl>
            <c:dLbl>
              <c:idx val="7"/>
              <c:tx>
                <c:rich>
                  <a:bodyPr/>
                  <a:lstStyle/>
                  <a:p>
                    <a:fld id="{899C2B8A-4AD1-42E9-A760-55BF53BECC7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380D-4D62-BE09-2D32E4894872}"/>
                </c:ext>
              </c:extLst>
            </c:dLbl>
            <c:dLbl>
              <c:idx val="8"/>
              <c:tx>
                <c:rich>
                  <a:bodyPr/>
                  <a:lstStyle/>
                  <a:p>
                    <a:fld id="{C46D12AF-D22C-465F-BBCA-94FBA9F5B6C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380D-4D62-BE09-2D32E4894872}"/>
                </c:ext>
              </c:extLst>
            </c:dLbl>
            <c:dLbl>
              <c:idx val="9"/>
              <c:tx>
                <c:rich>
                  <a:bodyPr/>
                  <a:lstStyle/>
                  <a:p>
                    <a:fld id="{AE0FC114-0BF7-4CA9-8D9A-CEED0BC068A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380D-4D62-BE09-2D32E4894872}"/>
                </c:ext>
              </c:extLst>
            </c:dLbl>
            <c:dLbl>
              <c:idx val="10"/>
              <c:tx>
                <c:rich>
                  <a:bodyPr/>
                  <a:lstStyle/>
                  <a:p>
                    <a:fld id="{068BAF40-22C5-4483-9E8B-7FB8D559580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380D-4D62-BE09-2D32E4894872}"/>
                </c:ext>
              </c:extLst>
            </c:dLbl>
            <c:dLbl>
              <c:idx val="11"/>
              <c:tx>
                <c:rich>
                  <a:bodyPr/>
                  <a:lstStyle/>
                  <a:p>
                    <a:fld id="{67087084-D8A8-45B2-A6CA-F02A8A03977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380D-4D62-BE09-2D32E4894872}"/>
                </c:ext>
              </c:extLst>
            </c:dLbl>
            <c:dLbl>
              <c:idx val="12"/>
              <c:tx>
                <c:rich>
                  <a:bodyPr/>
                  <a:lstStyle/>
                  <a:p>
                    <a:fld id="{2E436336-83E8-459E-9F7D-ABAE67E90D5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380D-4D62-BE09-2D32E4894872}"/>
                </c:ext>
              </c:extLst>
            </c:dLbl>
            <c:dLbl>
              <c:idx val="13"/>
              <c:tx>
                <c:rich>
                  <a:bodyPr/>
                  <a:lstStyle/>
                  <a:p>
                    <a:fld id="{C0CA88AD-6B08-43DD-970F-84FB9CF26A8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380D-4D62-BE09-2D32E4894872}"/>
                </c:ext>
              </c:extLst>
            </c:dLbl>
            <c:dLbl>
              <c:idx val="14"/>
              <c:tx>
                <c:rich>
                  <a:bodyPr/>
                  <a:lstStyle/>
                  <a:p>
                    <a:fld id="{941B1167-89AB-4F3F-8A89-B7382BB533E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380D-4D62-BE09-2D32E4894872}"/>
                </c:ext>
              </c:extLst>
            </c:dLbl>
            <c:dLbl>
              <c:idx val="15"/>
              <c:tx>
                <c:rich>
                  <a:bodyPr/>
                  <a:lstStyle/>
                  <a:p>
                    <a:fld id="{71C96296-B72D-42CE-ADCC-47B5A6D5FFC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380D-4D62-BE09-2D32E4894872}"/>
                </c:ext>
              </c:extLst>
            </c:dLbl>
            <c:dLbl>
              <c:idx val="16"/>
              <c:tx>
                <c:rich>
                  <a:bodyPr/>
                  <a:lstStyle/>
                  <a:p>
                    <a:fld id="{0921F005-B8BB-4930-A91E-F0E8DC83119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380D-4D62-BE09-2D32E4894872}"/>
                </c:ext>
              </c:extLst>
            </c:dLbl>
            <c:dLbl>
              <c:idx val="17"/>
              <c:tx>
                <c:rich>
                  <a:bodyPr/>
                  <a:lstStyle/>
                  <a:p>
                    <a:fld id="{0E143B50-BFC7-45E2-BB1F-61EB00BE2E1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4F9-47BA-A4C0-E709BF2A3FAE}"/>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2019</c:v>
                  </c:pt>
                  <c:pt idx="4">
                    <c:v>2020</c:v>
                  </c:pt>
                  <c:pt idx="8">
                    <c:v>2021</c:v>
                  </c:pt>
                  <c:pt idx="12">
                    <c:v>2022</c:v>
                  </c:pt>
                  <c:pt idx="16">
                    <c:v>2023</c:v>
                  </c:pt>
                </c:lvl>
              </c:multiLvlStrCache>
            </c:multiLvlStrRef>
          </c:cat>
          <c:val>
            <c:numRef>
              <c:f>'Figure 4'!$E$5:$E$22</c:f>
              <c:numCache>
                <c:formatCode>0</c:formatCode>
                <c:ptCount val="18"/>
                <c:pt idx="0">
                  <c:v>15.966830003769317</c:v>
                </c:pt>
                <c:pt idx="1">
                  <c:v>12.340596079574437</c:v>
                </c:pt>
                <c:pt idx="2">
                  <c:v>20.47047047047047</c:v>
                </c:pt>
                <c:pt idx="3">
                  <c:v>18.120036934441366</c:v>
                </c:pt>
                <c:pt idx="4">
                  <c:v>15.916787614900823</c:v>
                </c:pt>
                <c:pt idx="5">
                  <c:v>13.757182576459684</c:v>
                </c:pt>
                <c:pt idx="6">
                  <c:v>14.024655547498188</c:v>
                </c:pt>
                <c:pt idx="7">
                  <c:v>12.443679255650391</c:v>
                </c:pt>
                <c:pt idx="8">
                  <c:v>5.3340862036514212</c:v>
                </c:pt>
                <c:pt idx="9">
                  <c:v>17.882627056938983</c:v>
                </c:pt>
                <c:pt idx="10">
                  <c:v>12.607459910874066</c:v>
                </c:pt>
                <c:pt idx="11">
                  <c:v>6.7958800194863942</c:v>
                </c:pt>
                <c:pt idx="12">
                  <c:v>9.2613964223889198</c:v>
                </c:pt>
                <c:pt idx="13">
                  <c:v>13.273103390045172</c:v>
                </c:pt>
                <c:pt idx="14">
                  <c:v>10.031606924789886</c:v>
                </c:pt>
                <c:pt idx="15">
                  <c:v>8.3015234361566765</c:v>
                </c:pt>
                <c:pt idx="16">
                  <c:v>9.4148496713244008</c:v>
                </c:pt>
                <c:pt idx="17">
                  <c:v>13.964232488822653</c:v>
                </c:pt>
              </c:numCache>
            </c:numRef>
          </c:val>
          <c:extLst>
            <c:ext xmlns:c15="http://schemas.microsoft.com/office/drawing/2012/chart" uri="{02D57815-91ED-43cb-92C2-25804820EDAC}">
              <c15:datalabelsRange>
                <c15:f>'Figure 4'!$E$26:$E$43</c15:f>
                <c15:dlblRangeCache>
                  <c:ptCount val="18"/>
                  <c:pt idx="0">
                    <c:v> $104 </c:v>
                  </c:pt>
                  <c:pt idx="1">
                    <c:v> $98 </c:v>
                  </c:pt>
                  <c:pt idx="2">
                    <c:v> $81 </c:v>
                  </c:pt>
                  <c:pt idx="3">
                    <c:v> $78 </c:v>
                  </c:pt>
                  <c:pt idx="4">
                    <c:v> $89 </c:v>
                  </c:pt>
                  <c:pt idx="5">
                    <c:v> $52 </c:v>
                  </c:pt>
                  <c:pt idx="6">
                    <c:v> $51 </c:v>
                  </c:pt>
                  <c:pt idx="7">
                    <c:v> $116 </c:v>
                  </c:pt>
                  <c:pt idx="8">
                    <c:v> $51 </c:v>
                  </c:pt>
                  <c:pt idx="9">
                    <c:v> $195 </c:v>
                  </c:pt>
                  <c:pt idx="10">
                    <c:v> $116 </c:v>
                  </c:pt>
                  <c:pt idx="11">
                    <c:v> $91 </c:v>
                  </c:pt>
                  <c:pt idx="12">
                    <c:v> $105 </c:v>
                  </c:pt>
                  <c:pt idx="13">
                    <c:v> $356 </c:v>
                  </c:pt>
                  <c:pt idx="14">
                    <c:v> $271 </c:v>
                  </c:pt>
                  <c:pt idx="15">
                    <c:v> $169 </c:v>
                  </c:pt>
                  <c:pt idx="16">
                    <c:v> $127 </c:v>
                  </c:pt>
                  <c:pt idx="17">
                    <c:v> $193 </c:v>
                  </c:pt>
                </c15:dlblRangeCache>
              </c15:datalabelsRange>
            </c:ext>
            <c:ext xmlns:c16="http://schemas.microsoft.com/office/drawing/2014/chart" uri="{C3380CC4-5D6E-409C-BE32-E72D297353CC}">
              <c16:uniqueId val="{00000035-380D-4D62-BE09-2D32E4894872}"/>
            </c:ext>
          </c:extLst>
        </c:ser>
        <c:ser>
          <c:idx val="7"/>
          <c:order val="3"/>
          <c:tx>
            <c:strRef>
              <c:f>'Figure 4'!$F$4</c:f>
              <c:strCache>
                <c:ptCount val="1"/>
                <c:pt idx="0">
                  <c:v>Hydro</c:v>
                </c:pt>
              </c:strCache>
            </c:strRef>
          </c:tx>
          <c:spPr>
            <a:solidFill>
              <a:srgbClr val="89B3CE"/>
            </a:solidFill>
            <a:ln>
              <a:noFill/>
            </a:ln>
            <a:effectLst/>
          </c:spPr>
          <c:invertIfNegative val="0"/>
          <c:dLbls>
            <c:dLbl>
              <c:idx val="0"/>
              <c:tx>
                <c:rich>
                  <a:bodyPr/>
                  <a:lstStyle/>
                  <a:p>
                    <a:fld id="{42BFB2EB-35EE-4D9D-9973-FDD33C91898D}"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6-380D-4D62-BE09-2D32E4894872}"/>
                </c:ext>
              </c:extLst>
            </c:dLbl>
            <c:dLbl>
              <c:idx val="1"/>
              <c:tx>
                <c:rich>
                  <a:bodyPr/>
                  <a:lstStyle/>
                  <a:p>
                    <a:fld id="{D8C8755E-7A6C-43A3-9564-9090A29E33F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380D-4D62-BE09-2D32E4894872}"/>
                </c:ext>
              </c:extLst>
            </c:dLbl>
            <c:dLbl>
              <c:idx val="2"/>
              <c:tx>
                <c:rich>
                  <a:bodyPr/>
                  <a:lstStyle/>
                  <a:p>
                    <a:fld id="{CC2A5ABD-056E-463C-BCCE-4D92BDA9742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380D-4D62-BE09-2D32E4894872}"/>
                </c:ext>
              </c:extLst>
            </c:dLbl>
            <c:dLbl>
              <c:idx val="3"/>
              <c:tx>
                <c:rich>
                  <a:bodyPr/>
                  <a:lstStyle/>
                  <a:p>
                    <a:fld id="{ACD59511-D0C6-44C6-9540-061D6995CC4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380D-4D62-BE09-2D32E4894872}"/>
                </c:ext>
              </c:extLst>
            </c:dLbl>
            <c:dLbl>
              <c:idx val="4"/>
              <c:tx>
                <c:rich>
                  <a:bodyPr/>
                  <a:lstStyle/>
                  <a:p>
                    <a:fld id="{83B00BD6-503B-412D-A452-2ADF6594342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A-380D-4D62-BE09-2D32E4894872}"/>
                </c:ext>
              </c:extLst>
            </c:dLbl>
            <c:dLbl>
              <c:idx val="5"/>
              <c:tx>
                <c:rich>
                  <a:bodyPr/>
                  <a:lstStyle/>
                  <a:p>
                    <a:fld id="{7B20D3A7-6216-4F68-B397-A2B63EE7E5D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380D-4D62-BE09-2D32E4894872}"/>
                </c:ext>
              </c:extLst>
            </c:dLbl>
            <c:dLbl>
              <c:idx val="6"/>
              <c:tx>
                <c:rich>
                  <a:bodyPr/>
                  <a:lstStyle/>
                  <a:p>
                    <a:fld id="{08E62955-21CE-4DA7-909D-FDF24711074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380D-4D62-BE09-2D32E4894872}"/>
                </c:ext>
              </c:extLst>
            </c:dLbl>
            <c:dLbl>
              <c:idx val="7"/>
              <c:tx>
                <c:rich>
                  <a:bodyPr/>
                  <a:lstStyle/>
                  <a:p>
                    <a:fld id="{0A1BA919-80C4-414E-B7F6-CA95156046C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380D-4D62-BE09-2D32E4894872}"/>
                </c:ext>
              </c:extLst>
            </c:dLbl>
            <c:dLbl>
              <c:idx val="8"/>
              <c:tx>
                <c:rich>
                  <a:bodyPr/>
                  <a:lstStyle/>
                  <a:p>
                    <a:fld id="{5DA39F9C-FDC3-4D81-A227-28B17363F47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380D-4D62-BE09-2D32E4894872}"/>
                </c:ext>
              </c:extLst>
            </c:dLbl>
            <c:dLbl>
              <c:idx val="9"/>
              <c:tx>
                <c:rich>
                  <a:bodyPr/>
                  <a:lstStyle/>
                  <a:p>
                    <a:fld id="{C15FE079-88AF-4A5E-97ED-6A22083A1BE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380D-4D62-BE09-2D32E4894872}"/>
                </c:ext>
              </c:extLst>
            </c:dLbl>
            <c:dLbl>
              <c:idx val="10"/>
              <c:tx>
                <c:rich>
                  <a:bodyPr/>
                  <a:lstStyle/>
                  <a:p>
                    <a:fld id="{299F9A3F-DE16-4E4D-B62C-7D8D5CFB173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380D-4D62-BE09-2D32E4894872}"/>
                </c:ext>
              </c:extLst>
            </c:dLbl>
            <c:dLbl>
              <c:idx val="11"/>
              <c:tx>
                <c:rich>
                  <a:bodyPr/>
                  <a:lstStyle/>
                  <a:p>
                    <a:fld id="{CF6EE4B6-33B3-43CE-B896-C4D646ED9F3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380D-4D62-BE09-2D32E4894872}"/>
                </c:ext>
              </c:extLst>
            </c:dLbl>
            <c:dLbl>
              <c:idx val="12"/>
              <c:tx>
                <c:rich>
                  <a:bodyPr/>
                  <a:lstStyle/>
                  <a:p>
                    <a:fld id="{3B197D06-6B80-4CB1-9C44-5FF03AF2F31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2-380D-4D62-BE09-2D32E4894872}"/>
                </c:ext>
              </c:extLst>
            </c:dLbl>
            <c:dLbl>
              <c:idx val="13"/>
              <c:tx>
                <c:rich>
                  <a:bodyPr/>
                  <a:lstStyle/>
                  <a:p>
                    <a:fld id="{3629DEAC-7D74-4257-AC8F-CEBDD6284B8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3-380D-4D62-BE09-2D32E4894872}"/>
                </c:ext>
              </c:extLst>
            </c:dLbl>
            <c:dLbl>
              <c:idx val="14"/>
              <c:tx>
                <c:rich>
                  <a:bodyPr/>
                  <a:lstStyle/>
                  <a:p>
                    <a:fld id="{80BC2448-2120-4D8A-8D6A-1F404E5F0C0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4-380D-4D62-BE09-2D32E4894872}"/>
                </c:ext>
              </c:extLst>
            </c:dLbl>
            <c:dLbl>
              <c:idx val="15"/>
              <c:tx>
                <c:rich>
                  <a:bodyPr/>
                  <a:lstStyle/>
                  <a:p>
                    <a:fld id="{579B9DE8-8541-411E-B357-FE32BC171B9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5-380D-4D62-BE09-2D32E4894872}"/>
                </c:ext>
              </c:extLst>
            </c:dLbl>
            <c:dLbl>
              <c:idx val="16"/>
              <c:tx>
                <c:rich>
                  <a:bodyPr/>
                  <a:lstStyle/>
                  <a:p>
                    <a:fld id="{B887C0E5-836D-4CAE-8796-A9FA42CFDCA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380D-4D62-BE09-2D32E4894872}"/>
                </c:ext>
              </c:extLst>
            </c:dLbl>
            <c:dLbl>
              <c:idx val="17"/>
              <c:tx>
                <c:rich>
                  <a:bodyPr/>
                  <a:lstStyle/>
                  <a:p>
                    <a:fld id="{D1D3DDE5-45ED-4C60-8BC8-0B417D86F4A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4F9-47BA-A4C0-E709BF2A3FA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2019</c:v>
                  </c:pt>
                  <c:pt idx="4">
                    <c:v>2020</c:v>
                  </c:pt>
                  <c:pt idx="8">
                    <c:v>2021</c:v>
                  </c:pt>
                  <c:pt idx="12">
                    <c:v>2022</c:v>
                  </c:pt>
                  <c:pt idx="16">
                    <c:v>2023</c:v>
                  </c:pt>
                </c:lvl>
              </c:multiLvlStrCache>
            </c:multiLvlStrRef>
          </c:cat>
          <c:val>
            <c:numRef>
              <c:f>'Figure 4'!$F$5:$F$22</c:f>
              <c:numCache>
                <c:formatCode>0</c:formatCode>
                <c:ptCount val="18"/>
                <c:pt idx="0">
                  <c:v>18.281191104410102</c:v>
                </c:pt>
                <c:pt idx="1">
                  <c:v>29.691029658237994</c:v>
                </c:pt>
                <c:pt idx="2">
                  <c:v>26.526526526526528</c:v>
                </c:pt>
                <c:pt idx="3">
                  <c:v>23.368421052631579</c:v>
                </c:pt>
                <c:pt idx="4">
                  <c:v>21.547393100368428</c:v>
                </c:pt>
                <c:pt idx="5">
                  <c:v>20.033364226135312</c:v>
                </c:pt>
                <c:pt idx="6">
                  <c:v>16.747643219724438</c:v>
                </c:pt>
                <c:pt idx="7">
                  <c:v>22.762738561852082</c:v>
                </c:pt>
                <c:pt idx="8">
                  <c:v>23.067946546207416</c:v>
                </c:pt>
                <c:pt idx="9">
                  <c:v>30.865006553079947</c:v>
                </c:pt>
                <c:pt idx="10">
                  <c:v>24.49910523176252</c:v>
                </c:pt>
                <c:pt idx="11">
                  <c:v>25.812513048924767</c:v>
                </c:pt>
                <c:pt idx="12">
                  <c:v>26.330784766301214</c:v>
                </c:pt>
                <c:pt idx="13">
                  <c:v>46.899142989825641</c:v>
                </c:pt>
                <c:pt idx="14">
                  <c:v>36.14682853243302</c:v>
                </c:pt>
                <c:pt idx="15">
                  <c:v>25.915609202517281</c:v>
                </c:pt>
                <c:pt idx="16">
                  <c:v>27.533316570279105</c:v>
                </c:pt>
                <c:pt idx="17">
                  <c:v>34.288375558867365</c:v>
                </c:pt>
              </c:numCache>
            </c:numRef>
          </c:val>
          <c:extLst>
            <c:ext xmlns:c15="http://schemas.microsoft.com/office/drawing/2012/chart" uri="{02D57815-91ED-43cb-92C2-25804820EDAC}">
              <c15:datalabelsRange>
                <c15:f>'Figure 4'!$F$26:$F$43</c15:f>
                <c15:dlblRangeCache>
                  <c:ptCount val="18"/>
                  <c:pt idx="0">
                    <c:v> $155 </c:v>
                  </c:pt>
                  <c:pt idx="1">
                    <c:v> $113 </c:v>
                  </c:pt>
                  <c:pt idx="2">
                    <c:v> $126 </c:v>
                  </c:pt>
                  <c:pt idx="3">
                    <c:v> $101 </c:v>
                  </c:pt>
                  <c:pt idx="4">
                    <c:v> $79 </c:v>
                  </c:pt>
                  <c:pt idx="5">
                    <c:v> $53 </c:v>
                  </c:pt>
                  <c:pt idx="6">
                    <c:v> $66 </c:v>
                  </c:pt>
                  <c:pt idx="7">
                    <c:v> $65 </c:v>
                  </c:pt>
                  <c:pt idx="8">
                    <c:v> $39 </c:v>
                  </c:pt>
                  <c:pt idx="9">
                    <c:v> $120 </c:v>
                  </c:pt>
                  <c:pt idx="10">
                    <c:v> $103 </c:v>
                  </c:pt>
                  <c:pt idx="11">
                    <c:v> $63 </c:v>
                  </c:pt>
                  <c:pt idx="12">
                    <c:v> $87 </c:v>
                  </c:pt>
                  <c:pt idx="13">
                    <c:v> $315 </c:v>
                  </c:pt>
                  <c:pt idx="14">
                    <c:v> $284 </c:v>
                  </c:pt>
                  <c:pt idx="15">
                    <c:v> $147 </c:v>
                  </c:pt>
                  <c:pt idx="16">
                    <c:v> $113 </c:v>
                  </c:pt>
                  <c:pt idx="17">
                    <c:v> $157 </c:v>
                  </c:pt>
                </c15:dlblRangeCache>
              </c15:datalabelsRange>
            </c:ext>
            <c:ext xmlns:c16="http://schemas.microsoft.com/office/drawing/2014/chart" uri="{C3380CC4-5D6E-409C-BE32-E72D297353CC}">
              <c16:uniqueId val="{00000047-380D-4D62-BE09-2D32E4894872}"/>
            </c:ext>
          </c:extLst>
        </c:ser>
        <c:ser>
          <c:idx val="6"/>
          <c:order val="4"/>
          <c:tx>
            <c:strRef>
              <c:f>'Figure 4'!$G$4</c:f>
              <c:strCache>
                <c:ptCount val="1"/>
                <c:pt idx="0">
                  <c:v>Wind</c:v>
                </c:pt>
              </c:strCache>
            </c:strRef>
          </c:tx>
          <c:spPr>
            <a:solidFill>
              <a:srgbClr val="5F9E88"/>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48-380D-4D62-BE09-2D32E4894872}"/>
                </c:ext>
              </c:extLst>
            </c:dLbl>
            <c:dLbl>
              <c:idx val="1"/>
              <c:delete val="1"/>
              <c:extLst>
                <c:ext xmlns:c15="http://schemas.microsoft.com/office/drawing/2012/chart" uri="{CE6537A1-D6FC-4f65-9D91-7224C49458BB}"/>
                <c:ext xmlns:c16="http://schemas.microsoft.com/office/drawing/2014/chart" uri="{C3380CC4-5D6E-409C-BE32-E72D297353CC}">
                  <c16:uniqueId val="{00000049-380D-4D62-BE09-2D32E4894872}"/>
                </c:ext>
              </c:extLst>
            </c:dLbl>
            <c:dLbl>
              <c:idx val="2"/>
              <c:delete val="1"/>
              <c:extLst>
                <c:ext xmlns:c15="http://schemas.microsoft.com/office/drawing/2012/chart" uri="{CE6537A1-D6FC-4f65-9D91-7224C49458BB}"/>
                <c:ext xmlns:c16="http://schemas.microsoft.com/office/drawing/2014/chart" uri="{C3380CC4-5D6E-409C-BE32-E72D297353CC}">
                  <c16:uniqueId val="{0000004A-380D-4D62-BE09-2D32E4894872}"/>
                </c:ext>
              </c:extLst>
            </c:dLbl>
            <c:dLbl>
              <c:idx val="3"/>
              <c:delete val="1"/>
              <c:extLst>
                <c:ext xmlns:c15="http://schemas.microsoft.com/office/drawing/2012/chart" uri="{CE6537A1-D6FC-4f65-9D91-7224C49458BB}"/>
                <c:ext xmlns:c16="http://schemas.microsoft.com/office/drawing/2014/chart" uri="{C3380CC4-5D6E-409C-BE32-E72D297353CC}">
                  <c16:uniqueId val="{0000004B-380D-4D62-BE09-2D32E4894872}"/>
                </c:ext>
              </c:extLst>
            </c:dLbl>
            <c:dLbl>
              <c:idx val="4"/>
              <c:delete val="1"/>
              <c:extLst>
                <c:ext xmlns:c15="http://schemas.microsoft.com/office/drawing/2012/chart" uri="{CE6537A1-D6FC-4f65-9D91-7224C49458BB}"/>
                <c:ext xmlns:c16="http://schemas.microsoft.com/office/drawing/2014/chart" uri="{C3380CC4-5D6E-409C-BE32-E72D297353CC}">
                  <c16:uniqueId val="{0000004C-380D-4D62-BE09-2D32E4894872}"/>
                </c:ext>
              </c:extLst>
            </c:dLbl>
            <c:dLbl>
              <c:idx val="5"/>
              <c:delete val="1"/>
              <c:extLst>
                <c:ext xmlns:c15="http://schemas.microsoft.com/office/drawing/2012/chart" uri="{CE6537A1-D6FC-4f65-9D91-7224C49458BB}"/>
                <c:ext xmlns:c16="http://schemas.microsoft.com/office/drawing/2014/chart" uri="{C3380CC4-5D6E-409C-BE32-E72D297353CC}">
                  <c16:uniqueId val="{0000004D-380D-4D62-BE09-2D32E4894872}"/>
                </c:ext>
              </c:extLst>
            </c:dLbl>
            <c:dLbl>
              <c:idx val="6"/>
              <c:delete val="1"/>
              <c:extLst>
                <c:ext xmlns:c15="http://schemas.microsoft.com/office/drawing/2012/chart" uri="{CE6537A1-D6FC-4f65-9D91-7224C49458BB}"/>
                <c:ext xmlns:c16="http://schemas.microsoft.com/office/drawing/2014/chart" uri="{C3380CC4-5D6E-409C-BE32-E72D297353CC}">
                  <c16:uniqueId val="{0000004E-380D-4D62-BE09-2D32E4894872}"/>
                </c:ext>
              </c:extLst>
            </c:dLbl>
            <c:dLbl>
              <c:idx val="7"/>
              <c:delete val="1"/>
              <c:extLst>
                <c:ext xmlns:c15="http://schemas.microsoft.com/office/drawing/2012/chart" uri="{CE6537A1-D6FC-4f65-9D91-7224C49458BB}"/>
                <c:ext xmlns:c16="http://schemas.microsoft.com/office/drawing/2014/chart" uri="{C3380CC4-5D6E-409C-BE32-E72D297353CC}">
                  <c16:uniqueId val="{0000004F-380D-4D62-BE09-2D32E4894872}"/>
                </c:ext>
              </c:extLst>
            </c:dLbl>
            <c:dLbl>
              <c:idx val="8"/>
              <c:delete val="1"/>
              <c:extLst>
                <c:ext xmlns:c15="http://schemas.microsoft.com/office/drawing/2012/chart" uri="{CE6537A1-D6FC-4f65-9D91-7224C49458BB}"/>
                <c:ext xmlns:c16="http://schemas.microsoft.com/office/drawing/2014/chart" uri="{C3380CC4-5D6E-409C-BE32-E72D297353CC}">
                  <c16:uniqueId val="{00000050-380D-4D62-BE09-2D32E4894872}"/>
                </c:ext>
              </c:extLst>
            </c:dLbl>
            <c:dLbl>
              <c:idx val="9"/>
              <c:delete val="1"/>
              <c:extLst>
                <c:ext xmlns:c15="http://schemas.microsoft.com/office/drawing/2012/chart" uri="{CE6537A1-D6FC-4f65-9D91-7224C49458BB}"/>
                <c:ext xmlns:c16="http://schemas.microsoft.com/office/drawing/2014/chart" uri="{C3380CC4-5D6E-409C-BE32-E72D297353CC}">
                  <c16:uniqueId val="{00000051-380D-4D62-BE09-2D32E4894872}"/>
                </c:ext>
              </c:extLst>
            </c:dLbl>
            <c:dLbl>
              <c:idx val="10"/>
              <c:tx>
                <c:rich>
                  <a:bodyPr/>
                  <a:lstStyle/>
                  <a:p>
                    <a:fld id="{DE86A4CD-2A7A-435D-89B4-6C24BC0CCC5E}"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380D-4D62-BE09-2D32E4894872}"/>
                </c:ext>
              </c:extLst>
            </c:dLbl>
            <c:dLbl>
              <c:idx val="11"/>
              <c:tx>
                <c:rich>
                  <a:bodyPr/>
                  <a:lstStyle/>
                  <a:p>
                    <a:fld id="{2A3C8B89-86DA-466C-AEFF-95BA114279D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3-380D-4D62-BE09-2D32E4894872}"/>
                </c:ext>
              </c:extLst>
            </c:dLbl>
            <c:dLbl>
              <c:idx val="12"/>
              <c:tx>
                <c:rich>
                  <a:bodyPr/>
                  <a:lstStyle/>
                  <a:p>
                    <a:fld id="{BCEEAED7-ED1B-4D7D-9F5D-55DB7B917FF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4-380D-4D62-BE09-2D32E4894872}"/>
                </c:ext>
              </c:extLst>
            </c:dLbl>
            <c:dLbl>
              <c:idx val="13"/>
              <c:tx>
                <c:rich>
                  <a:bodyPr/>
                  <a:lstStyle/>
                  <a:p>
                    <a:fld id="{647C2B2A-8B2B-4A1F-8700-D22AF7F906B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5-380D-4D62-BE09-2D32E4894872}"/>
                </c:ext>
              </c:extLst>
            </c:dLbl>
            <c:dLbl>
              <c:idx val="14"/>
              <c:tx>
                <c:rich>
                  <a:bodyPr/>
                  <a:lstStyle/>
                  <a:p>
                    <a:fld id="{CE7E84D3-1541-4DBC-A0EF-FEBA35EA8ED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6-380D-4D62-BE09-2D32E4894872}"/>
                </c:ext>
              </c:extLst>
            </c:dLbl>
            <c:dLbl>
              <c:idx val="15"/>
              <c:tx>
                <c:rich>
                  <a:bodyPr/>
                  <a:lstStyle/>
                  <a:p>
                    <a:fld id="{E660BB8A-7845-47CF-9922-4007C971AF0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7-380D-4D62-BE09-2D32E4894872}"/>
                </c:ext>
              </c:extLst>
            </c:dLbl>
            <c:dLbl>
              <c:idx val="16"/>
              <c:tx>
                <c:rich>
                  <a:bodyPr/>
                  <a:lstStyle/>
                  <a:p>
                    <a:fld id="{0F6BC0B5-F7B6-47FF-8735-24B941A3A37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8-380D-4D62-BE09-2D32E4894872}"/>
                </c:ext>
              </c:extLst>
            </c:dLbl>
            <c:dLbl>
              <c:idx val="17"/>
              <c:tx>
                <c:rich>
                  <a:bodyPr/>
                  <a:lstStyle/>
                  <a:p>
                    <a:fld id="{FCA65147-D643-45D1-A129-BD0CCE67809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4F9-47BA-A4C0-E709BF2A3FA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2019</c:v>
                  </c:pt>
                  <c:pt idx="4">
                    <c:v>2020</c:v>
                  </c:pt>
                  <c:pt idx="8">
                    <c:v>2021</c:v>
                  </c:pt>
                  <c:pt idx="12">
                    <c:v>2022</c:v>
                  </c:pt>
                  <c:pt idx="16">
                    <c:v>2023</c:v>
                  </c:pt>
                </c:lvl>
              </c:multiLvlStrCache>
            </c:multiLvlStrRef>
          </c:cat>
          <c:val>
            <c:numRef>
              <c:f>'Figure 4'!$G$5:$G$22</c:f>
              <c:numCache>
                <c:formatCode>0</c:formatCode>
                <c:ptCount val="18"/>
                <c:pt idx="0">
                  <c:v>2.2615906520919715E-2</c:v>
                </c:pt>
                <c:pt idx="1">
                  <c:v>2.1861109086934345E-2</c:v>
                </c:pt>
                <c:pt idx="2">
                  <c:v>0.61847561847561849</c:v>
                </c:pt>
                <c:pt idx="3">
                  <c:v>0.2954755309325946</c:v>
                </c:pt>
                <c:pt idx="4">
                  <c:v>0.2084031111607309</c:v>
                </c:pt>
                <c:pt idx="5">
                  <c:v>1.0305838739573681</c:v>
                </c:pt>
                <c:pt idx="6">
                  <c:v>0.70703408266860035</c:v>
                </c:pt>
                <c:pt idx="7">
                  <c:v>0.62639657130297821</c:v>
                </c:pt>
                <c:pt idx="8">
                  <c:v>0.59853190287972891</c:v>
                </c:pt>
                <c:pt idx="9">
                  <c:v>1.0994611912043104</c:v>
                </c:pt>
                <c:pt idx="10">
                  <c:v>3.1966033895926174</c:v>
                </c:pt>
                <c:pt idx="11">
                  <c:v>3.0586679657596214</c:v>
                </c:pt>
                <c:pt idx="12">
                  <c:v>1.8645412579342182</c:v>
                </c:pt>
                <c:pt idx="13">
                  <c:v>1.0132139992400895</c:v>
                </c:pt>
                <c:pt idx="14">
                  <c:v>3.7820558867897418</c:v>
                </c:pt>
                <c:pt idx="15">
                  <c:v>5.2546511228033976</c:v>
                </c:pt>
                <c:pt idx="16">
                  <c:v>3.6208197133517728</c:v>
                </c:pt>
                <c:pt idx="17">
                  <c:v>2.1833084947839048</c:v>
                </c:pt>
              </c:numCache>
            </c:numRef>
          </c:val>
          <c:extLst>
            <c:ext xmlns:c15="http://schemas.microsoft.com/office/drawing/2012/chart" uri="{02D57815-91ED-43cb-92C2-25804820EDAC}">
              <c15:datalabelsRange>
                <c15:f>'Figure 4'!$G$26:$G$43</c15:f>
                <c15:dlblRangeCache>
                  <c:ptCount val="18"/>
                  <c:pt idx="0">
                    <c:v>-$46 </c:v>
                  </c:pt>
                  <c:pt idx="1">
                    <c:v>-$18 </c:v>
                  </c:pt>
                  <c:pt idx="2">
                    <c:v>-$35 </c:v>
                  </c:pt>
                  <c:pt idx="3">
                    <c:v>-$44 </c:v>
                  </c:pt>
                  <c:pt idx="4">
                    <c:v> $1,584 </c:v>
                  </c:pt>
                  <c:pt idx="5">
                    <c:v>-$0 </c:v>
                  </c:pt>
                  <c:pt idx="6">
                    <c:v>-$10 </c:v>
                  </c:pt>
                  <c:pt idx="7">
                    <c:v>-$104 </c:v>
                  </c:pt>
                  <c:pt idx="8">
                    <c:v>-$134 </c:v>
                  </c:pt>
                  <c:pt idx="9">
                    <c:v>-$94 </c:v>
                  </c:pt>
                  <c:pt idx="10">
                    <c:v>-$118 </c:v>
                  </c:pt>
                  <c:pt idx="11">
                    <c:v>-$285 </c:v>
                  </c:pt>
                  <c:pt idx="12">
                    <c:v>-$469 </c:v>
                  </c:pt>
                  <c:pt idx="13">
                    <c:v>-$227 </c:v>
                  </c:pt>
                  <c:pt idx="14">
                    <c:v>-$426 </c:v>
                  </c:pt>
                  <c:pt idx="15">
                    <c:v>-$281 </c:v>
                  </c:pt>
                  <c:pt idx="16">
                    <c:v>-$322 </c:v>
                  </c:pt>
                  <c:pt idx="17">
                    <c:v>-$272 </c:v>
                  </c:pt>
                </c15:dlblRangeCache>
              </c15:datalabelsRange>
            </c:ext>
            <c:ext xmlns:c16="http://schemas.microsoft.com/office/drawing/2014/chart" uri="{C3380CC4-5D6E-409C-BE32-E72D297353CC}">
              <c16:uniqueId val="{00000059-380D-4D62-BE09-2D32E4894872}"/>
            </c:ext>
          </c:extLst>
        </c:ser>
        <c:ser>
          <c:idx val="5"/>
          <c:order val="5"/>
          <c:tx>
            <c:strRef>
              <c:f>'Figure 4'!$H$4</c:f>
              <c:strCache>
                <c:ptCount val="1"/>
                <c:pt idx="0">
                  <c:v>Solar</c:v>
                </c:pt>
              </c:strCache>
            </c:strRef>
          </c:tx>
          <c:spPr>
            <a:solidFill>
              <a:srgbClr val="FBA927"/>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5A-380D-4D62-BE09-2D32E4894872}"/>
                </c:ext>
              </c:extLst>
            </c:dLbl>
            <c:dLbl>
              <c:idx val="1"/>
              <c:delete val="1"/>
              <c:extLst>
                <c:ext xmlns:c15="http://schemas.microsoft.com/office/drawing/2012/chart" uri="{CE6537A1-D6FC-4f65-9D91-7224C49458BB}"/>
                <c:ext xmlns:c16="http://schemas.microsoft.com/office/drawing/2014/chart" uri="{C3380CC4-5D6E-409C-BE32-E72D297353CC}">
                  <c16:uniqueId val="{0000005B-380D-4D62-BE09-2D32E4894872}"/>
                </c:ext>
              </c:extLst>
            </c:dLbl>
            <c:dLbl>
              <c:idx val="2"/>
              <c:delete val="1"/>
              <c:extLst>
                <c:ext xmlns:c15="http://schemas.microsoft.com/office/drawing/2012/chart" uri="{CE6537A1-D6FC-4f65-9D91-7224C49458BB}"/>
                <c:ext xmlns:c16="http://schemas.microsoft.com/office/drawing/2014/chart" uri="{C3380CC4-5D6E-409C-BE32-E72D297353CC}">
                  <c16:uniqueId val="{0000005C-380D-4D62-BE09-2D32E4894872}"/>
                </c:ext>
              </c:extLst>
            </c:dLbl>
            <c:dLbl>
              <c:idx val="3"/>
              <c:delete val="1"/>
              <c:extLst>
                <c:ext xmlns:c15="http://schemas.microsoft.com/office/drawing/2012/chart" uri="{CE6537A1-D6FC-4f65-9D91-7224C49458BB}"/>
                <c:ext xmlns:c16="http://schemas.microsoft.com/office/drawing/2014/chart" uri="{C3380CC4-5D6E-409C-BE32-E72D297353CC}">
                  <c16:uniqueId val="{0000005D-380D-4D62-BE09-2D32E4894872}"/>
                </c:ext>
              </c:extLst>
            </c:dLbl>
            <c:dLbl>
              <c:idx val="4"/>
              <c:delete val="1"/>
              <c:extLst>
                <c:ext xmlns:c15="http://schemas.microsoft.com/office/drawing/2012/chart" uri="{CE6537A1-D6FC-4f65-9D91-7224C49458BB}"/>
                <c:ext xmlns:c16="http://schemas.microsoft.com/office/drawing/2014/chart" uri="{C3380CC4-5D6E-409C-BE32-E72D297353CC}">
                  <c16:uniqueId val="{0000005E-380D-4D62-BE09-2D32E4894872}"/>
                </c:ext>
              </c:extLst>
            </c:dLbl>
            <c:dLbl>
              <c:idx val="5"/>
              <c:delete val="1"/>
              <c:extLst>
                <c:ext xmlns:c15="http://schemas.microsoft.com/office/drawing/2012/chart" uri="{CE6537A1-D6FC-4f65-9D91-7224C49458BB}"/>
                <c:ext xmlns:c16="http://schemas.microsoft.com/office/drawing/2014/chart" uri="{C3380CC4-5D6E-409C-BE32-E72D297353CC}">
                  <c16:uniqueId val="{0000005F-380D-4D62-BE09-2D32E4894872}"/>
                </c:ext>
              </c:extLst>
            </c:dLbl>
            <c:dLbl>
              <c:idx val="6"/>
              <c:delete val="1"/>
              <c:extLst>
                <c:ext xmlns:c15="http://schemas.microsoft.com/office/drawing/2012/chart" uri="{CE6537A1-D6FC-4f65-9D91-7224C49458BB}"/>
                <c:ext xmlns:c16="http://schemas.microsoft.com/office/drawing/2014/chart" uri="{C3380CC4-5D6E-409C-BE32-E72D297353CC}">
                  <c16:uniqueId val="{00000060-380D-4D62-BE09-2D32E4894872}"/>
                </c:ext>
              </c:extLst>
            </c:dLbl>
            <c:dLbl>
              <c:idx val="7"/>
              <c:delete val="1"/>
              <c:extLst>
                <c:ext xmlns:c15="http://schemas.microsoft.com/office/drawing/2012/chart" uri="{CE6537A1-D6FC-4f65-9D91-7224C49458BB}"/>
                <c:ext xmlns:c16="http://schemas.microsoft.com/office/drawing/2014/chart" uri="{C3380CC4-5D6E-409C-BE32-E72D297353CC}">
                  <c16:uniqueId val="{00000061-380D-4D62-BE09-2D32E4894872}"/>
                </c:ext>
              </c:extLst>
            </c:dLbl>
            <c:dLbl>
              <c:idx val="8"/>
              <c:delete val="1"/>
              <c:extLst>
                <c:ext xmlns:c15="http://schemas.microsoft.com/office/drawing/2012/chart" uri="{CE6537A1-D6FC-4f65-9D91-7224C49458BB}"/>
                <c:ext xmlns:c16="http://schemas.microsoft.com/office/drawing/2014/chart" uri="{C3380CC4-5D6E-409C-BE32-E72D297353CC}">
                  <c16:uniqueId val="{00000062-380D-4D62-BE09-2D32E4894872}"/>
                </c:ext>
              </c:extLst>
            </c:dLbl>
            <c:dLbl>
              <c:idx val="9"/>
              <c:delete val="1"/>
              <c:extLst>
                <c:ext xmlns:c15="http://schemas.microsoft.com/office/drawing/2012/chart" uri="{CE6537A1-D6FC-4f65-9D91-7224C49458BB}"/>
                <c:ext xmlns:c16="http://schemas.microsoft.com/office/drawing/2014/chart" uri="{C3380CC4-5D6E-409C-BE32-E72D297353CC}">
                  <c16:uniqueId val="{00000063-380D-4D62-BE09-2D32E4894872}"/>
                </c:ext>
              </c:extLst>
            </c:dLbl>
            <c:dLbl>
              <c:idx val="10"/>
              <c:tx>
                <c:rich>
                  <a:bodyPr/>
                  <a:lstStyle/>
                  <a:p>
                    <a:fld id="{7D6B199A-8D5D-48B9-A60C-0F9E930FEE7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4-380D-4D62-BE09-2D32E4894872}"/>
                </c:ext>
              </c:extLst>
            </c:dLbl>
            <c:dLbl>
              <c:idx val="11"/>
              <c:tx>
                <c:rich>
                  <a:bodyPr/>
                  <a:lstStyle/>
                  <a:p>
                    <a:fld id="{451E438D-F150-4C3D-9214-9783673F62B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5-380D-4D62-BE09-2D32E4894872}"/>
                </c:ext>
              </c:extLst>
            </c:dLbl>
            <c:dLbl>
              <c:idx val="12"/>
              <c:tx>
                <c:rich>
                  <a:bodyPr/>
                  <a:lstStyle/>
                  <a:p>
                    <a:fld id="{2CCBF021-8B6B-4C1D-AA56-7235091FD82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6-380D-4D62-BE09-2D32E4894872}"/>
                </c:ext>
              </c:extLst>
            </c:dLbl>
            <c:dLbl>
              <c:idx val="13"/>
              <c:delete val="1"/>
              <c:extLst>
                <c:ext xmlns:c15="http://schemas.microsoft.com/office/drawing/2012/chart" uri="{CE6537A1-D6FC-4f65-9D91-7224C49458BB}"/>
                <c:ext xmlns:c16="http://schemas.microsoft.com/office/drawing/2014/chart" uri="{C3380CC4-5D6E-409C-BE32-E72D297353CC}">
                  <c16:uniqueId val="{00000067-380D-4D62-BE09-2D32E4894872}"/>
                </c:ext>
              </c:extLst>
            </c:dLbl>
            <c:dLbl>
              <c:idx val="14"/>
              <c:tx>
                <c:rich>
                  <a:bodyPr/>
                  <a:lstStyle/>
                  <a:p>
                    <a:fld id="{322D2A24-2CD1-4730-9F8E-BD326C87FAE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8-380D-4D62-BE09-2D32E4894872}"/>
                </c:ext>
              </c:extLst>
            </c:dLbl>
            <c:dLbl>
              <c:idx val="15"/>
              <c:tx>
                <c:rich>
                  <a:bodyPr/>
                  <a:lstStyle/>
                  <a:p>
                    <a:fld id="{C7CFEA9B-4A15-40D9-8D5F-04DF94AAF92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9-380D-4D62-BE09-2D32E4894872}"/>
                </c:ext>
              </c:extLst>
            </c:dLbl>
            <c:dLbl>
              <c:idx val="16"/>
              <c:tx>
                <c:rich>
                  <a:bodyPr/>
                  <a:lstStyle/>
                  <a:p>
                    <a:fld id="{14FC4291-9EB0-4C58-9D54-CDDB4279992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A-380D-4D62-BE09-2D32E4894872}"/>
                </c:ext>
              </c:extLst>
            </c:dLbl>
            <c:dLbl>
              <c:idx val="17"/>
              <c:tx>
                <c:rich>
                  <a:bodyPr/>
                  <a:lstStyle/>
                  <a:p>
                    <a:fld id="{E87DFD86-9619-42EB-AC94-17764DED361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4F9-47BA-A4C0-E709BF2A3FA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2019</c:v>
                  </c:pt>
                  <c:pt idx="4">
                    <c:v>2020</c:v>
                  </c:pt>
                  <c:pt idx="8">
                    <c:v>2021</c:v>
                  </c:pt>
                  <c:pt idx="12">
                    <c:v>2022</c:v>
                  </c:pt>
                  <c:pt idx="16">
                    <c:v>2023</c:v>
                  </c:pt>
                </c:lvl>
              </c:multiLvlStrCache>
            </c:multiLvlStrRef>
          </c:cat>
          <c:val>
            <c:numRef>
              <c:f>'Figure 4'!$H$5:$H$22</c:f>
              <c:numCache>
                <c:formatCode>0</c:formatCode>
                <c:ptCount val="18"/>
                <c:pt idx="0">
                  <c:v>1.8846588767433094E-2</c:v>
                </c:pt>
                <c:pt idx="1">
                  <c:v>0.11294906361582745</c:v>
                </c:pt>
                <c:pt idx="2">
                  <c:v>0.90090090090090091</c:v>
                </c:pt>
                <c:pt idx="3">
                  <c:v>0.36195752539242843</c:v>
                </c:pt>
                <c:pt idx="4">
                  <c:v>0.19351717464925011</c:v>
                </c:pt>
                <c:pt idx="5">
                  <c:v>0.83781278962001859</c:v>
                </c:pt>
                <c:pt idx="6">
                  <c:v>1.1094996374184192</c:v>
                </c:pt>
                <c:pt idx="7">
                  <c:v>1.2271511776988169</c:v>
                </c:pt>
                <c:pt idx="8">
                  <c:v>1.0540184453227932</c:v>
                </c:pt>
                <c:pt idx="9">
                  <c:v>1.2341633901266928</c:v>
                </c:pt>
                <c:pt idx="10">
                  <c:v>6.4037334643320811</c:v>
                </c:pt>
                <c:pt idx="11">
                  <c:v>7.8885099867770894</c:v>
                </c:pt>
                <c:pt idx="12">
                  <c:v>5.6549336410848241</c:v>
                </c:pt>
                <c:pt idx="13">
                  <c:v>3.0903026976822732</c:v>
                </c:pt>
                <c:pt idx="14">
                  <c:v>6.4147690539472739</c:v>
                </c:pt>
                <c:pt idx="15">
                  <c:v>11.613191650331855</c:v>
                </c:pt>
                <c:pt idx="16">
                  <c:v>7.5505585689141137</c:v>
                </c:pt>
                <c:pt idx="17">
                  <c:v>3.6624441132637853</c:v>
                </c:pt>
              </c:numCache>
            </c:numRef>
          </c:val>
          <c:extLst>
            <c:ext xmlns:c15="http://schemas.microsoft.com/office/drawing/2012/chart" uri="{02D57815-91ED-43cb-92C2-25804820EDAC}">
              <c15:datalabelsRange>
                <c15:f>'Figure 4'!$H$26:$H$43</c15:f>
                <c15:dlblRangeCache>
                  <c:ptCount val="18"/>
                  <c:pt idx="0">
                    <c:v>-$19 </c:v>
                  </c:pt>
                  <c:pt idx="1">
                    <c:v>-$134 </c:v>
                  </c:pt>
                  <c:pt idx="2">
                    <c:v>-$69 </c:v>
                  </c:pt>
                  <c:pt idx="3">
                    <c:v>-$98 </c:v>
                  </c:pt>
                  <c:pt idx="4">
                    <c:v>-$12 </c:v>
                  </c:pt>
                  <c:pt idx="5">
                    <c:v>-$14 </c:v>
                  </c:pt>
                  <c:pt idx="6">
                    <c:v>-$5 </c:v>
                  </c:pt>
                  <c:pt idx="7">
                    <c:v>-$272 </c:v>
                  </c:pt>
                  <c:pt idx="8">
                    <c:v>-$856 </c:v>
                  </c:pt>
                  <c:pt idx="9">
                    <c:v>-$448 </c:v>
                  </c:pt>
                  <c:pt idx="10">
                    <c:v>-$571 </c:v>
                  </c:pt>
                  <c:pt idx="11">
                    <c:v>-$572 </c:v>
                  </c:pt>
                  <c:pt idx="12">
                    <c:v>-$832 </c:v>
                  </c:pt>
                  <c:pt idx="13">
                    <c:v>-$817 </c:v>
                  </c:pt>
                  <c:pt idx="14">
                    <c:v>-$545 </c:v>
                  </c:pt>
                  <c:pt idx="15">
                    <c:v>-$509 </c:v>
                  </c:pt>
                  <c:pt idx="16">
                    <c:v>-$602 </c:v>
                  </c:pt>
                  <c:pt idx="17">
                    <c:v>-$514 </c:v>
                  </c:pt>
                </c15:dlblRangeCache>
              </c15:datalabelsRange>
            </c:ext>
            <c:ext xmlns:c16="http://schemas.microsoft.com/office/drawing/2014/chart" uri="{C3380CC4-5D6E-409C-BE32-E72D297353CC}">
              <c16:uniqueId val="{0000006B-380D-4D62-BE09-2D32E4894872}"/>
            </c:ext>
          </c:extLst>
        </c:ser>
        <c:ser>
          <c:idx val="0"/>
          <c:order val="6"/>
          <c:tx>
            <c:strRef>
              <c:f>'Figure 4'!$I$4</c:f>
              <c:strCache>
                <c:ptCount val="1"/>
                <c:pt idx="0">
                  <c:v>Liquid</c:v>
                </c:pt>
              </c:strCache>
            </c:strRef>
          </c:tx>
          <c:spPr>
            <a:solidFill>
              <a:srgbClr val="FDDDA9"/>
            </a:solidFill>
            <a:ln>
              <a:noFill/>
            </a:ln>
            <a:effectLst/>
          </c:spPr>
          <c:invertIfNegative val="0"/>
          <c:cat>
            <c:multiLvlStrRef>
              <c:f>'Figure 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2019</c:v>
                  </c:pt>
                  <c:pt idx="4">
                    <c:v>2020</c:v>
                  </c:pt>
                  <c:pt idx="8">
                    <c:v>2021</c:v>
                  </c:pt>
                  <c:pt idx="12">
                    <c:v>2022</c:v>
                  </c:pt>
                  <c:pt idx="16">
                    <c:v>2023</c:v>
                  </c:pt>
                </c:lvl>
              </c:multiLvlStrCache>
            </c:multiLvlStrRef>
          </c:cat>
          <c:val>
            <c:numRef>
              <c:f>'Figure 4'!$I$5:$I$22</c:f>
              <c:numCache>
                <c:formatCode>0</c:formatCode>
                <c:ptCount val="18"/>
                <c:pt idx="0">
                  <c:v>4.1462495288352809E-2</c:v>
                </c:pt>
                <c:pt idx="1">
                  <c:v>5.1009254536180139E-2</c:v>
                </c:pt>
                <c:pt idx="2">
                  <c:v>1.0725010725010725E-2</c:v>
                </c:pt>
                <c:pt idx="3">
                  <c:v>7.3868882733148667E-3</c:v>
                </c:pt>
                <c:pt idx="4">
                  <c:v>7.4429682557403893E-3</c:v>
                </c:pt>
                <c:pt idx="5">
                  <c:v>3.7071362372567192E-3</c:v>
                </c:pt>
                <c:pt idx="6">
                  <c:v>3.6258158085569251E-3</c:v>
                </c:pt>
                <c:pt idx="7">
                  <c:v>6.959961903366424E-2</c:v>
                </c:pt>
                <c:pt idx="8">
                  <c:v>1.129305477131564E-2</c:v>
                </c:pt>
                <c:pt idx="9">
                  <c:v>0.2402795980777632</c:v>
                </c:pt>
                <c:pt idx="10">
                  <c:v>0.21755149303484331</c:v>
                </c:pt>
                <c:pt idx="11">
                  <c:v>8.3513118519034035E-2</c:v>
                </c:pt>
                <c:pt idx="12">
                  <c:v>3.2458165031736874E-2</c:v>
                </c:pt>
                <c:pt idx="13">
                  <c:v>1.0723181491957614</c:v>
                </c:pt>
                <c:pt idx="14">
                  <c:v>0.20472667193448749</c:v>
                </c:pt>
                <c:pt idx="15">
                  <c:v>1.0316723408645414E-2</c:v>
                </c:pt>
                <c:pt idx="16">
                  <c:v>0</c:v>
                </c:pt>
                <c:pt idx="17">
                  <c:v>3.3532041728763042E-2</c:v>
                </c:pt>
              </c:numCache>
            </c:numRef>
          </c:val>
          <c:extLst>
            <c:ext xmlns:c16="http://schemas.microsoft.com/office/drawing/2014/chart" uri="{C3380CC4-5D6E-409C-BE32-E72D297353CC}">
              <c16:uniqueId val="{0000006C-380D-4D62-BE09-2D32E4894872}"/>
            </c:ext>
          </c:extLst>
        </c:ser>
        <c:ser>
          <c:idx val="1"/>
          <c:order val="7"/>
          <c:tx>
            <c:strRef>
              <c:f>'Figure 4'!$J$4</c:f>
              <c:strCache>
                <c:ptCount val="1"/>
                <c:pt idx="0">
                  <c:v>Battery</c:v>
                </c:pt>
              </c:strCache>
            </c:strRef>
          </c:tx>
          <c:spPr>
            <a:solidFill>
              <a:srgbClr val="E0601F"/>
            </a:solidFill>
            <a:ln>
              <a:noFill/>
            </a:ln>
            <a:effectLst/>
          </c:spPr>
          <c:invertIfNegative val="0"/>
          <c:cat>
            <c:multiLvlStrRef>
              <c:f>'Figure 4'!$A$5:$B$22</c:f>
              <c:multiLvlStrCache>
                <c:ptCount val="1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lvl>
                <c:lvl>
                  <c:pt idx="0">
                    <c:v>2019</c:v>
                  </c:pt>
                  <c:pt idx="4">
                    <c:v>2020</c:v>
                  </c:pt>
                  <c:pt idx="8">
                    <c:v>2021</c:v>
                  </c:pt>
                  <c:pt idx="12">
                    <c:v>2022</c:v>
                  </c:pt>
                  <c:pt idx="16">
                    <c:v>2023</c:v>
                  </c:pt>
                </c:lvl>
              </c:multiLvlStrCache>
            </c:multiLvlStrRef>
          </c:cat>
          <c:val>
            <c:numRef>
              <c:f>'Figure 4'!$J$5:$J$22</c:f>
              <c:numCache>
                <c:formatCode>0</c:formatCode>
                <c:ptCount val="18"/>
                <c:pt idx="0">
                  <c:v>8.6694308330192232E-2</c:v>
                </c:pt>
                <c:pt idx="1">
                  <c:v>0.20768053632587627</c:v>
                </c:pt>
                <c:pt idx="2">
                  <c:v>0.21092521092521094</c:v>
                </c:pt>
                <c:pt idx="3">
                  <c:v>0.13665743305632502</c:v>
                </c:pt>
                <c:pt idx="4">
                  <c:v>5.2100777790182726E-2</c:v>
                </c:pt>
                <c:pt idx="5">
                  <c:v>0.15199258572752547</c:v>
                </c:pt>
                <c:pt idx="6">
                  <c:v>0.18854242204496011</c:v>
                </c:pt>
                <c:pt idx="7">
                  <c:v>0.21612513278874684</c:v>
                </c:pt>
                <c:pt idx="8">
                  <c:v>0.1129305477131564</c:v>
                </c:pt>
                <c:pt idx="9">
                  <c:v>0.56065239551478085</c:v>
                </c:pt>
                <c:pt idx="10">
                  <c:v>0.50528088704866836</c:v>
                </c:pt>
                <c:pt idx="11">
                  <c:v>0.52195699074396273</c:v>
                </c:pt>
                <c:pt idx="12">
                  <c:v>0.76817657241777271</c:v>
                </c:pt>
                <c:pt idx="13">
                  <c:v>1.5240427238569678</c:v>
                </c:pt>
                <c:pt idx="14">
                  <c:v>1.4582285755333668</c:v>
                </c:pt>
                <c:pt idx="15">
                  <c:v>1.0247945252587778</c:v>
                </c:pt>
                <c:pt idx="16">
                  <c:v>0.52444412514817351</c:v>
                </c:pt>
                <c:pt idx="17">
                  <c:v>1.780923994038748</c:v>
                </c:pt>
              </c:numCache>
            </c:numRef>
          </c:val>
          <c:extLst>
            <c:ext xmlns:c16="http://schemas.microsoft.com/office/drawing/2014/chart" uri="{C3380CC4-5D6E-409C-BE32-E72D297353CC}">
              <c16:uniqueId val="{0000006D-380D-4D62-BE09-2D32E4894872}"/>
            </c:ext>
          </c:extLst>
        </c:ser>
        <c:dLbls>
          <c:showLegendKey val="0"/>
          <c:showVal val="0"/>
          <c:showCatName val="0"/>
          <c:showSerName val="0"/>
          <c:showPercent val="0"/>
          <c:showBubbleSize val="0"/>
        </c:dLbls>
        <c:gapWidth val="18"/>
        <c:overlap val="100"/>
        <c:axId val="665418008"/>
        <c:axId val="665425224"/>
      </c:barChart>
      <c:catAx>
        <c:axId val="665418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5425224"/>
        <c:crosses val="autoZero"/>
        <c:auto val="0"/>
        <c:lblAlgn val="ctr"/>
        <c:lblOffset val="100"/>
        <c:noMultiLvlLbl val="0"/>
      </c:catAx>
      <c:valAx>
        <c:axId val="665425224"/>
        <c:scaling>
          <c:orientation val="minMax"/>
          <c:max val="1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Per cent of time</a:t>
                </a:r>
              </a:p>
            </c:rich>
          </c:tx>
          <c:overlay val="0"/>
          <c:spPr>
            <a:noFill/>
            <a:ln>
              <a:noFill/>
            </a:ln>
            <a:effectLst/>
          </c:spPr>
          <c:txPr>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5418008"/>
        <c:crosses val="autoZero"/>
        <c:crossBetween val="between"/>
      </c:valAx>
      <c:spPr>
        <a:solidFill>
          <a:schemeClr val="bg1">
            <a:lumMod val="85000"/>
          </a:schemeClr>
        </a:solidFill>
        <a:ln w="25400">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NEM</a:t>
            </a:r>
            <a:r>
              <a:rPr lang="en-AU" baseline="0"/>
              <a:t> Generation Q2 2023 cf Q2 2022 </a:t>
            </a:r>
            <a:endParaRPr lang="en-AU"/>
          </a:p>
        </c:rich>
      </c:tx>
      <c:overlay val="0"/>
    </c:title>
    <c:autoTitleDeleted val="0"/>
    <c:plotArea>
      <c:layout>
        <c:manualLayout>
          <c:layoutTarget val="inner"/>
          <c:xMode val="edge"/>
          <c:yMode val="edge"/>
          <c:x val="7.2896293720388861E-2"/>
          <c:y val="9.3964173590976516E-2"/>
          <c:w val="0.9123442137061879"/>
          <c:h val="0.78214263383282079"/>
        </c:manualLayout>
      </c:layout>
      <c:barChart>
        <c:barDir val="col"/>
        <c:grouping val="clustered"/>
        <c:varyColors val="0"/>
        <c:ser>
          <c:idx val="0"/>
          <c:order val="0"/>
          <c:tx>
            <c:strRef>
              <c:f>'Figure 5'!$B$4</c:f>
              <c:strCache>
                <c:ptCount val="1"/>
                <c:pt idx="0">
                  <c:v>Black coal</c:v>
                </c:pt>
              </c:strCache>
            </c:strRef>
          </c:tx>
          <c:spPr>
            <a:solidFill>
              <a:sysClr val="windowText" lastClr="000000">
                <a:lumMod val="85000"/>
                <a:lumOff val="15000"/>
              </a:sysClr>
            </a:solidFill>
            <a:ln>
              <a:noFill/>
            </a:ln>
            <a:effectLst/>
          </c:spPr>
          <c:invertIfNegative val="0"/>
          <c:cat>
            <c:strRef>
              <c:f>'Figure 5'!$A$5</c:f>
              <c:strCache>
                <c:ptCount val="1"/>
                <c:pt idx="0">
                  <c:v>Q2 2023 cf Q2 2022</c:v>
                </c:pt>
              </c:strCache>
            </c:strRef>
          </c:cat>
          <c:val>
            <c:numRef>
              <c:f>'Figure 5'!$B$5</c:f>
              <c:numCache>
                <c:formatCode>0</c:formatCode>
                <c:ptCount val="1"/>
                <c:pt idx="0">
                  <c:v>-94.890000000001237</c:v>
                </c:pt>
              </c:numCache>
            </c:numRef>
          </c:val>
          <c:extLst>
            <c:ext xmlns:c16="http://schemas.microsoft.com/office/drawing/2014/chart" uri="{C3380CC4-5D6E-409C-BE32-E72D297353CC}">
              <c16:uniqueId val="{00000000-2DEA-4525-ADAB-5E6DB30766A4}"/>
            </c:ext>
          </c:extLst>
        </c:ser>
        <c:ser>
          <c:idx val="1"/>
          <c:order val="1"/>
          <c:tx>
            <c:strRef>
              <c:f>'Figure 5'!$C$4</c:f>
              <c:strCache>
                <c:ptCount val="1"/>
                <c:pt idx="0">
                  <c:v>Brown coal</c:v>
                </c:pt>
              </c:strCache>
            </c:strRef>
          </c:tx>
          <c:spPr>
            <a:solidFill>
              <a:srgbClr val="A28C84"/>
            </a:solidFill>
            <a:ln>
              <a:noFill/>
            </a:ln>
            <a:effectLst/>
          </c:spPr>
          <c:invertIfNegative val="0"/>
          <c:dPt>
            <c:idx val="0"/>
            <c:invertIfNegative val="0"/>
            <c:bubble3D val="0"/>
            <c:extLst>
              <c:ext xmlns:c16="http://schemas.microsoft.com/office/drawing/2014/chart" uri="{C3380CC4-5D6E-409C-BE32-E72D297353CC}">
                <c16:uniqueId val="{0000004A-23C6-487F-9E01-D44C45874841}"/>
              </c:ext>
            </c:extLst>
          </c:dPt>
          <c:cat>
            <c:strRef>
              <c:f>'Figure 5'!$A$5</c:f>
              <c:strCache>
                <c:ptCount val="1"/>
                <c:pt idx="0">
                  <c:v>Q2 2023 cf Q2 2022</c:v>
                </c:pt>
              </c:strCache>
            </c:strRef>
          </c:cat>
          <c:val>
            <c:numRef>
              <c:f>'Figure 5'!$C$5</c:f>
              <c:numCache>
                <c:formatCode>0</c:formatCode>
                <c:ptCount val="1"/>
                <c:pt idx="0">
                  <c:v>75.860000000000127</c:v>
                </c:pt>
              </c:numCache>
            </c:numRef>
          </c:val>
          <c:extLst>
            <c:ext xmlns:c16="http://schemas.microsoft.com/office/drawing/2014/chart" uri="{C3380CC4-5D6E-409C-BE32-E72D297353CC}">
              <c16:uniqueId val="{00000001-2DEA-4525-ADAB-5E6DB30766A4}"/>
            </c:ext>
          </c:extLst>
        </c:ser>
        <c:ser>
          <c:idx val="2"/>
          <c:order val="2"/>
          <c:tx>
            <c:strRef>
              <c:f>'Figure 5'!$D$4</c:f>
              <c:strCache>
                <c:ptCount val="1"/>
                <c:pt idx="0">
                  <c:v>Gas</c:v>
                </c:pt>
              </c:strCache>
            </c:strRef>
          </c:tx>
          <c:spPr>
            <a:solidFill>
              <a:srgbClr val="2F3F51"/>
            </a:solidFill>
            <a:ln>
              <a:noFill/>
            </a:ln>
            <a:effectLst/>
          </c:spPr>
          <c:invertIfNegative val="0"/>
          <c:cat>
            <c:strRef>
              <c:f>'Figure 5'!$A$5</c:f>
              <c:strCache>
                <c:ptCount val="1"/>
                <c:pt idx="0">
                  <c:v>Q2 2023 cf Q2 2022</c:v>
                </c:pt>
              </c:strCache>
            </c:strRef>
          </c:cat>
          <c:val>
            <c:numRef>
              <c:f>'Figure 5'!$D$5</c:f>
              <c:numCache>
                <c:formatCode>0</c:formatCode>
                <c:ptCount val="1"/>
                <c:pt idx="0">
                  <c:v>-735.20999999999981</c:v>
                </c:pt>
              </c:numCache>
            </c:numRef>
          </c:val>
          <c:extLst>
            <c:ext xmlns:c16="http://schemas.microsoft.com/office/drawing/2014/chart" uri="{C3380CC4-5D6E-409C-BE32-E72D297353CC}">
              <c16:uniqueId val="{00000002-2DEA-4525-ADAB-5E6DB30766A4}"/>
            </c:ext>
          </c:extLst>
        </c:ser>
        <c:ser>
          <c:idx val="3"/>
          <c:order val="3"/>
          <c:tx>
            <c:strRef>
              <c:f>'Figure 5'!$E$4</c:f>
              <c:strCache>
                <c:ptCount val="1"/>
                <c:pt idx="0">
                  <c:v>Hydro</c:v>
                </c:pt>
              </c:strCache>
            </c:strRef>
          </c:tx>
          <c:spPr>
            <a:solidFill>
              <a:srgbClr val="89B3CE"/>
            </a:solidFill>
          </c:spPr>
          <c:invertIfNegative val="0"/>
          <c:cat>
            <c:strRef>
              <c:f>'Figure 5'!$A$5</c:f>
              <c:strCache>
                <c:ptCount val="1"/>
                <c:pt idx="0">
                  <c:v>Q2 2023 cf Q2 2022</c:v>
                </c:pt>
              </c:strCache>
            </c:strRef>
          </c:cat>
          <c:val>
            <c:numRef>
              <c:f>'Figure 5'!$E$5</c:f>
              <c:numCache>
                <c:formatCode>0</c:formatCode>
                <c:ptCount val="1"/>
                <c:pt idx="0">
                  <c:v>-272.08000000000015</c:v>
                </c:pt>
              </c:numCache>
            </c:numRef>
          </c:val>
          <c:extLst>
            <c:ext xmlns:c16="http://schemas.microsoft.com/office/drawing/2014/chart" uri="{C3380CC4-5D6E-409C-BE32-E72D297353CC}">
              <c16:uniqueId val="{00000003-2DEA-4525-ADAB-5E6DB30766A4}"/>
            </c:ext>
          </c:extLst>
        </c:ser>
        <c:ser>
          <c:idx val="4"/>
          <c:order val="4"/>
          <c:tx>
            <c:strRef>
              <c:f>'Figure 5'!$F$4</c:f>
              <c:strCache>
                <c:ptCount val="1"/>
                <c:pt idx="0">
                  <c:v>Solar</c:v>
                </c:pt>
              </c:strCache>
            </c:strRef>
          </c:tx>
          <c:spPr>
            <a:solidFill>
              <a:srgbClr val="FBA91F"/>
            </a:solidFill>
          </c:spPr>
          <c:invertIfNegative val="0"/>
          <c:cat>
            <c:strRef>
              <c:f>'Figure 5'!$A$5</c:f>
              <c:strCache>
                <c:ptCount val="1"/>
                <c:pt idx="0">
                  <c:v>Q2 2023 cf Q2 2022</c:v>
                </c:pt>
              </c:strCache>
            </c:strRef>
          </c:cat>
          <c:val>
            <c:numRef>
              <c:f>'Figure 5'!$F$5</c:f>
              <c:numCache>
                <c:formatCode>0</c:formatCode>
                <c:ptCount val="1"/>
                <c:pt idx="0">
                  <c:v>347.07000000000005</c:v>
                </c:pt>
              </c:numCache>
            </c:numRef>
          </c:val>
          <c:extLst>
            <c:ext xmlns:c16="http://schemas.microsoft.com/office/drawing/2014/chart" uri="{C3380CC4-5D6E-409C-BE32-E72D297353CC}">
              <c16:uniqueId val="{00000004-2DEA-4525-ADAB-5E6DB30766A4}"/>
            </c:ext>
          </c:extLst>
        </c:ser>
        <c:ser>
          <c:idx val="5"/>
          <c:order val="5"/>
          <c:tx>
            <c:strRef>
              <c:f>'Figure 5'!$G$4</c:f>
              <c:strCache>
                <c:ptCount val="1"/>
                <c:pt idx="0">
                  <c:v>Wind</c:v>
                </c:pt>
              </c:strCache>
            </c:strRef>
          </c:tx>
          <c:spPr>
            <a:solidFill>
              <a:srgbClr val="5F9E88"/>
            </a:solidFill>
          </c:spPr>
          <c:invertIfNegative val="0"/>
          <c:cat>
            <c:strRef>
              <c:f>'Figure 5'!$A$5</c:f>
              <c:strCache>
                <c:ptCount val="1"/>
                <c:pt idx="0">
                  <c:v>Q2 2023 cf Q2 2022</c:v>
                </c:pt>
              </c:strCache>
            </c:strRef>
          </c:cat>
          <c:val>
            <c:numRef>
              <c:f>'Figure 5'!$G$5</c:f>
              <c:numCache>
                <c:formatCode>0</c:formatCode>
                <c:ptCount val="1"/>
                <c:pt idx="0">
                  <c:v>397.86000000000013</c:v>
                </c:pt>
              </c:numCache>
            </c:numRef>
          </c:val>
          <c:extLst>
            <c:ext xmlns:c16="http://schemas.microsoft.com/office/drawing/2014/chart" uri="{C3380CC4-5D6E-409C-BE32-E72D297353CC}">
              <c16:uniqueId val="{00000005-2DEA-4525-ADAB-5E6DB30766A4}"/>
            </c:ext>
          </c:extLst>
        </c:ser>
        <c:ser>
          <c:idx val="6"/>
          <c:order val="6"/>
          <c:tx>
            <c:strRef>
              <c:f>'Figure 5'!$H$4</c:f>
              <c:strCache>
                <c:ptCount val="1"/>
                <c:pt idx="0">
                  <c:v>Battery</c:v>
                </c:pt>
              </c:strCache>
            </c:strRef>
          </c:tx>
          <c:spPr>
            <a:solidFill>
              <a:srgbClr val="E0601F"/>
            </a:solidFill>
          </c:spPr>
          <c:invertIfNegative val="0"/>
          <c:cat>
            <c:strRef>
              <c:f>'Figure 5'!$A$5</c:f>
              <c:strCache>
                <c:ptCount val="1"/>
                <c:pt idx="0">
                  <c:v>Q2 2023 cf Q2 2022</c:v>
                </c:pt>
              </c:strCache>
            </c:strRef>
          </c:cat>
          <c:val>
            <c:numRef>
              <c:f>'Figure 5'!$H$5</c:f>
              <c:numCache>
                <c:formatCode>0</c:formatCode>
                <c:ptCount val="1"/>
                <c:pt idx="0">
                  <c:v>1.7199999999999989</c:v>
                </c:pt>
              </c:numCache>
            </c:numRef>
          </c:val>
          <c:extLst>
            <c:ext xmlns:c16="http://schemas.microsoft.com/office/drawing/2014/chart" uri="{C3380CC4-5D6E-409C-BE32-E72D297353CC}">
              <c16:uniqueId val="{00000006-2DEA-4525-ADAB-5E6DB30766A4}"/>
            </c:ext>
          </c:extLst>
        </c:ser>
        <c:ser>
          <c:idx val="8"/>
          <c:order val="7"/>
          <c:tx>
            <c:strRef>
              <c:f>'Figure 5'!$J$4</c:f>
              <c:strCache>
                <c:ptCount val="1"/>
                <c:pt idx="0">
                  <c:v>Total</c:v>
                </c:pt>
              </c:strCache>
            </c:strRef>
          </c:tx>
          <c:spPr>
            <a:solidFill>
              <a:srgbClr val="FF0000"/>
            </a:solidFill>
          </c:spPr>
          <c:invertIfNegative val="0"/>
          <c:dPt>
            <c:idx val="0"/>
            <c:invertIfNegative val="0"/>
            <c:bubble3D val="0"/>
            <c:extLst>
              <c:ext xmlns:c16="http://schemas.microsoft.com/office/drawing/2014/chart" uri="{C3380CC4-5D6E-409C-BE32-E72D297353CC}">
                <c16:uniqueId val="{0000004B-23C6-487F-9E01-D44C45874841}"/>
              </c:ext>
            </c:extLst>
          </c:dPt>
          <c:cat>
            <c:strRef>
              <c:f>'Figure 5'!$A$5</c:f>
              <c:strCache>
                <c:ptCount val="1"/>
                <c:pt idx="0">
                  <c:v>Q2 2023 cf Q2 2022</c:v>
                </c:pt>
              </c:strCache>
            </c:strRef>
          </c:cat>
          <c:val>
            <c:numRef>
              <c:f>'Figure 5'!$J$5</c:f>
              <c:numCache>
                <c:formatCode>0</c:formatCode>
                <c:ptCount val="1"/>
                <c:pt idx="0">
                  <c:v>-304.30000000000291</c:v>
                </c:pt>
              </c:numCache>
            </c:numRef>
          </c:val>
          <c:extLst>
            <c:ext xmlns:c16="http://schemas.microsoft.com/office/drawing/2014/chart" uri="{C3380CC4-5D6E-409C-BE32-E72D297353CC}">
              <c16:uniqueId val="{00000008-2DEA-4525-ADAB-5E6DB30766A4}"/>
            </c:ext>
          </c:extLst>
        </c:ser>
        <c:dLbls>
          <c:showLegendKey val="0"/>
          <c:showVal val="0"/>
          <c:showCatName val="0"/>
          <c:showSerName val="0"/>
          <c:showPercent val="0"/>
          <c:showBubbleSize val="0"/>
        </c:dLbls>
        <c:gapWidth val="150"/>
        <c:axId val="873654152"/>
        <c:axId val="873656776"/>
        <c:extLst/>
      </c:barChart>
      <c:catAx>
        <c:axId val="873654152"/>
        <c:scaling>
          <c:orientation val="minMax"/>
        </c:scaling>
        <c:delete val="1"/>
        <c:axPos val="b"/>
        <c:numFmt formatCode="General" sourceLinked="1"/>
        <c:majorTickMark val="out"/>
        <c:minorTickMark val="none"/>
        <c:tickLblPos val="nextTo"/>
        <c:crossAx val="873656776"/>
        <c:crosses val="autoZero"/>
        <c:auto val="1"/>
        <c:lblAlgn val="ctr"/>
        <c:lblOffset val="100"/>
        <c:noMultiLvlLbl val="0"/>
      </c:catAx>
      <c:valAx>
        <c:axId val="873656776"/>
        <c:scaling>
          <c:orientation val="minMax"/>
        </c:scaling>
        <c:delete val="0"/>
        <c:axPos val="l"/>
        <c:majorGridlines>
          <c:spPr>
            <a:ln w="9525" cap="flat" cmpd="sng" algn="ctr">
              <a:solidFill>
                <a:schemeClr val="bg1"/>
              </a:solidFill>
              <a:round/>
            </a:ln>
            <a:effectLst/>
          </c:spPr>
        </c:majorGridlines>
        <c:title>
          <c:tx>
            <c:rich>
              <a:bodyPr rot="-5400000" vert="horz"/>
              <a:lstStyle/>
              <a:p>
                <a:pPr>
                  <a:defRPr/>
                </a:pPr>
                <a:r>
                  <a:rPr lang="en-AU"/>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pPr>
            <a:endParaRPr lang="en-US"/>
          </a:p>
        </c:txPr>
        <c:crossAx val="873654152"/>
        <c:crosses val="autoZero"/>
        <c:crossBetween val="between"/>
      </c:valAx>
      <c:spPr>
        <a:solidFill>
          <a:sysClr val="window" lastClr="FFFFFF">
            <a:lumMod val="85000"/>
          </a:sysClr>
        </a:solidFill>
      </c:spPr>
    </c:plotArea>
    <c:legend>
      <c:legendPos val="b"/>
      <c:layout>
        <c:manualLayout>
          <c:xMode val="edge"/>
          <c:yMode val="edge"/>
          <c:x val="0.11662054164688039"/>
          <c:y val="0.87369378135540121"/>
          <c:w val="0.81127806429525906"/>
          <c:h val="0.1263062757902504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NEM Generation Q2 2023 cf Q1 2023 </a:t>
            </a:r>
          </a:p>
        </c:rich>
      </c:tx>
      <c:overlay val="0"/>
    </c:title>
    <c:autoTitleDeleted val="0"/>
    <c:plotArea>
      <c:layout>
        <c:manualLayout>
          <c:layoutTarget val="inner"/>
          <c:xMode val="edge"/>
          <c:yMode val="edge"/>
          <c:x val="7.2896293720388861E-2"/>
          <c:y val="0.10554225376295202"/>
          <c:w val="0.9123442137061879"/>
          <c:h val="0.77754772456721599"/>
        </c:manualLayout>
      </c:layout>
      <c:barChart>
        <c:barDir val="col"/>
        <c:grouping val="clustered"/>
        <c:varyColors val="0"/>
        <c:ser>
          <c:idx val="0"/>
          <c:order val="0"/>
          <c:tx>
            <c:strRef>
              <c:f>'Figure 5'!$M$4</c:f>
              <c:strCache>
                <c:ptCount val="1"/>
                <c:pt idx="0">
                  <c:v>Black coal</c:v>
                </c:pt>
              </c:strCache>
            </c:strRef>
          </c:tx>
          <c:spPr>
            <a:solidFill>
              <a:sysClr val="windowText" lastClr="000000">
                <a:lumMod val="85000"/>
                <a:lumOff val="15000"/>
              </a:sysClr>
            </a:solidFill>
            <a:ln>
              <a:noFill/>
            </a:ln>
            <a:effectLst/>
          </c:spPr>
          <c:invertIfNegative val="0"/>
          <c:dPt>
            <c:idx val="0"/>
            <c:invertIfNegative val="0"/>
            <c:bubble3D val="0"/>
            <c:extLst>
              <c:ext xmlns:c16="http://schemas.microsoft.com/office/drawing/2014/chart" uri="{C3380CC4-5D6E-409C-BE32-E72D297353CC}">
                <c16:uniqueId val="{0000001C-B25F-4BEA-9E90-12221774B25E}"/>
              </c:ext>
            </c:extLst>
          </c:dPt>
          <c:cat>
            <c:strRef>
              <c:f>'Figure 5'!$A$5</c:f>
              <c:strCache>
                <c:ptCount val="1"/>
                <c:pt idx="0">
                  <c:v>Q2 2023 cf Q2 2022</c:v>
                </c:pt>
              </c:strCache>
            </c:strRef>
          </c:cat>
          <c:val>
            <c:numRef>
              <c:f>'Figure 5'!$M$5</c:f>
              <c:numCache>
                <c:formatCode>0</c:formatCode>
                <c:ptCount val="1"/>
                <c:pt idx="0">
                  <c:v>-373.20000000000073</c:v>
                </c:pt>
              </c:numCache>
            </c:numRef>
          </c:val>
          <c:extLst>
            <c:ext xmlns:c16="http://schemas.microsoft.com/office/drawing/2014/chart" uri="{C3380CC4-5D6E-409C-BE32-E72D297353CC}">
              <c16:uniqueId val="{0000001D-B25F-4BEA-9E90-12221774B25E}"/>
            </c:ext>
          </c:extLst>
        </c:ser>
        <c:ser>
          <c:idx val="1"/>
          <c:order val="1"/>
          <c:tx>
            <c:strRef>
              <c:f>'Figure 5'!$N$4</c:f>
              <c:strCache>
                <c:ptCount val="1"/>
                <c:pt idx="0">
                  <c:v>Brown coal</c:v>
                </c:pt>
              </c:strCache>
            </c:strRef>
          </c:tx>
          <c:spPr>
            <a:solidFill>
              <a:srgbClr val="A28C84"/>
            </a:solidFill>
            <a:ln>
              <a:noFill/>
            </a:ln>
            <a:effectLst/>
          </c:spPr>
          <c:invertIfNegative val="0"/>
          <c:dPt>
            <c:idx val="0"/>
            <c:invertIfNegative val="0"/>
            <c:bubble3D val="0"/>
            <c:extLst>
              <c:ext xmlns:c16="http://schemas.microsoft.com/office/drawing/2014/chart" uri="{C3380CC4-5D6E-409C-BE32-E72D297353CC}">
                <c16:uniqueId val="{00000020-B25F-4BEA-9E90-12221774B25E}"/>
              </c:ext>
            </c:extLst>
          </c:dPt>
          <c:cat>
            <c:strRef>
              <c:f>'Figure 5'!$A$5</c:f>
              <c:strCache>
                <c:ptCount val="1"/>
                <c:pt idx="0">
                  <c:v>Q2 2023 cf Q2 2022</c:v>
                </c:pt>
              </c:strCache>
            </c:strRef>
          </c:cat>
          <c:val>
            <c:numRef>
              <c:f>'Figure 5'!$N$5</c:f>
              <c:numCache>
                <c:formatCode>0</c:formatCode>
                <c:ptCount val="1"/>
                <c:pt idx="0">
                  <c:v>127.01999999999998</c:v>
                </c:pt>
              </c:numCache>
            </c:numRef>
          </c:val>
          <c:extLst>
            <c:ext xmlns:c16="http://schemas.microsoft.com/office/drawing/2014/chart" uri="{C3380CC4-5D6E-409C-BE32-E72D297353CC}">
              <c16:uniqueId val="{00000021-B25F-4BEA-9E90-12221774B25E}"/>
            </c:ext>
          </c:extLst>
        </c:ser>
        <c:ser>
          <c:idx val="2"/>
          <c:order val="2"/>
          <c:tx>
            <c:strRef>
              <c:f>'Figure 5'!$O$4</c:f>
              <c:strCache>
                <c:ptCount val="1"/>
                <c:pt idx="0">
                  <c:v>Gas</c:v>
                </c:pt>
              </c:strCache>
            </c:strRef>
          </c:tx>
          <c:spPr>
            <a:solidFill>
              <a:srgbClr val="44546A"/>
            </a:solidFill>
            <a:ln>
              <a:noFill/>
            </a:ln>
            <a:effectLst/>
          </c:spPr>
          <c:invertIfNegative val="0"/>
          <c:cat>
            <c:strRef>
              <c:f>'Figure 5'!$A$5</c:f>
              <c:strCache>
                <c:ptCount val="1"/>
                <c:pt idx="0">
                  <c:v>Q2 2023 cf Q2 2022</c:v>
                </c:pt>
              </c:strCache>
            </c:strRef>
          </c:cat>
          <c:val>
            <c:numRef>
              <c:f>'Figure 5'!$O$5</c:f>
              <c:numCache>
                <c:formatCode>0</c:formatCode>
                <c:ptCount val="1"/>
                <c:pt idx="0">
                  <c:v>367</c:v>
                </c:pt>
              </c:numCache>
            </c:numRef>
          </c:val>
          <c:extLst>
            <c:ext xmlns:c16="http://schemas.microsoft.com/office/drawing/2014/chart" uri="{C3380CC4-5D6E-409C-BE32-E72D297353CC}">
              <c16:uniqueId val="{00000023-B25F-4BEA-9E90-12221774B25E}"/>
            </c:ext>
          </c:extLst>
        </c:ser>
        <c:ser>
          <c:idx val="3"/>
          <c:order val="3"/>
          <c:tx>
            <c:strRef>
              <c:f>'Figure 5'!$P$4</c:f>
              <c:strCache>
                <c:ptCount val="1"/>
                <c:pt idx="0">
                  <c:v>Hydro</c:v>
                </c:pt>
              </c:strCache>
            </c:strRef>
          </c:tx>
          <c:spPr>
            <a:solidFill>
              <a:srgbClr val="89B3CE"/>
            </a:solidFill>
          </c:spPr>
          <c:invertIfNegative val="0"/>
          <c:cat>
            <c:strRef>
              <c:f>'Figure 5'!$A$5</c:f>
              <c:strCache>
                <c:ptCount val="1"/>
                <c:pt idx="0">
                  <c:v>Q2 2023 cf Q2 2022</c:v>
                </c:pt>
              </c:strCache>
            </c:strRef>
          </c:cat>
          <c:val>
            <c:numRef>
              <c:f>'Figure 5'!$P$5</c:f>
              <c:numCache>
                <c:formatCode>0</c:formatCode>
                <c:ptCount val="1"/>
                <c:pt idx="0">
                  <c:v>480.53</c:v>
                </c:pt>
              </c:numCache>
            </c:numRef>
          </c:val>
          <c:extLst>
            <c:ext xmlns:c16="http://schemas.microsoft.com/office/drawing/2014/chart" uri="{C3380CC4-5D6E-409C-BE32-E72D297353CC}">
              <c16:uniqueId val="{00000025-B25F-4BEA-9E90-12221774B25E}"/>
            </c:ext>
          </c:extLst>
        </c:ser>
        <c:ser>
          <c:idx val="4"/>
          <c:order val="4"/>
          <c:tx>
            <c:strRef>
              <c:f>'Figure 5'!$Q$4</c:f>
              <c:strCache>
                <c:ptCount val="1"/>
                <c:pt idx="0">
                  <c:v>Solar</c:v>
                </c:pt>
              </c:strCache>
            </c:strRef>
          </c:tx>
          <c:spPr>
            <a:solidFill>
              <a:srgbClr val="FBA91F"/>
            </a:solidFill>
          </c:spPr>
          <c:invertIfNegative val="0"/>
          <c:cat>
            <c:strRef>
              <c:f>'Figure 5'!$A$5</c:f>
              <c:strCache>
                <c:ptCount val="1"/>
                <c:pt idx="0">
                  <c:v>Q2 2023 cf Q2 2022</c:v>
                </c:pt>
              </c:strCache>
            </c:strRef>
          </c:cat>
          <c:val>
            <c:numRef>
              <c:f>'Figure 5'!$Q$5</c:f>
              <c:numCache>
                <c:formatCode>0</c:formatCode>
                <c:ptCount val="1"/>
                <c:pt idx="0">
                  <c:v>-548.52</c:v>
                </c:pt>
              </c:numCache>
            </c:numRef>
          </c:val>
          <c:extLst>
            <c:ext xmlns:c16="http://schemas.microsoft.com/office/drawing/2014/chart" uri="{C3380CC4-5D6E-409C-BE32-E72D297353CC}">
              <c16:uniqueId val="{00000027-B25F-4BEA-9E90-12221774B25E}"/>
            </c:ext>
          </c:extLst>
        </c:ser>
        <c:ser>
          <c:idx val="5"/>
          <c:order val="5"/>
          <c:tx>
            <c:strRef>
              <c:f>'Figure 5'!$R$4</c:f>
              <c:strCache>
                <c:ptCount val="1"/>
                <c:pt idx="0">
                  <c:v>Wind</c:v>
                </c:pt>
              </c:strCache>
            </c:strRef>
          </c:tx>
          <c:spPr>
            <a:solidFill>
              <a:srgbClr val="5F9E88"/>
            </a:solidFill>
          </c:spPr>
          <c:invertIfNegative val="0"/>
          <c:cat>
            <c:strRef>
              <c:f>'Figure 5'!$A$5</c:f>
              <c:strCache>
                <c:ptCount val="1"/>
                <c:pt idx="0">
                  <c:v>Q2 2023 cf Q2 2022</c:v>
                </c:pt>
              </c:strCache>
            </c:strRef>
          </c:cat>
          <c:val>
            <c:numRef>
              <c:f>'Figure 5'!$R$5</c:f>
              <c:numCache>
                <c:formatCode>0</c:formatCode>
                <c:ptCount val="1"/>
                <c:pt idx="0">
                  <c:v>493.46000000000004</c:v>
                </c:pt>
              </c:numCache>
            </c:numRef>
          </c:val>
          <c:extLst>
            <c:ext xmlns:c16="http://schemas.microsoft.com/office/drawing/2014/chart" uri="{C3380CC4-5D6E-409C-BE32-E72D297353CC}">
              <c16:uniqueId val="{00000029-B25F-4BEA-9E90-12221774B25E}"/>
            </c:ext>
          </c:extLst>
        </c:ser>
        <c:ser>
          <c:idx val="6"/>
          <c:order val="6"/>
          <c:tx>
            <c:strRef>
              <c:f>'Figure 5'!$S$4</c:f>
              <c:strCache>
                <c:ptCount val="1"/>
                <c:pt idx="0">
                  <c:v>Battery</c:v>
                </c:pt>
              </c:strCache>
            </c:strRef>
          </c:tx>
          <c:spPr>
            <a:solidFill>
              <a:srgbClr val="E0601F"/>
            </a:solidFill>
          </c:spPr>
          <c:invertIfNegative val="0"/>
          <c:cat>
            <c:strRef>
              <c:f>'Figure 5'!$A$5</c:f>
              <c:strCache>
                <c:ptCount val="1"/>
                <c:pt idx="0">
                  <c:v>Q2 2023 cf Q2 2022</c:v>
                </c:pt>
              </c:strCache>
            </c:strRef>
          </c:cat>
          <c:val>
            <c:numRef>
              <c:f>'Figure 5'!$S$5</c:f>
              <c:numCache>
                <c:formatCode>0</c:formatCode>
                <c:ptCount val="1"/>
                <c:pt idx="0">
                  <c:v>16.630000000000003</c:v>
                </c:pt>
              </c:numCache>
            </c:numRef>
          </c:val>
          <c:extLst>
            <c:ext xmlns:c16="http://schemas.microsoft.com/office/drawing/2014/chart" uri="{C3380CC4-5D6E-409C-BE32-E72D297353CC}">
              <c16:uniqueId val="{0000002B-B25F-4BEA-9E90-12221774B25E}"/>
            </c:ext>
          </c:extLst>
        </c:ser>
        <c:ser>
          <c:idx val="7"/>
          <c:order val="7"/>
          <c:tx>
            <c:strRef>
              <c:f>'Figure 5'!$U$4</c:f>
              <c:strCache>
                <c:ptCount val="1"/>
                <c:pt idx="0">
                  <c:v>Total</c:v>
                </c:pt>
              </c:strCache>
            </c:strRef>
          </c:tx>
          <c:spPr>
            <a:solidFill>
              <a:srgbClr val="FF0000"/>
            </a:solidFill>
          </c:spPr>
          <c:invertIfNegative val="0"/>
          <c:cat>
            <c:strRef>
              <c:f>'Figure 5'!$A$5</c:f>
              <c:strCache>
                <c:ptCount val="1"/>
                <c:pt idx="0">
                  <c:v>Q2 2023 cf Q2 2022</c:v>
                </c:pt>
              </c:strCache>
            </c:strRef>
          </c:cat>
          <c:val>
            <c:numRef>
              <c:f>'Figure 5'!$U$5</c:f>
              <c:numCache>
                <c:formatCode>0</c:formatCode>
                <c:ptCount val="1"/>
                <c:pt idx="0">
                  <c:v>559.5299999999952</c:v>
                </c:pt>
              </c:numCache>
            </c:numRef>
          </c:val>
          <c:extLst>
            <c:ext xmlns:c16="http://schemas.microsoft.com/office/drawing/2014/chart" uri="{C3380CC4-5D6E-409C-BE32-E72D297353CC}">
              <c16:uniqueId val="{00000032-B25F-4BEA-9E90-12221774B25E}"/>
            </c:ext>
          </c:extLst>
        </c:ser>
        <c:dLbls>
          <c:showLegendKey val="0"/>
          <c:showVal val="0"/>
          <c:showCatName val="0"/>
          <c:showSerName val="0"/>
          <c:showPercent val="0"/>
          <c:showBubbleSize val="0"/>
        </c:dLbls>
        <c:gapWidth val="150"/>
        <c:axId val="873654152"/>
        <c:axId val="873656776"/>
        <c:extLst/>
      </c:barChart>
      <c:catAx>
        <c:axId val="873654152"/>
        <c:scaling>
          <c:orientation val="minMax"/>
        </c:scaling>
        <c:delete val="1"/>
        <c:axPos val="b"/>
        <c:numFmt formatCode="General" sourceLinked="1"/>
        <c:majorTickMark val="out"/>
        <c:minorTickMark val="none"/>
        <c:tickLblPos val="nextTo"/>
        <c:crossAx val="873656776"/>
        <c:crosses val="autoZero"/>
        <c:auto val="1"/>
        <c:lblAlgn val="ctr"/>
        <c:lblOffset val="100"/>
        <c:noMultiLvlLbl val="0"/>
      </c:catAx>
      <c:valAx>
        <c:axId val="873656776"/>
        <c:scaling>
          <c:orientation val="minMax"/>
        </c:scaling>
        <c:delete val="0"/>
        <c:axPos val="l"/>
        <c:majorGridlines>
          <c:spPr>
            <a:ln w="9525" cap="flat" cmpd="sng" algn="ctr">
              <a:solidFill>
                <a:schemeClr val="bg1"/>
              </a:solidFill>
              <a:round/>
            </a:ln>
            <a:effectLst/>
          </c:spPr>
        </c:majorGridlines>
        <c:title>
          <c:tx>
            <c:rich>
              <a:bodyPr rot="-5400000" vert="horz"/>
              <a:lstStyle/>
              <a:p>
                <a:pPr>
                  <a:defRPr/>
                </a:pPr>
                <a:r>
                  <a:rPr lang="en-AU"/>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pPr>
            <a:endParaRPr lang="en-US"/>
          </a:p>
        </c:txPr>
        <c:crossAx val="873654152"/>
        <c:crosses val="autoZero"/>
        <c:crossBetween val="between"/>
      </c:valAx>
      <c:spPr>
        <a:solidFill>
          <a:sysClr val="window" lastClr="FFFFFF">
            <a:lumMod val="85000"/>
          </a:sysClr>
        </a:solidFill>
      </c:spPr>
    </c:plotArea>
    <c:legend>
      <c:legendPos val="b"/>
      <c:layout>
        <c:manualLayout>
          <c:xMode val="edge"/>
          <c:yMode val="edge"/>
          <c:x val="0.11662054164688039"/>
          <c:y val="0.87369378135540121"/>
          <c:w val="0.81127806429525906"/>
          <c:h val="0.1263062757902504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831205591741637"/>
        </c:manualLayout>
      </c:layout>
      <c:barChart>
        <c:barDir val="col"/>
        <c:grouping val="clustered"/>
        <c:varyColors val="0"/>
        <c:ser>
          <c:idx val="5"/>
          <c:order val="5"/>
          <c:tx>
            <c:strRef>
              <c:f>'Figure 6'!$G$4</c:f>
              <c:strCache>
                <c:ptCount val="1"/>
              </c:strCache>
            </c:strRef>
          </c:tx>
          <c:spPr>
            <a:solidFill>
              <a:schemeClr val="bg1">
                <a:lumMod val="65000"/>
                <a:alpha val="40000"/>
              </a:schemeClr>
            </a:solidFill>
            <a:ln>
              <a:noFill/>
            </a:ln>
            <a:effectLst/>
          </c:spPr>
          <c:invertIfNegative val="0"/>
          <c:cat>
            <c:strRef>
              <c:f>'Figure 6'!$A$5:$A$10</c:f>
              <c:strCache>
                <c:ptCount val="6"/>
                <c:pt idx="0">
                  <c:v>Jan 23</c:v>
                </c:pt>
                <c:pt idx="1">
                  <c:v>Feb 23</c:v>
                </c:pt>
                <c:pt idx="2">
                  <c:v>Mar 23</c:v>
                </c:pt>
                <c:pt idx="3">
                  <c:v>Apr 23</c:v>
                </c:pt>
                <c:pt idx="4">
                  <c:v>May 23</c:v>
                </c:pt>
                <c:pt idx="5">
                  <c:v>Jun 23</c:v>
                </c:pt>
              </c:strCache>
            </c:strRef>
          </c:cat>
          <c:val>
            <c:numRef>
              <c:f>'Figure 6'!$G$5:$G$10</c:f>
              <c:numCache>
                <c:formatCode>General</c:formatCode>
                <c:ptCount val="6"/>
                <c:pt idx="3">
                  <c:v>25</c:v>
                </c:pt>
                <c:pt idx="4">
                  <c:v>25</c:v>
                </c:pt>
                <c:pt idx="5">
                  <c:v>25</c:v>
                </c:pt>
              </c:numCache>
            </c:numRef>
          </c:val>
          <c:extLst>
            <c:ext xmlns:c16="http://schemas.microsoft.com/office/drawing/2014/chart" uri="{C3380CC4-5D6E-409C-BE32-E72D297353CC}">
              <c16:uniqueId val="{00000000-4681-48E3-874C-6BFE7CD92873}"/>
            </c:ext>
          </c:extLst>
        </c:ser>
        <c:dLbls>
          <c:showLegendKey val="0"/>
          <c:showVal val="0"/>
          <c:showCatName val="0"/>
          <c:showSerName val="0"/>
          <c:showPercent val="0"/>
          <c:showBubbleSize val="0"/>
        </c:dLbls>
        <c:gapWidth val="0"/>
        <c:axId val="1026578904"/>
        <c:axId val="1026584152"/>
      </c:barChart>
      <c:lineChart>
        <c:grouping val="standard"/>
        <c:varyColors val="0"/>
        <c:ser>
          <c:idx val="0"/>
          <c:order val="0"/>
          <c:tx>
            <c:strRef>
              <c:f>'Figure 6'!$B$4</c:f>
              <c:strCache>
                <c:ptCount val="1"/>
                <c:pt idx="0">
                  <c:v>Sydney</c:v>
                </c:pt>
              </c:strCache>
            </c:strRef>
          </c:tx>
          <c:spPr>
            <a:ln w="28575" cap="rnd">
              <a:solidFill>
                <a:srgbClr val="89B3CE"/>
              </a:solidFill>
              <a:round/>
            </a:ln>
            <a:effectLst/>
          </c:spPr>
          <c:marker>
            <c:symbol val="none"/>
          </c:marker>
          <c:cat>
            <c:strRef>
              <c:f>'Figure 6'!$A$5:$A$10</c:f>
              <c:strCache>
                <c:ptCount val="6"/>
                <c:pt idx="0">
                  <c:v>Jan 23</c:v>
                </c:pt>
                <c:pt idx="1">
                  <c:v>Feb 23</c:v>
                </c:pt>
                <c:pt idx="2">
                  <c:v>Mar 23</c:v>
                </c:pt>
                <c:pt idx="3">
                  <c:v>Apr 23</c:v>
                </c:pt>
                <c:pt idx="4">
                  <c:v>May 23</c:v>
                </c:pt>
                <c:pt idx="5">
                  <c:v>Jun 23</c:v>
                </c:pt>
              </c:strCache>
            </c:strRef>
          </c:cat>
          <c:val>
            <c:numRef>
              <c:f>'Figure 6'!$B$5:$B$10</c:f>
              <c:numCache>
                <c:formatCode>0.00</c:formatCode>
                <c:ptCount val="6"/>
                <c:pt idx="0">
                  <c:v>12.575161290322583</c:v>
                </c:pt>
                <c:pt idx="1">
                  <c:v>14.198928571428571</c:v>
                </c:pt>
                <c:pt idx="2">
                  <c:v>9.5741935483870968</c:v>
                </c:pt>
                <c:pt idx="3">
                  <c:v>12.219666666666665</c:v>
                </c:pt>
                <c:pt idx="4">
                  <c:v>19.269354838709678</c:v>
                </c:pt>
                <c:pt idx="5">
                  <c:v>12.626666666666665</c:v>
                </c:pt>
              </c:numCache>
            </c:numRef>
          </c:val>
          <c:smooth val="0"/>
          <c:extLst>
            <c:ext xmlns:c16="http://schemas.microsoft.com/office/drawing/2014/chart" uri="{C3380CC4-5D6E-409C-BE32-E72D297353CC}">
              <c16:uniqueId val="{00000000-1E89-44DB-9215-7F9F4DB436E4}"/>
            </c:ext>
          </c:extLst>
        </c:ser>
        <c:ser>
          <c:idx val="1"/>
          <c:order val="1"/>
          <c:tx>
            <c:strRef>
              <c:f>'Figure 6'!$C$4</c:f>
              <c:strCache>
                <c:ptCount val="1"/>
                <c:pt idx="0">
                  <c:v>Adelaide</c:v>
                </c:pt>
              </c:strCache>
            </c:strRef>
          </c:tx>
          <c:spPr>
            <a:ln w="28575" cap="rnd">
              <a:solidFill>
                <a:srgbClr val="5F9E88"/>
              </a:solidFill>
              <a:round/>
            </a:ln>
            <a:effectLst/>
          </c:spPr>
          <c:marker>
            <c:symbol val="none"/>
          </c:marker>
          <c:cat>
            <c:strRef>
              <c:f>'Figure 6'!$A$5:$A$10</c:f>
              <c:strCache>
                <c:ptCount val="6"/>
                <c:pt idx="0">
                  <c:v>Jan 23</c:v>
                </c:pt>
                <c:pt idx="1">
                  <c:v>Feb 23</c:v>
                </c:pt>
                <c:pt idx="2">
                  <c:v>Mar 23</c:v>
                </c:pt>
                <c:pt idx="3">
                  <c:v>Apr 23</c:v>
                </c:pt>
                <c:pt idx="4">
                  <c:v>May 23</c:v>
                </c:pt>
                <c:pt idx="5">
                  <c:v>Jun 23</c:v>
                </c:pt>
              </c:strCache>
            </c:strRef>
          </c:cat>
          <c:val>
            <c:numRef>
              <c:f>'Figure 6'!$C$5:$C$10</c:f>
              <c:numCache>
                <c:formatCode>0.00</c:formatCode>
                <c:ptCount val="6"/>
                <c:pt idx="0">
                  <c:v>13.098709677419357</c:v>
                </c:pt>
                <c:pt idx="1">
                  <c:v>14.766785714285716</c:v>
                </c:pt>
                <c:pt idx="2">
                  <c:v>10.122580645161291</c:v>
                </c:pt>
                <c:pt idx="3">
                  <c:v>12.876666666666667</c:v>
                </c:pt>
                <c:pt idx="4">
                  <c:v>19.569677419354839</c:v>
                </c:pt>
                <c:pt idx="5">
                  <c:v>12.951000000000001</c:v>
                </c:pt>
              </c:numCache>
            </c:numRef>
          </c:val>
          <c:smooth val="0"/>
          <c:extLst>
            <c:ext xmlns:c16="http://schemas.microsoft.com/office/drawing/2014/chart" uri="{C3380CC4-5D6E-409C-BE32-E72D297353CC}">
              <c16:uniqueId val="{00000001-1E89-44DB-9215-7F9F4DB436E4}"/>
            </c:ext>
          </c:extLst>
        </c:ser>
        <c:ser>
          <c:idx val="2"/>
          <c:order val="2"/>
          <c:tx>
            <c:strRef>
              <c:f>'Figure 6'!$D$4</c:f>
              <c:strCache>
                <c:ptCount val="1"/>
                <c:pt idx="0">
                  <c:v>Brisbane</c:v>
                </c:pt>
              </c:strCache>
            </c:strRef>
          </c:tx>
          <c:spPr>
            <a:ln w="28575" cap="rnd">
              <a:solidFill>
                <a:srgbClr val="303F51"/>
              </a:solidFill>
              <a:round/>
            </a:ln>
            <a:effectLst/>
          </c:spPr>
          <c:marker>
            <c:symbol val="none"/>
          </c:marker>
          <c:cat>
            <c:strRef>
              <c:f>'Figure 6'!$A$5:$A$10</c:f>
              <c:strCache>
                <c:ptCount val="6"/>
                <c:pt idx="0">
                  <c:v>Jan 23</c:v>
                </c:pt>
                <c:pt idx="1">
                  <c:v>Feb 23</c:v>
                </c:pt>
                <c:pt idx="2">
                  <c:v>Mar 23</c:v>
                </c:pt>
                <c:pt idx="3">
                  <c:v>Apr 23</c:v>
                </c:pt>
                <c:pt idx="4">
                  <c:v>May 23</c:v>
                </c:pt>
                <c:pt idx="5">
                  <c:v>Jun 23</c:v>
                </c:pt>
              </c:strCache>
            </c:strRef>
          </c:cat>
          <c:val>
            <c:numRef>
              <c:f>'Figure 6'!$D$5:$D$10</c:f>
              <c:numCache>
                <c:formatCode>0.00</c:formatCode>
                <c:ptCount val="6"/>
                <c:pt idx="0">
                  <c:v>12.614193548387099</c:v>
                </c:pt>
                <c:pt idx="1">
                  <c:v>13.805357142857142</c:v>
                </c:pt>
                <c:pt idx="2">
                  <c:v>9.2122580645161278</c:v>
                </c:pt>
                <c:pt idx="3">
                  <c:v>12.557666666666661</c:v>
                </c:pt>
                <c:pt idx="4">
                  <c:v>18.191290322580649</c:v>
                </c:pt>
                <c:pt idx="5">
                  <c:v>12.288999999999998</c:v>
                </c:pt>
              </c:numCache>
            </c:numRef>
          </c:val>
          <c:smooth val="0"/>
          <c:extLst>
            <c:ext xmlns:c16="http://schemas.microsoft.com/office/drawing/2014/chart" uri="{C3380CC4-5D6E-409C-BE32-E72D297353CC}">
              <c16:uniqueId val="{00000002-1E89-44DB-9215-7F9F4DB436E4}"/>
            </c:ext>
          </c:extLst>
        </c:ser>
        <c:ser>
          <c:idx val="3"/>
          <c:order val="3"/>
          <c:tx>
            <c:strRef>
              <c:f>'Figure 6'!$E$4</c:f>
              <c:strCache>
                <c:ptCount val="1"/>
                <c:pt idx="0">
                  <c:v>Victoria</c:v>
                </c:pt>
              </c:strCache>
            </c:strRef>
          </c:tx>
          <c:spPr>
            <a:ln w="28575" cap="rnd">
              <a:solidFill>
                <a:srgbClr val="F1B996"/>
              </a:solidFill>
              <a:round/>
            </a:ln>
            <a:effectLst/>
          </c:spPr>
          <c:marker>
            <c:symbol val="none"/>
          </c:marker>
          <c:cat>
            <c:strRef>
              <c:f>'Figure 6'!$A$5:$A$10</c:f>
              <c:strCache>
                <c:ptCount val="6"/>
                <c:pt idx="0">
                  <c:v>Jan 23</c:v>
                </c:pt>
                <c:pt idx="1">
                  <c:v>Feb 23</c:v>
                </c:pt>
                <c:pt idx="2">
                  <c:v>Mar 23</c:v>
                </c:pt>
                <c:pt idx="3">
                  <c:v>Apr 23</c:v>
                </c:pt>
                <c:pt idx="4">
                  <c:v>May 23</c:v>
                </c:pt>
                <c:pt idx="5">
                  <c:v>Jun 23</c:v>
                </c:pt>
              </c:strCache>
            </c:strRef>
          </c:cat>
          <c:val>
            <c:numRef>
              <c:f>'Figure 6'!$E$5:$E$10</c:f>
              <c:numCache>
                <c:formatCode>0.00</c:formatCode>
                <c:ptCount val="6"/>
                <c:pt idx="0">
                  <c:v>12.242580645161288</c:v>
                </c:pt>
                <c:pt idx="1">
                  <c:v>13.204285714285717</c:v>
                </c:pt>
                <c:pt idx="2">
                  <c:v>9.2783870967741944</c:v>
                </c:pt>
                <c:pt idx="3">
                  <c:v>11.254666666666667</c:v>
                </c:pt>
                <c:pt idx="4">
                  <c:v>18.190645161290327</c:v>
                </c:pt>
                <c:pt idx="5">
                  <c:v>12</c:v>
                </c:pt>
              </c:numCache>
            </c:numRef>
          </c:val>
          <c:smooth val="0"/>
          <c:extLst>
            <c:ext xmlns:c16="http://schemas.microsoft.com/office/drawing/2014/chart" uri="{C3380CC4-5D6E-409C-BE32-E72D297353CC}">
              <c16:uniqueId val="{00000003-1E89-44DB-9215-7F9F4DB436E4}"/>
            </c:ext>
          </c:extLst>
        </c:ser>
        <c:ser>
          <c:idx val="4"/>
          <c:order val="4"/>
          <c:tx>
            <c:strRef>
              <c:f>'Figure 6'!$F$4</c:f>
              <c:strCache>
                <c:ptCount val="1"/>
                <c:pt idx="0">
                  <c:v>Wallumbilla</c:v>
                </c:pt>
              </c:strCache>
            </c:strRef>
          </c:tx>
          <c:spPr>
            <a:ln w="28575" cap="rnd">
              <a:solidFill>
                <a:srgbClr val="E0601F"/>
              </a:solidFill>
              <a:round/>
            </a:ln>
            <a:effectLst/>
          </c:spPr>
          <c:marker>
            <c:symbol val="none"/>
          </c:marker>
          <c:cat>
            <c:strRef>
              <c:f>'Figure 6'!$A$5:$A$10</c:f>
              <c:strCache>
                <c:ptCount val="6"/>
                <c:pt idx="0">
                  <c:v>Jan 23</c:v>
                </c:pt>
                <c:pt idx="1">
                  <c:v>Feb 23</c:v>
                </c:pt>
                <c:pt idx="2">
                  <c:v>Mar 23</c:v>
                </c:pt>
                <c:pt idx="3">
                  <c:v>Apr 23</c:v>
                </c:pt>
                <c:pt idx="4">
                  <c:v>May 23</c:v>
                </c:pt>
                <c:pt idx="5">
                  <c:v>Jun 23</c:v>
                </c:pt>
              </c:strCache>
            </c:strRef>
          </c:cat>
          <c:val>
            <c:numRef>
              <c:f>'Figure 6'!$F$5:$F$10</c:f>
              <c:numCache>
                <c:formatCode>0.00</c:formatCode>
                <c:ptCount val="6"/>
                <c:pt idx="0">
                  <c:v>11.324907063197026</c:v>
                </c:pt>
                <c:pt idx="1">
                  <c:v>11.522856599467477</c:v>
                </c:pt>
                <c:pt idx="2">
                  <c:v>8.7791891891891893</c:v>
                </c:pt>
                <c:pt idx="3">
                  <c:v>12.008163265306122</c:v>
                </c:pt>
                <c:pt idx="4">
                  <c:v>17.170126353790614</c:v>
                </c:pt>
                <c:pt idx="5">
                  <c:v>12.231395348837209</c:v>
                </c:pt>
              </c:numCache>
            </c:numRef>
          </c:val>
          <c:smooth val="0"/>
          <c:extLst>
            <c:ext xmlns:c16="http://schemas.microsoft.com/office/drawing/2014/chart" uri="{C3380CC4-5D6E-409C-BE32-E72D297353CC}">
              <c16:uniqueId val="{00000004-1E89-44DB-9215-7F9F4DB436E4}"/>
            </c:ext>
          </c:extLst>
        </c:ser>
        <c:dLbls>
          <c:showLegendKey val="0"/>
          <c:showVal val="0"/>
          <c:showCatName val="0"/>
          <c:showSerName val="0"/>
          <c:showPercent val="0"/>
          <c:showBubbleSize val="0"/>
        </c:dLbls>
        <c:marker val="1"/>
        <c:smooth val="0"/>
        <c:axId val="1026578904"/>
        <c:axId val="1026584152"/>
        <c:extLst/>
      </c:line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max val="25"/>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Price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DBDBDB"/>
        </a:solidFill>
        <a:ln>
          <a:solidFill>
            <a:schemeClr val="bg1">
              <a:lumMod val="85000"/>
            </a:schemeClr>
          </a:solidFill>
        </a:ln>
        <a:effectLst/>
      </c:spPr>
    </c:plotArea>
    <c:legend>
      <c:legendPos val="b"/>
      <c:legendEntry>
        <c:idx val="0"/>
        <c:delete val="1"/>
      </c:legendEntry>
      <c:layout>
        <c:manualLayout>
          <c:xMode val="edge"/>
          <c:yMode val="edge"/>
          <c:x val="0.22608166575995733"/>
          <c:y val="0.92927059063621353"/>
          <c:w val="0.58703878350260397"/>
          <c:h val="4.275188063695061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41726443650665E-2"/>
          <c:y val="3.3639143730886847E-2"/>
          <c:w val="0.89291637062054519"/>
          <c:h val="0.76643222660624755"/>
        </c:manualLayout>
      </c:layout>
      <c:lineChart>
        <c:grouping val="standard"/>
        <c:varyColors val="0"/>
        <c:ser>
          <c:idx val="2"/>
          <c:order val="0"/>
          <c:tx>
            <c:strRef>
              <c:f>'Figure 7'!$C$4</c:f>
              <c:strCache>
                <c:ptCount val="1"/>
                <c:pt idx="0">
                  <c:v>Argus LNG 10% oil-linked (delivery 1 quarter out)</c:v>
                </c:pt>
              </c:strCache>
            </c:strRef>
          </c:tx>
          <c:spPr>
            <a:ln w="19050" cap="rnd">
              <a:solidFill>
                <a:srgbClr val="89B3CE"/>
              </a:solidFill>
              <a:round/>
            </a:ln>
            <a:effectLst/>
          </c:spPr>
          <c:marker>
            <c:symbol val="none"/>
          </c:marker>
          <c:cat>
            <c:multiLvlStrRef>
              <c:f>'Figure 7'!$A$5:$B$58</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2019</c:v>
                  </c:pt>
                  <c:pt idx="12">
                    <c:v>2020</c:v>
                  </c:pt>
                  <c:pt idx="24">
                    <c:v>2021</c:v>
                  </c:pt>
                  <c:pt idx="36">
                    <c:v>2022</c:v>
                  </c:pt>
                  <c:pt idx="48">
                    <c:v>2023</c:v>
                  </c:pt>
                </c:lvl>
              </c:multiLvlStrCache>
            </c:multiLvlStrRef>
          </c:cat>
          <c:val>
            <c:numRef>
              <c:f>'Figure 7'!$C$5:$C$58</c:f>
              <c:numCache>
                <c:formatCode>0.00</c:formatCode>
                <c:ptCount val="54"/>
                <c:pt idx="0">
                  <c:v>8.0140528940664471</c:v>
                </c:pt>
                <c:pt idx="1">
                  <c:v>8.19974798349946</c:v>
                </c:pt>
                <c:pt idx="2">
                  <c:v>8.3055305981255181</c:v>
                </c:pt>
                <c:pt idx="3">
                  <c:v>9.2719418841264964</c:v>
                </c:pt>
                <c:pt idx="4">
                  <c:v>9.4496902013508901</c:v>
                </c:pt>
                <c:pt idx="5">
                  <c:v>9.3573253259379339</c:v>
                </c:pt>
                <c:pt idx="6">
                  <c:v>8.7628998182151143</c:v>
                </c:pt>
                <c:pt idx="7">
                  <c:v>8.8212623559965362</c:v>
                </c:pt>
                <c:pt idx="8">
                  <c:v>8.8235678083063256</c:v>
                </c:pt>
                <c:pt idx="9">
                  <c:v>8.3671993162956646</c:v>
                </c:pt>
                <c:pt idx="10">
                  <c:v>8.4929891460347093</c:v>
                </c:pt>
                <c:pt idx="11">
                  <c:v>8.4885386188420071</c:v>
                </c:pt>
                <c:pt idx="12">
                  <c:v>8.7910355427796958</c:v>
                </c:pt>
                <c:pt idx="13">
                  <c:v>8.6981255799975568</c:v>
                </c:pt>
                <c:pt idx="14">
                  <c:v>8.9741828911767865</c:v>
                </c:pt>
                <c:pt idx="15">
                  <c:v>4.8830710594196916</c:v>
                </c:pt>
                <c:pt idx="16">
                  <c:v>4.8589825217669516</c:v>
                </c:pt>
                <c:pt idx="17">
                  <c:v>4.7037508500735976</c:v>
                </c:pt>
                <c:pt idx="18">
                  <c:v>5.6012716484225731</c:v>
                </c:pt>
                <c:pt idx="19">
                  <c:v>5.5506133968713538</c:v>
                </c:pt>
                <c:pt idx="20">
                  <c:v>5.4731313161603916</c:v>
                </c:pt>
                <c:pt idx="21">
                  <c:v>5.6145713723624766</c:v>
                </c:pt>
                <c:pt idx="22">
                  <c:v>5.5837922248734335</c:v>
                </c:pt>
                <c:pt idx="23">
                  <c:v>5.5202228978945449</c:v>
                </c:pt>
                <c:pt idx="24">
                  <c:v>6.4871570381831107</c:v>
                </c:pt>
                <c:pt idx="25">
                  <c:v>6.7393997031938095</c:v>
                </c:pt>
                <c:pt idx="26">
                  <c:v>6.8339611796148807</c:v>
                </c:pt>
                <c:pt idx="27">
                  <c:v>7.9918625910291512</c:v>
                </c:pt>
                <c:pt idx="28">
                  <c:v>8.0624506923971957</c:v>
                </c:pt>
                <c:pt idx="29">
                  <c:v>8.2617082879286947</c:v>
                </c:pt>
                <c:pt idx="30">
                  <c:v>9.3309654245992952</c:v>
                </c:pt>
                <c:pt idx="31">
                  <c:v>9.3449216111277078</c:v>
                </c:pt>
                <c:pt idx="32">
                  <c:v>9.4079150776594389</c:v>
                </c:pt>
                <c:pt idx="33">
                  <c:v>10.232898432952494</c:v>
                </c:pt>
                <c:pt idx="34">
                  <c:v>10.287429911327211</c:v>
                </c:pt>
                <c:pt idx="35">
                  <c:v>10.399716909042409</c:v>
                </c:pt>
                <c:pt idx="36">
                  <c:v>10.88841777567751</c:v>
                </c:pt>
                <c:pt idx="37">
                  <c:v>11.25338158213742</c:v>
                </c:pt>
                <c:pt idx="38">
                  <c:v>11.23845551060165</c:v>
                </c:pt>
                <c:pt idx="39">
                  <c:v>13.575564261122341</c:v>
                </c:pt>
                <c:pt idx="40">
                  <c:v>14.507820343249644</c:v>
                </c:pt>
                <c:pt idx="41">
                  <c:v>14.717444494943603</c:v>
                </c:pt>
                <c:pt idx="42">
                  <c:v>14.783705715069207</c:v>
                </c:pt>
                <c:pt idx="43">
                  <c:v>14.418756692915133</c:v>
                </c:pt>
                <c:pt idx="44">
                  <c:v>14.838381877111859</c:v>
                </c:pt>
                <c:pt idx="45">
                  <c:v>13.789983148704318</c:v>
                </c:pt>
                <c:pt idx="46">
                  <c:v>13.273466743917901</c:v>
                </c:pt>
                <c:pt idx="47">
                  <c:v>12.797664660567834</c:v>
                </c:pt>
                <c:pt idx="48">
                  <c:v>11.459412511737455</c:v>
                </c:pt>
                <c:pt idx="49">
                  <c:v>11.538681454416714</c:v>
                </c:pt>
                <c:pt idx="50">
                  <c:v>11.835240442147272</c:v>
                </c:pt>
                <c:pt idx="51">
                  <c:v>11.654513121028785</c:v>
                </c:pt>
                <c:pt idx="52">
                  <c:v>11.39943441869327</c:v>
                </c:pt>
                <c:pt idx="53">
                  <c:v>11.230680319507082</c:v>
                </c:pt>
              </c:numCache>
            </c:numRef>
          </c:val>
          <c:smooth val="0"/>
          <c:extLst>
            <c:ext xmlns:c16="http://schemas.microsoft.com/office/drawing/2014/chart" uri="{C3380CC4-5D6E-409C-BE32-E72D297353CC}">
              <c16:uniqueId val="{00000000-7E6A-45C7-BC6D-4391B4AFA1E0}"/>
            </c:ext>
          </c:extLst>
        </c:ser>
        <c:ser>
          <c:idx val="0"/>
          <c:order val="1"/>
          <c:tx>
            <c:strRef>
              <c:f>'Figure 7'!$D$4</c:f>
              <c:strCache>
                <c:ptCount val="1"/>
                <c:pt idx="0">
                  <c:v>Argus LNG 14% oil-linked (delivery 1 quarter out)</c:v>
                </c:pt>
              </c:strCache>
            </c:strRef>
          </c:tx>
          <c:spPr>
            <a:ln w="19050" cap="rnd">
              <a:solidFill>
                <a:srgbClr val="5F9E88"/>
              </a:solidFill>
              <a:round/>
            </a:ln>
            <a:effectLst/>
          </c:spPr>
          <c:marker>
            <c:symbol val="none"/>
          </c:marker>
          <c:cat>
            <c:multiLvlStrRef>
              <c:f>'Figure 7'!$A$5:$B$58</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2019</c:v>
                  </c:pt>
                  <c:pt idx="12">
                    <c:v>2020</c:v>
                  </c:pt>
                  <c:pt idx="24">
                    <c:v>2021</c:v>
                  </c:pt>
                  <c:pt idx="36">
                    <c:v>2022</c:v>
                  </c:pt>
                  <c:pt idx="48">
                    <c:v>2023</c:v>
                  </c:pt>
                </c:lvl>
              </c:multiLvlStrCache>
            </c:multiLvlStrRef>
          </c:cat>
          <c:val>
            <c:numRef>
              <c:f>'Figure 7'!$D$5:$D$58</c:f>
              <c:numCache>
                <c:formatCode>0.00</c:formatCode>
                <c:ptCount val="54"/>
                <c:pt idx="0">
                  <c:v>11.215449458457405</c:v>
                </c:pt>
                <c:pt idx="1">
                  <c:v>11.480299142383625</c:v>
                </c:pt>
                <c:pt idx="2">
                  <c:v>11.626971955144702</c:v>
                </c:pt>
                <c:pt idx="3">
                  <c:v>12.976334111603895</c:v>
                </c:pt>
                <c:pt idx="4">
                  <c:v>13.235151993851993</c:v>
                </c:pt>
                <c:pt idx="5">
                  <c:v>13.095904843036482</c:v>
                </c:pt>
                <c:pt idx="6">
                  <c:v>12.26592742896276</c:v>
                </c:pt>
                <c:pt idx="7">
                  <c:v>12.345101889777736</c:v>
                </c:pt>
                <c:pt idx="8">
                  <c:v>12.348363418757025</c:v>
                </c:pt>
                <c:pt idx="9">
                  <c:v>11.718095356047089</c:v>
                </c:pt>
                <c:pt idx="10">
                  <c:v>11.889884599172696</c:v>
                </c:pt>
                <c:pt idx="11">
                  <c:v>11.8905708819556</c:v>
                </c:pt>
                <c:pt idx="12">
                  <c:v>12.30330087139431</c:v>
                </c:pt>
                <c:pt idx="13">
                  <c:v>12.173355626724435</c:v>
                </c:pt>
                <c:pt idx="14">
                  <c:v>12.557500468563763</c:v>
                </c:pt>
                <c:pt idx="15">
                  <c:v>6.8352683245078634</c:v>
                </c:pt>
                <c:pt idx="16">
                  <c:v>6.806896908081864</c:v>
                </c:pt>
                <c:pt idx="17">
                  <c:v>6.5872451474451159</c:v>
                </c:pt>
                <c:pt idx="18">
                  <c:v>7.8406070008574229</c:v>
                </c:pt>
                <c:pt idx="19">
                  <c:v>7.7727174155146583</c:v>
                </c:pt>
                <c:pt idx="20">
                  <c:v>7.6614536376696369</c:v>
                </c:pt>
                <c:pt idx="21">
                  <c:v>7.8552216646432038</c:v>
                </c:pt>
                <c:pt idx="22">
                  <c:v>7.8133229390342978</c:v>
                </c:pt>
                <c:pt idx="23">
                  <c:v>7.7252034335416493</c:v>
                </c:pt>
                <c:pt idx="24">
                  <c:v>9.0801804247709654</c:v>
                </c:pt>
                <c:pt idx="25">
                  <c:v>9.4303741126998997</c:v>
                </c:pt>
                <c:pt idx="26">
                  <c:v>9.5629518373772004</c:v>
                </c:pt>
                <c:pt idx="27">
                  <c:v>11.18441689195603</c:v>
                </c:pt>
                <c:pt idx="28">
                  <c:v>11.285890966076016</c:v>
                </c:pt>
                <c:pt idx="29">
                  <c:v>11.568306262615369</c:v>
                </c:pt>
                <c:pt idx="30">
                  <c:v>13.060550570818982</c:v>
                </c:pt>
                <c:pt idx="31">
                  <c:v>13.086577959242685</c:v>
                </c:pt>
                <c:pt idx="32">
                  <c:v>13.171781735138563</c:v>
                </c:pt>
                <c:pt idx="33">
                  <c:v>14.324852552856484</c:v>
                </c:pt>
                <c:pt idx="34">
                  <c:v>14.398959507475348</c:v>
                </c:pt>
                <c:pt idx="35">
                  <c:v>14.560750829260341</c:v>
                </c:pt>
                <c:pt idx="36">
                  <c:v>15.243778099577924</c:v>
                </c:pt>
                <c:pt idx="37">
                  <c:v>15.751569700060113</c:v>
                </c:pt>
                <c:pt idx="38">
                  <c:v>15.729152036675</c:v>
                </c:pt>
                <c:pt idx="39">
                  <c:v>19.004333380174831</c:v>
                </c:pt>
                <c:pt idx="40">
                  <c:v>20.307497956836407</c:v>
                </c:pt>
                <c:pt idx="41">
                  <c:v>20.60157142015208</c:v>
                </c:pt>
                <c:pt idx="42">
                  <c:v>20.697038110589418</c:v>
                </c:pt>
                <c:pt idx="43">
                  <c:v>20.183875049949826</c:v>
                </c:pt>
                <c:pt idx="44">
                  <c:v>20.772125311214371</c:v>
                </c:pt>
                <c:pt idx="45">
                  <c:v>19.300605968060399</c:v>
                </c:pt>
                <c:pt idx="46">
                  <c:v>18.581217759014471</c:v>
                </c:pt>
                <c:pt idx="47">
                  <c:v>17.912378053796768</c:v>
                </c:pt>
                <c:pt idx="48">
                  <c:v>16.042244322776241</c:v>
                </c:pt>
                <c:pt idx="49">
                  <c:v>16.153748977058861</c:v>
                </c:pt>
                <c:pt idx="50">
                  <c:v>16.564406148523286</c:v>
                </c:pt>
                <c:pt idx="51">
                  <c:v>16.3180446392928</c:v>
                </c:pt>
                <c:pt idx="52">
                  <c:v>15.96490215013001</c:v>
                </c:pt>
                <c:pt idx="53">
                  <c:v>15.729379035129007</c:v>
                </c:pt>
              </c:numCache>
            </c:numRef>
          </c:val>
          <c:smooth val="0"/>
          <c:extLst>
            <c:ext xmlns:c16="http://schemas.microsoft.com/office/drawing/2014/chart" uri="{C3380CC4-5D6E-409C-BE32-E72D297353CC}">
              <c16:uniqueId val="{00000001-7E6A-45C7-BC6D-4391B4AFA1E0}"/>
            </c:ext>
          </c:extLst>
        </c:ser>
        <c:ser>
          <c:idx val="1"/>
          <c:order val="2"/>
          <c:tx>
            <c:strRef>
              <c:f>'Figure 7'!$E$4</c:f>
              <c:strCache>
                <c:ptCount val="1"/>
                <c:pt idx="0">
                  <c:v>Argus ANEA (Asia)</c:v>
                </c:pt>
              </c:strCache>
            </c:strRef>
          </c:tx>
          <c:spPr>
            <a:ln w="19050" cap="rnd">
              <a:solidFill>
                <a:srgbClr val="FBA927"/>
              </a:solidFill>
              <a:round/>
            </a:ln>
            <a:effectLst/>
          </c:spPr>
          <c:marker>
            <c:symbol val="none"/>
          </c:marker>
          <c:cat>
            <c:multiLvlStrRef>
              <c:f>'Figure 7'!$A$5:$B$58</c:f>
              <c:multiLvlStrCache>
                <c:ptCount val="5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lvl>
                <c:lvl>
                  <c:pt idx="0">
                    <c:v>2019</c:v>
                  </c:pt>
                  <c:pt idx="12">
                    <c:v>2020</c:v>
                  </c:pt>
                  <c:pt idx="24">
                    <c:v>2021</c:v>
                  </c:pt>
                  <c:pt idx="36">
                    <c:v>2022</c:v>
                  </c:pt>
                  <c:pt idx="48">
                    <c:v>2023</c:v>
                  </c:pt>
                </c:lvl>
              </c:multiLvlStrCache>
            </c:multiLvlStrRef>
          </c:cat>
          <c:val>
            <c:numRef>
              <c:f>'Figure 7'!$E$5:$E$58</c:f>
              <c:numCache>
                <c:formatCode>0.00</c:formatCode>
                <c:ptCount val="54"/>
                <c:pt idx="0">
                  <c:v>10.944703257744894</c:v>
                </c:pt>
                <c:pt idx="1">
                  <c:v>8.5882139475250732</c:v>
                </c:pt>
                <c:pt idx="2">
                  <c:v>7.0204900984844629</c:v>
                </c:pt>
                <c:pt idx="3">
                  <c:v>6.6958715810702714</c:v>
                </c:pt>
                <c:pt idx="4">
                  <c:v>6.8639243181544982</c:v>
                </c:pt>
                <c:pt idx="5">
                  <c:v>6.0019666357859132</c:v>
                </c:pt>
                <c:pt idx="6">
                  <c:v>6.0002085955276536</c:v>
                </c:pt>
                <c:pt idx="7">
                  <c:v>6.0041818727123788</c:v>
                </c:pt>
                <c:pt idx="8">
                  <c:v>7.0360155911530091</c:v>
                </c:pt>
                <c:pt idx="9">
                  <c:v>8.3696223508227412</c:v>
                </c:pt>
                <c:pt idx="10">
                  <c:v>7.5752533941443945</c:v>
                </c:pt>
                <c:pt idx="11">
                  <c:v>7.6650571480927692</c:v>
                </c:pt>
                <c:pt idx="12">
                  <c:v>6.7878596021394806</c:v>
                </c:pt>
                <c:pt idx="13">
                  <c:v>4.1524110682109932</c:v>
                </c:pt>
                <c:pt idx="14">
                  <c:v>5.0201496317444221</c:v>
                </c:pt>
                <c:pt idx="15">
                  <c:v>3.1804830555386743</c:v>
                </c:pt>
                <c:pt idx="16">
                  <c:v>2.9991567828460739</c:v>
                </c:pt>
                <c:pt idx="17">
                  <c:v>2.8169306408856007</c:v>
                </c:pt>
                <c:pt idx="18">
                  <c:v>3.0698136718634608</c:v>
                </c:pt>
                <c:pt idx="19">
                  <c:v>4.7901781099548613</c:v>
                </c:pt>
                <c:pt idx="20">
                  <c:v>6.0478890181027802</c:v>
                </c:pt>
                <c:pt idx="21">
                  <c:v>8.1483948555609995</c:v>
                </c:pt>
                <c:pt idx="22">
                  <c:v>8.8802087275381716</c:v>
                </c:pt>
                <c:pt idx="23">
                  <c:v>14.497533823548425</c:v>
                </c:pt>
                <c:pt idx="24">
                  <c:v>25.358276254817948</c:v>
                </c:pt>
                <c:pt idx="25">
                  <c:v>8.7901462907803971</c:v>
                </c:pt>
                <c:pt idx="26">
                  <c:v>7.9283314108439411</c:v>
                </c:pt>
                <c:pt idx="27">
                  <c:v>9.8037660398826709</c:v>
                </c:pt>
                <c:pt idx="28">
                  <c:v>12.150423208958248</c:v>
                </c:pt>
                <c:pt idx="29">
                  <c:v>14.91365899300207</c:v>
                </c:pt>
                <c:pt idx="30">
                  <c:v>17.990035788612971</c:v>
                </c:pt>
                <c:pt idx="31">
                  <c:v>21.673426726653112</c:v>
                </c:pt>
                <c:pt idx="32">
                  <c:v>31.224896409736786</c:v>
                </c:pt>
                <c:pt idx="33">
                  <c:v>44.89340834105208</c:v>
                </c:pt>
                <c:pt idx="34">
                  <c:v>42.256365529079666</c:v>
                </c:pt>
                <c:pt idx="35">
                  <c:v>48.842835173823559</c:v>
                </c:pt>
                <c:pt idx="36">
                  <c:v>35.181266698970546</c:v>
                </c:pt>
                <c:pt idx="37">
                  <c:v>36.29425135215854</c:v>
                </c:pt>
                <c:pt idx="38">
                  <c:v>49.819019945429872</c:v>
                </c:pt>
                <c:pt idx="39">
                  <c:v>37.203435275514259</c:v>
                </c:pt>
                <c:pt idx="40">
                  <c:v>29.325097990145885</c:v>
                </c:pt>
                <c:pt idx="41">
                  <c:v>39.961544418225152</c:v>
                </c:pt>
                <c:pt idx="42">
                  <c:v>56.901811762778514</c:v>
                </c:pt>
                <c:pt idx="43">
                  <c:v>73.858239492631441</c:v>
                </c:pt>
                <c:pt idx="44">
                  <c:v>63.340151779603936</c:v>
                </c:pt>
                <c:pt idx="45">
                  <c:v>44.287815459216418</c:v>
                </c:pt>
                <c:pt idx="46">
                  <c:v>36.204828890129725</c:v>
                </c:pt>
                <c:pt idx="47">
                  <c:v>43.150943761744998</c:v>
                </c:pt>
                <c:pt idx="48">
                  <c:v>28.266448648087941</c:v>
                </c:pt>
                <c:pt idx="49">
                  <c:v>21.917608714814737</c:v>
                </c:pt>
                <c:pt idx="50">
                  <c:v>18.958165037984308</c:v>
                </c:pt>
                <c:pt idx="51">
                  <c:v>17.014640761634968</c:v>
                </c:pt>
                <c:pt idx="52">
                  <c:v>14.123170014948249</c:v>
                </c:pt>
                <c:pt idx="53">
                  <c:v>14.232011284248482</c:v>
                </c:pt>
              </c:numCache>
            </c:numRef>
          </c:val>
          <c:smooth val="0"/>
          <c:extLst>
            <c:ext xmlns:c16="http://schemas.microsoft.com/office/drawing/2014/chart" uri="{C3380CC4-5D6E-409C-BE32-E72D297353CC}">
              <c16:uniqueId val="{00000002-7E6A-45C7-BC6D-4391B4AFA1E0}"/>
            </c:ext>
          </c:extLst>
        </c:ser>
        <c:dLbls>
          <c:showLegendKey val="0"/>
          <c:showVal val="0"/>
          <c:showCatName val="0"/>
          <c:showSerName val="0"/>
          <c:showPercent val="0"/>
          <c:showBubbleSize val="0"/>
        </c:dLbls>
        <c:smooth val="0"/>
        <c:axId val="1026578904"/>
        <c:axId val="1026584152"/>
        <c:extLst/>
      </c:lineChart>
      <c:catAx>
        <c:axId val="102657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noMultiLvlLbl val="0"/>
      </c:catAx>
      <c:valAx>
        <c:axId val="1026584152"/>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Price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DBDBDB"/>
        </a:solidFill>
        <a:ln w="9525">
          <a:solidFill>
            <a:schemeClr val="bg1">
              <a:lumMod val="85000"/>
            </a:schemeClr>
          </a:solidFill>
        </a:ln>
        <a:effectLst/>
      </c:spPr>
    </c:plotArea>
    <c:legend>
      <c:legendPos val="b"/>
      <c:layout>
        <c:manualLayout>
          <c:xMode val="edge"/>
          <c:yMode val="edge"/>
          <c:x val="0.21823968542869102"/>
          <c:y val="0.9272234187356776"/>
          <c:w val="0.7817602548785344"/>
          <c:h val="4.5711084675566636E-2"/>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39097318717525E-2"/>
          <c:y val="4.8051399952188836E-2"/>
          <c:w val="0.89750975245741338"/>
          <c:h val="0.63856534220775663"/>
        </c:manualLayout>
      </c:layout>
      <c:areaChart>
        <c:grouping val="standard"/>
        <c:varyColors val="0"/>
        <c:ser>
          <c:idx val="1"/>
          <c:order val="0"/>
          <c:tx>
            <c:strRef>
              <c:f>'Figure 8'!$E$4</c:f>
              <c:strCache>
                <c:ptCount val="1"/>
                <c:pt idx="0">
                  <c:v>Iona supply</c:v>
                </c:pt>
              </c:strCache>
            </c:strRef>
          </c:tx>
          <c:spPr>
            <a:solidFill>
              <a:srgbClr val="FFC000"/>
            </a:solidFill>
            <a:ln w="25400">
              <a:noFill/>
            </a:ln>
            <a:effectLst/>
          </c:spPr>
          <c:cat>
            <c:multiLvlStrRef>
              <c:f>'Figure 8'!$A$5:$B$95</c:f>
              <c:multiLvlStrCache>
                <c:ptCount val="91"/>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lvl>
                <c:lvl>
                  <c:pt idx="0">
                    <c:v>April</c:v>
                  </c:pt>
                  <c:pt idx="30">
                    <c:v>May</c:v>
                  </c:pt>
                  <c:pt idx="60">
                    <c:v>June</c:v>
                  </c:pt>
                </c:lvl>
              </c:multiLvlStrCache>
            </c:multiLvlStrRef>
          </c:cat>
          <c:val>
            <c:numRef>
              <c:f>'Figure 8'!$E$5:$E$95</c:f>
              <c:numCache>
                <c:formatCode>0</c:formatCode>
                <c:ptCount val="91"/>
                <c:pt idx="0">
                  <c:v>0</c:v>
                </c:pt>
                <c:pt idx="1">
                  <c:v>0</c:v>
                </c:pt>
                <c:pt idx="2">
                  <c:v>0</c:v>
                </c:pt>
                <c:pt idx="3">
                  <c:v>0</c:v>
                </c:pt>
                <c:pt idx="4">
                  <c:v>0</c:v>
                </c:pt>
                <c:pt idx="5">
                  <c:v>0</c:v>
                </c:pt>
                <c:pt idx="6">
                  <c:v>0</c:v>
                </c:pt>
                <c:pt idx="7">
                  <c:v>0</c:v>
                </c:pt>
                <c:pt idx="8">
                  <c:v>0</c:v>
                </c:pt>
                <c:pt idx="9">
                  <c:v>0</c:v>
                </c:pt>
                <c:pt idx="10">
                  <c:v>0</c:v>
                </c:pt>
                <c:pt idx="11">
                  <c:v>0.2240000000000002</c:v>
                </c:pt>
                <c:pt idx="12">
                  <c:v>3.0959999999999996</c:v>
                </c:pt>
                <c:pt idx="13">
                  <c:v>0</c:v>
                </c:pt>
                <c:pt idx="14">
                  <c:v>10.225</c:v>
                </c:pt>
                <c:pt idx="15">
                  <c:v>100.366</c:v>
                </c:pt>
                <c:pt idx="16">
                  <c:v>47.411999999999999</c:v>
                </c:pt>
                <c:pt idx="17">
                  <c:v>0</c:v>
                </c:pt>
                <c:pt idx="18">
                  <c:v>91.638000000000005</c:v>
                </c:pt>
                <c:pt idx="19">
                  <c:v>41.972999999999999</c:v>
                </c:pt>
                <c:pt idx="20">
                  <c:v>46.399000000000001</c:v>
                </c:pt>
                <c:pt idx="21">
                  <c:v>11.891999999999999</c:v>
                </c:pt>
                <c:pt idx="22">
                  <c:v>0</c:v>
                </c:pt>
                <c:pt idx="23">
                  <c:v>0</c:v>
                </c:pt>
                <c:pt idx="24">
                  <c:v>0</c:v>
                </c:pt>
                <c:pt idx="25">
                  <c:v>0</c:v>
                </c:pt>
                <c:pt idx="26">
                  <c:v>20.900999999999996</c:v>
                </c:pt>
                <c:pt idx="27">
                  <c:v>72.102999999999994</c:v>
                </c:pt>
                <c:pt idx="28">
                  <c:v>66.305999999999997</c:v>
                </c:pt>
                <c:pt idx="29">
                  <c:v>168.738</c:v>
                </c:pt>
                <c:pt idx="30">
                  <c:v>198.108</c:v>
                </c:pt>
                <c:pt idx="31">
                  <c:v>52.111000000000004</c:v>
                </c:pt>
                <c:pt idx="32">
                  <c:v>2.024</c:v>
                </c:pt>
                <c:pt idx="33">
                  <c:v>0</c:v>
                </c:pt>
                <c:pt idx="34">
                  <c:v>67.903000000000006</c:v>
                </c:pt>
                <c:pt idx="35">
                  <c:v>155.66200000000001</c:v>
                </c:pt>
                <c:pt idx="36">
                  <c:v>209.35599999999999</c:v>
                </c:pt>
                <c:pt idx="37">
                  <c:v>221.28399999999999</c:v>
                </c:pt>
                <c:pt idx="38">
                  <c:v>222.24199999999999</c:v>
                </c:pt>
                <c:pt idx="39">
                  <c:v>169.65199999999999</c:v>
                </c:pt>
                <c:pt idx="40">
                  <c:v>59.517000000000003</c:v>
                </c:pt>
                <c:pt idx="41">
                  <c:v>0</c:v>
                </c:pt>
                <c:pt idx="42">
                  <c:v>0</c:v>
                </c:pt>
                <c:pt idx="43">
                  <c:v>0</c:v>
                </c:pt>
                <c:pt idx="44">
                  <c:v>0</c:v>
                </c:pt>
                <c:pt idx="45">
                  <c:v>19.030999999999999</c:v>
                </c:pt>
                <c:pt idx="46">
                  <c:v>79.893000000000001</c:v>
                </c:pt>
                <c:pt idx="47">
                  <c:v>124.96900000000001</c:v>
                </c:pt>
                <c:pt idx="48">
                  <c:v>94.213000000000008</c:v>
                </c:pt>
                <c:pt idx="49">
                  <c:v>0</c:v>
                </c:pt>
                <c:pt idx="50">
                  <c:v>51.542000000000002</c:v>
                </c:pt>
                <c:pt idx="51">
                  <c:v>146.51399999999998</c:v>
                </c:pt>
                <c:pt idx="52">
                  <c:v>166.57599999999999</c:v>
                </c:pt>
                <c:pt idx="53">
                  <c:v>74.852999999999994</c:v>
                </c:pt>
                <c:pt idx="54">
                  <c:v>48.660000000000004</c:v>
                </c:pt>
                <c:pt idx="55">
                  <c:v>76.483000000000004</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18.939</c:v>
                </c:pt>
                <c:pt idx="79">
                  <c:v>213.67</c:v>
                </c:pt>
                <c:pt idx="80">
                  <c:v>360.53100000000001</c:v>
                </c:pt>
                <c:pt idx="81">
                  <c:v>362.89600000000002</c:v>
                </c:pt>
                <c:pt idx="82">
                  <c:v>191.29500000000002</c:v>
                </c:pt>
                <c:pt idx="83">
                  <c:v>108.97500000000001</c:v>
                </c:pt>
                <c:pt idx="84">
                  <c:v>0</c:v>
                </c:pt>
                <c:pt idx="85">
                  <c:v>0</c:v>
                </c:pt>
                <c:pt idx="86">
                  <c:v>68.415999999999997</c:v>
                </c:pt>
                <c:pt idx="87">
                  <c:v>144.12199999999999</c:v>
                </c:pt>
                <c:pt idx="88">
                  <c:v>277.58799999999997</c:v>
                </c:pt>
                <c:pt idx="89">
                  <c:v>187.512</c:v>
                </c:pt>
                <c:pt idx="90">
                  <c:v>102.52500000000001</c:v>
                </c:pt>
              </c:numCache>
            </c:numRef>
          </c:val>
          <c:extLst>
            <c:ext xmlns:c16="http://schemas.microsoft.com/office/drawing/2014/chart" uri="{C3380CC4-5D6E-409C-BE32-E72D297353CC}">
              <c16:uniqueId val="{00000000-48B8-4E23-917A-15EA329A1146}"/>
            </c:ext>
          </c:extLst>
        </c:ser>
        <c:ser>
          <c:idx val="2"/>
          <c:order val="1"/>
          <c:tx>
            <c:strRef>
              <c:f>'Figure 8'!$F$4</c:f>
              <c:strCache>
                <c:ptCount val="1"/>
                <c:pt idx="0">
                  <c:v>Iona refilling</c:v>
                </c:pt>
              </c:strCache>
            </c:strRef>
          </c:tx>
          <c:spPr>
            <a:solidFill>
              <a:schemeClr val="accent4">
                <a:lumMod val="75000"/>
              </a:schemeClr>
            </a:solidFill>
            <a:ln w="25400">
              <a:noFill/>
            </a:ln>
            <a:effectLst/>
          </c:spPr>
          <c:cat>
            <c:multiLvlStrRef>
              <c:f>'Figure 8'!$A$5:$B$95</c:f>
              <c:multiLvlStrCache>
                <c:ptCount val="91"/>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lvl>
                <c:lvl>
                  <c:pt idx="0">
                    <c:v>April</c:v>
                  </c:pt>
                  <c:pt idx="30">
                    <c:v>May</c:v>
                  </c:pt>
                  <c:pt idx="60">
                    <c:v>June</c:v>
                  </c:pt>
                </c:lvl>
              </c:multiLvlStrCache>
            </c:multiLvlStrRef>
          </c:cat>
          <c:val>
            <c:numRef>
              <c:f>'Figure 8'!$F$5:$F$95</c:f>
              <c:numCache>
                <c:formatCode>0</c:formatCode>
                <c:ptCount val="91"/>
                <c:pt idx="0">
                  <c:v>-51.037999999999997</c:v>
                </c:pt>
                <c:pt idx="1">
                  <c:v>-63.897999999999996</c:v>
                </c:pt>
                <c:pt idx="2">
                  <c:v>-57.789000000000001</c:v>
                </c:pt>
                <c:pt idx="3">
                  <c:v>-84.216999999999999</c:v>
                </c:pt>
                <c:pt idx="4">
                  <c:v>-72.563000000000002</c:v>
                </c:pt>
                <c:pt idx="5">
                  <c:v>-84.551999999999992</c:v>
                </c:pt>
                <c:pt idx="6">
                  <c:v>-90.097999999999999</c:v>
                </c:pt>
                <c:pt idx="7">
                  <c:v>-105.357</c:v>
                </c:pt>
                <c:pt idx="8">
                  <c:v>-88.251000000000005</c:v>
                </c:pt>
                <c:pt idx="9">
                  <c:v>-31.079000000000001</c:v>
                </c:pt>
                <c:pt idx="10">
                  <c:v>-26.536000000000001</c:v>
                </c:pt>
                <c:pt idx="11">
                  <c:v>0</c:v>
                </c:pt>
                <c:pt idx="12">
                  <c:v>0</c:v>
                </c:pt>
                <c:pt idx="13">
                  <c:v>-23.936</c:v>
                </c:pt>
                <c:pt idx="14">
                  <c:v>0</c:v>
                </c:pt>
                <c:pt idx="15">
                  <c:v>0</c:v>
                </c:pt>
                <c:pt idx="16">
                  <c:v>0</c:v>
                </c:pt>
                <c:pt idx="17">
                  <c:v>-48.38600000000001</c:v>
                </c:pt>
                <c:pt idx="18">
                  <c:v>0</c:v>
                </c:pt>
                <c:pt idx="19">
                  <c:v>0</c:v>
                </c:pt>
                <c:pt idx="20">
                  <c:v>0</c:v>
                </c:pt>
                <c:pt idx="21">
                  <c:v>0</c:v>
                </c:pt>
                <c:pt idx="22">
                  <c:v>-30.405999999999999</c:v>
                </c:pt>
                <c:pt idx="23">
                  <c:v>-50.680999999999997</c:v>
                </c:pt>
                <c:pt idx="24">
                  <c:v>-82.938999999999993</c:v>
                </c:pt>
                <c:pt idx="25">
                  <c:v>-35.375</c:v>
                </c:pt>
                <c:pt idx="26">
                  <c:v>0</c:v>
                </c:pt>
                <c:pt idx="27">
                  <c:v>0</c:v>
                </c:pt>
                <c:pt idx="28">
                  <c:v>0</c:v>
                </c:pt>
                <c:pt idx="29">
                  <c:v>0</c:v>
                </c:pt>
                <c:pt idx="30">
                  <c:v>0</c:v>
                </c:pt>
                <c:pt idx="31">
                  <c:v>0</c:v>
                </c:pt>
                <c:pt idx="32">
                  <c:v>0</c:v>
                </c:pt>
                <c:pt idx="33">
                  <c:v>-4.7610000000000001</c:v>
                </c:pt>
                <c:pt idx="34">
                  <c:v>0</c:v>
                </c:pt>
                <c:pt idx="35">
                  <c:v>0</c:v>
                </c:pt>
                <c:pt idx="36">
                  <c:v>0</c:v>
                </c:pt>
                <c:pt idx="37">
                  <c:v>0</c:v>
                </c:pt>
                <c:pt idx="38">
                  <c:v>0</c:v>
                </c:pt>
                <c:pt idx="39">
                  <c:v>0</c:v>
                </c:pt>
                <c:pt idx="40">
                  <c:v>0</c:v>
                </c:pt>
                <c:pt idx="41">
                  <c:v>-9.2149999999999963</c:v>
                </c:pt>
                <c:pt idx="42">
                  <c:v>-146.822</c:v>
                </c:pt>
                <c:pt idx="43">
                  <c:v>-147.387</c:v>
                </c:pt>
                <c:pt idx="44">
                  <c:v>-127.122</c:v>
                </c:pt>
                <c:pt idx="45">
                  <c:v>0</c:v>
                </c:pt>
                <c:pt idx="46">
                  <c:v>0</c:v>
                </c:pt>
                <c:pt idx="47">
                  <c:v>0</c:v>
                </c:pt>
                <c:pt idx="48">
                  <c:v>0</c:v>
                </c:pt>
                <c:pt idx="49">
                  <c:v>-17.475999999999999</c:v>
                </c:pt>
                <c:pt idx="50">
                  <c:v>0</c:v>
                </c:pt>
                <c:pt idx="51">
                  <c:v>0</c:v>
                </c:pt>
                <c:pt idx="52">
                  <c:v>0</c:v>
                </c:pt>
                <c:pt idx="53">
                  <c:v>0</c:v>
                </c:pt>
                <c:pt idx="54">
                  <c:v>0</c:v>
                </c:pt>
                <c:pt idx="55">
                  <c:v>0</c:v>
                </c:pt>
                <c:pt idx="56">
                  <c:v>-29.302</c:v>
                </c:pt>
                <c:pt idx="57">
                  <c:v>-47.193000000000005</c:v>
                </c:pt>
                <c:pt idx="58">
                  <c:v>-48.11</c:v>
                </c:pt>
                <c:pt idx="59">
                  <c:v>-141.839</c:v>
                </c:pt>
                <c:pt idx="60">
                  <c:v>-123.033</c:v>
                </c:pt>
                <c:pt idx="61">
                  <c:v>-131.285</c:v>
                </c:pt>
                <c:pt idx="62">
                  <c:v>-45.06</c:v>
                </c:pt>
                <c:pt idx="63">
                  <c:v>-96.926000000000002</c:v>
                </c:pt>
                <c:pt idx="64">
                  <c:v>-102.068</c:v>
                </c:pt>
                <c:pt idx="65">
                  <c:v>-117.79600000000001</c:v>
                </c:pt>
                <c:pt idx="66">
                  <c:v>-139.52699999999999</c:v>
                </c:pt>
                <c:pt idx="67">
                  <c:v>-119.48099999999999</c:v>
                </c:pt>
                <c:pt idx="68">
                  <c:v>-129.55199999999999</c:v>
                </c:pt>
                <c:pt idx="69">
                  <c:v>-63.987000000000002</c:v>
                </c:pt>
                <c:pt idx="70">
                  <c:v>-67.677999999999997</c:v>
                </c:pt>
                <c:pt idx="71">
                  <c:v>-59.962999999999994</c:v>
                </c:pt>
                <c:pt idx="72">
                  <c:v>-72.581000000000003</c:v>
                </c:pt>
                <c:pt idx="73">
                  <c:v>-20.620999999999999</c:v>
                </c:pt>
                <c:pt idx="74">
                  <c:v>-22.443999999999999</c:v>
                </c:pt>
                <c:pt idx="75">
                  <c:v>-5.9250000000000007</c:v>
                </c:pt>
                <c:pt idx="76">
                  <c:v>-62.068999999999996</c:v>
                </c:pt>
                <c:pt idx="77">
                  <c:v>-31.108000000000001</c:v>
                </c:pt>
                <c:pt idx="78">
                  <c:v>0</c:v>
                </c:pt>
                <c:pt idx="79">
                  <c:v>0</c:v>
                </c:pt>
                <c:pt idx="80">
                  <c:v>0</c:v>
                </c:pt>
                <c:pt idx="81">
                  <c:v>0</c:v>
                </c:pt>
                <c:pt idx="82">
                  <c:v>0</c:v>
                </c:pt>
                <c:pt idx="83">
                  <c:v>0</c:v>
                </c:pt>
                <c:pt idx="84">
                  <c:v>-71.528999999999996</c:v>
                </c:pt>
                <c:pt idx="85">
                  <c:v>-22.874000000000002</c:v>
                </c:pt>
                <c:pt idx="86">
                  <c:v>0</c:v>
                </c:pt>
                <c:pt idx="87">
                  <c:v>0</c:v>
                </c:pt>
                <c:pt idx="88">
                  <c:v>0</c:v>
                </c:pt>
                <c:pt idx="89">
                  <c:v>0</c:v>
                </c:pt>
                <c:pt idx="90">
                  <c:v>0</c:v>
                </c:pt>
              </c:numCache>
            </c:numRef>
          </c:val>
          <c:extLst>
            <c:ext xmlns:c16="http://schemas.microsoft.com/office/drawing/2014/chart" uri="{C3380CC4-5D6E-409C-BE32-E72D297353CC}">
              <c16:uniqueId val="{00000001-48B8-4E23-917A-15EA329A1146}"/>
            </c:ext>
          </c:extLst>
        </c:ser>
        <c:dLbls>
          <c:showLegendKey val="0"/>
          <c:showVal val="0"/>
          <c:showCatName val="0"/>
          <c:showSerName val="0"/>
          <c:showPercent val="0"/>
          <c:showBubbleSize val="0"/>
        </c:dLbls>
        <c:axId val="1534976376"/>
        <c:axId val="1534973424"/>
      </c:areaChart>
      <c:catAx>
        <c:axId val="1534976376"/>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34973424"/>
        <c:crosses val="autoZero"/>
        <c:auto val="1"/>
        <c:lblAlgn val="ctr"/>
        <c:lblOffset val="100"/>
        <c:tickLblSkip val="1"/>
        <c:noMultiLvlLbl val="0"/>
      </c:catAx>
      <c:valAx>
        <c:axId val="1534973424"/>
        <c:scaling>
          <c:orientation val="minMax"/>
          <c:max val="400"/>
          <c:min val="-2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a:t>Iona flows (TJ)</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34976376"/>
        <c:crosses val="autoZero"/>
        <c:crossBetween val="between"/>
        <c:majorUnit val="100"/>
      </c:valAx>
      <c:spPr>
        <a:solidFill>
          <a:srgbClr val="E6E6E4"/>
        </a:solidFill>
        <a:ln>
          <a:noFill/>
        </a:ln>
        <a:effectLst/>
      </c:spPr>
    </c:plotArea>
    <c:legend>
      <c:legendPos val="b"/>
      <c:layout>
        <c:manualLayout>
          <c:xMode val="edge"/>
          <c:yMode val="edge"/>
          <c:x val="0.3096205104048364"/>
          <c:y val="0.88468959888979903"/>
          <c:w val="0.19483580135453554"/>
          <c:h val="0.1042752752165113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7759</xdr:colOff>
      <xdr:row>6</xdr:row>
      <xdr:rowOff>60190</xdr:rowOff>
    </xdr:to>
    <xdr:pic>
      <xdr:nvPicPr>
        <xdr:cNvPr id="2" name="Picture 1">
          <a:extLst>
            <a:ext uri="{FF2B5EF4-FFF2-40B4-BE49-F238E27FC236}">
              <a16:creationId xmlns:a16="http://schemas.microsoft.com/office/drawing/2014/main" id="{6529FBB2-3A44-4397-8665-32BB31933CA9}"/>
            </a:ext>
          </a:extLst>
        </xdr:cNvPr>
        <xdr:cNvPicPr>
          <a:picLocks noChangeAspect="1"/>
        </xdr:cNvPicPr>
      </xdr:nvPicPr>
      <xdr:blipFill>
        <a:blip xmlns:r="http://schemas.openxmlformats.org/officeDocument/2006/relationships" r:embed="rId1"/>
        <a:stretch>
          <a:fillRect/>
        </a:stretch>
      </xdr:blipFill>
      <xdr:spPr>
        <a:xfrm>
          <a:off x="0" y="0"/>
          <a:ext cx="5998984" cy="1203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2</xdr:row>
      <xdr:rowOff>95249</xdr:rowOff>
    </xdr:from>
    <xdr:to>
      <xdr:col>16</xdr:col>
      <xdr:colOff>657225</xdr:colOff>
      <xdr:row>23</xdr:row>
      <xdr:rowOff>33749</xdr:rowOff>
    </xdr:to>
    <xdr:graphicFrame macro="">
      <xdr:nvGraphicFramePr>
        <xdr:cNvPr id="4" name="Chart 3">
          <a:extLst>
            <a:ext uri="{FF2B5EF4-FFF2-40B4-BE49-F238E27FC236}">
              <a16:creationId xmlns:a16="http://schemas.microsoft.com/office/drawing/2014/main" id="{C6A74A1B-8C77-4285-B82A-00A4EFF54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0</xdr:colOff>
      <xdr:row>49</xdr:row>
      <xdr:rowOff>0</xdr:rowOff>
    </xdr:from>
    <xdr:to>
      <xdr:col>42</xdr:col>
      <xdr:colOff>612750</xdr:colOff>
      <xdr:row>59</xdr:row>
      <xdr:rowOff>173182</xdr:rowOff>
    </xdr:to>
    <xdr:graphicFrame macro="">
      <xdr:nvGraphicFramePr>
        <xdr:cNvPr id="48" name="Chart 47">
          <a:extLst>
            <a:ext uri="{FF2B5EF4-FFF2-40B4-BE49-F238E27FC236}">
              <a16:creationId xmlns:a16="http://schemas.microsoft.com/office/drawing/2014/main" id="{A22108A4-7B56-4B66-92A2-99EE883AD9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701545</xdr:colOff>
      <xdr:row>49</xdr:row>
      <xdr:rowOff>99386</xdr:rowOff>
    </xdr:from>
    <xdr:to>
      <xdr:col>38</xdr:col>
      <xdr:colOff>251505</xdr:colOff>
      <xdr:row>56</xdr:row>
      <xdr:rowOff>89360</xdr:rowOff>
    </xdr:to>
    <xdr:grpSp>
      <xdr:nvGrpSpPr>
        <xdr:cNvPr id="49" name="Group 48">
          <a:extLst>
            <a:ext uri="{FF2B5EF4-FFF2-40B4-BE49-F238E27FC236}">
              <a16:creationId xmlns:a16="http://schemas.microsoft.com/office/drawing/2014/main" id="{8F9AE0CE-3E01-48B4-8F82-1730A8B38EE9}"/>
            </a:ext>
          </a:extLst>
        </xdr:cNvPr>
        <xdr:cNvGrpSpPr/>
      </xdr:nvGrpSpPr>
      <xdr:grpSpPr>
        <a:xfrm>
          <a:off x="23471898" y="9904533"/>
          <a:ext cx="3079813" cy="1323474"/>
          <a:chOff x="23471898" y="8190033"/>
          <a:chExt cx="3079813" cy="1323474"/>
        </a:xfrm>
      </xdr:grpSpPr>
      <xdr:sp macro="" textlink="">
        <xdr:nvSpPr>
          <xdr:cNvPr id="50" name="Rectangle 49">
            <a:extLst>
              <a:ext uri="{FF2B5EF4-FFF2-40B4-BE49-F238E27FC236}">
                <a16:creationId xmlns:a16="http://schemas.microsoft.com/office/drawing/2014/main" id="{7919DE37-D72F-B204-C861-26E344A57DF4}"/>
              </a:ext>
            </a:extLst>
          </xdr:cNvPr>
          <xdr:cNvSpPr/>
        </xdr:nvSpPr>
        <xdr:spPr>
          <a:xfrm>
            <a:off x="25877296" y="8200061"/>
            <a:ext cx="288411" cy="1313446"/>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51" name="Rectangle 50">
            <a:extLst>
              <a:ext uri="{FF2B5EF4-FFF2-40B4-BE49-F238E27FC236}">
                <a16:creationId xmlns:a16="http://schemas.microsoft.com/office/drawing/2014/main" id="{417205E2-EDA3-6DBD-14E8-FC8F15CACE1E}"/>
              </a:ext>
            </a:extLst>
          </xdr:cNvPr>
          <xdr:cNvSpPr/>
        </xdr:nvSpPr>
        <xdr:spPr>
          <a:xfrm>
            <a:off x="25110311" y="8195047"/>
            <a:ext cx="383440" cy="1313446"/>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52" name="Rectangle 51">
            <a:extLst>
              <a:ext uri="{FF2B5EF4-FFF2-40B4-BE49-F238E27FC236}">
                <a16:creationId xmlns:a16="http://schemas.microsoft.com/office/drawing/2014/main" id="{6BF12E5E-0E69-B7E9-4666-55780220E07B}"/>
              </a:ext>
            </a:extLst>
          </xdr:cNvPr>
          <xdr:cNvSpPr/>
        </xdr:nvSpPr>
        <xdr:spPr>
          <a:xfrm>
            <a:off x="24146522" y="8195047"/>
            <a:ext cx="480233" cy="1313446"/>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53" name="Rectangle 52">
            <a:extLst>
              <a:ext uri="{FF2B5EF4-FFF2-40B4-BE49-F238E27FC236}">
                <a16:creationId xmlns:a16="http://schemas.microsoft.com/office/drawing/2014/main" id="{D3EC6E26-1AC7-5AB6-20A8-80CC02058B81}"/>
              </a:ext>
            </a:extLst>
          </xdr:cNvPr>
          <xdr:cNvSpPr/>
        </xdr:nvSpPr>
        <xdr:spPr>
          <a:xfrm>
            <a:off x="23471898" y="8195047"/>
            <a:ext cx="387358" cy="1313446"/>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54" name="Straight Connector 53">
            <a:extLst>
              <a:ext uri="{FF2B5EF4-FFF2-40B4-BE49-F238E27FC236}">
                <a16:creationId xmlns:a16="http://schemas.microsoft.com/office/drawing/2014/main" id="{E1F49C17-3187-BAA7-1C6A-290EA53409EE}"/>
              </a:ext>
            </a:extLst>
          </xdr:cNvPr>
          <xdr:cNvCxnSpPr/>
        </xdr:nvCxnSpPr>
        <xdr:spPr>
          <a:xfrm flipH="1" flipV="1">
            <a:off x="23654839" y="8190033"/>
            <a:ext cx="7327" cy="1318846"/>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a:extLst>
              <a:ext uri="{FF2B5EF4-FFF2-40B4-BE49-F238E27FC236}">
                <a16:creationId xmlns:a16="http://schemas.microsoft.com/office/drawing/2014/main" id="{22E74FD0-1259-C36B-9AE1-830F961357A8}"/>
              </a:ext>
            </a:extLst>
          </xdr:cNvPr>
          <xdr:cNvCxnSpPr/>
        </xdr:nvCxnSpPr>
        <xdr:spPr>
          <a:xfrm flipH="1" flipV="1">
            <a:off x="26544384" y="8190033"/>
            <a:ext cx="7327" cy="1318846"/>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39</xdr:row>
      <xdr:rowOff>0</xdr:rowOff>
    </xdr:from>
    <xdr:to>
      <xdr:col>42</xdr:col>
      <xdr:colOff>609395</xdr:colOff>
      <xdr:row>46</xdr:row>
      <xdr:rowOff>173182</xdr:rowOff>
    </xdr:to>
    <xdr:graphicFrame macro="">
      <xdr:nvGraphicFramePr>
        <xdr:cNvPr id="57" name="Chart 56">
          <a:extLst>
            <a:ext uri="{FF2B5EF4-FFF2-40B4-BE49-F238E27FC236}">
              <a16:creationId xmlns:a16="http://schemas.microsoft.com/office/drawing/2014/main" id="{AA0D3543-A904-4DAC-B0F0-253A43DE0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674751</xdr:colOff>
      <xdr:row>39</xdr:row>
      <xdr:rowOff>89422</xdr:rowOff>
    </xdr:from>
    <xdr:to>
      <xdr:col>38</xdr:col>
      <xdr:colOff>247072</xdr:colOff>
      <xdr:row>45</xdr:row>
      <xdr:rowOff>181973</xdr:rowOff>
    </xdr:to>
    <xdr:grpSp>
      <xdr:nvGrpSpPr>
        <xdr:cNvPr id="58" name="Group 57">
          <a:extLst>
            <a:ext uri="{FF2B5EF4-FFF2-40B4-BE49-F238E27FC236}">
              <a16:creationId xmlns:a16="http://schemas.microsoft.com/office/drawing/2014/main" id="{DFCC759C-7080-4EAB-BF46-E3B209A26CA4}"/>
            </a:ext>
          </a:extLst>
        </xdr:cNvPr>
        <xdr:cNvGrpSpPr/>
      </xdr:nvGrpSpPr>
      <xdr:grpSpPr>
        <a:xfrm>
          <a:off x="23445104" y="7989569"/>
          <a:ext cx="3102174" cy="1235551"/>
          <a:chOff x="23445104" y="6656069"/>
          <a:chExt cx="3102174" cy="1235551"/>
        </a:xfrm>
      </xdr:grpSpPr>
      <xdr:sp macro="" textlink="">
        <xdr:nvSpPr>
          <xdr:cNvPr id="59" name="Rectangle 58">
            <a:extLst>
              <a:ext uri="{FF2B5EF4-FFF2-40B4-BE49-F238E27FC236}">
                <a16:creationId xmlns:a16="http://schemas.microsoft.com/office/drawing/2014/main" id="{4946A80D-6F40-7612-9F1A-1E071519FBAA}"/>
              </a:ext>
            </a:extLst>
          </xdr:cNvPr>
          <xdr:cNvSpPr/>
        </xdr:nvSpPr>
        <xdr:spPr>
          <a:xfrm>
            <a:off x="25881684" y="6661083"/>
            <a:ext cx="296206" cy="1230537"/>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0" name="Rectangle 59">
            <a:extLst>
              <a:ext uri="{FF2B5EF4-FFF2-40B4-BE49-F238E27FC236}">
                <a16:creationId xmlns:a16="http://schemas.microsoft.com/office/drawing/2014/main" id="{5756E5DD-6D89-7388-D135-EF61831532C1}"/>
              </a:ext>
            </a:extLst>
          </xdr:cNvPr>
          <xdr:cNvSpPr/>
        </xdr:nvSpPr>
        <xdr:spPr>
          <a:xfrm>
            <a:off x="25106903" y="6656069"/>
            <a:ext cx="391236" cy="1230537"/>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1" name="Rectangle 60">
            <a:extLst>
              <a:ext uri="{FF2B5EF4-FFF2-40B4-BE49-F238E27FC236}">
                <a16:creationId xmlns:a16="http://schemas.microsoft.com/office/drawing/2014/main" id="{382715A5-D19F-C68C-0279-F9300BCFA579}"/>
              </a:ext>
            </a:extLst>
          </xdr:cNvPr>
          <xdr:cNvSpPr/>
        </xdr:nvSpPr>
        <xdr:spPr>
          <a:xfrm>
            <a:off x="24127523" y="6656069"/>
            <a:ext cx="488029" cy="1230537"/>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2" name="Rectangle 61">
            <a:extLst>
              <a:ext uri="{FF2B5EF4-FFF2-40B4-BE49-F238E27FC236}">
                <a16:creationId xmlns:a16="http://schemas.microsoft.com/office/drawing/2014/main" id="{5838A688-0D3B-759A-6090-22A83FF64E42}"/>
              </a:ext>
            </a:extLst>
          </xdr:cNvPr>
          <xdr:cNvSpPr/>
        </xdr:nvSpPr>
        <xdr:spPr>
          <a:xfrm>
            <a:off x="23445104" y="6656069"/>
            <a:ext cx="395153" cy="1230537"/>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63" name="Straight Connector 62">
            <a:extLst>
              <a:ext uri="{FF2B5EF4-FFF2-40B4-BE49-F238E27FC236}">
                <a16:creationId xmlns:a16="http://schemas.microsoft.com/office/drawing/2014/main" id="{20CDC34D-8BEB-0B75-256A-FA70E68064FF}"/>
              </a:ext>
            </a:extLst>
          </xdr:cNvPr>
          <xdr:cNvCxnSpPr/>
        </xdr:nvCxnSpPr>
        <xdr:spPr>
          <a:xfrm flipV="1">
            <a:off x="23646258" y="6656069"/>
            <a:ext cx="0" cy="1230537"/>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a:extLst>
              <a:ext uri="{FF2B5EF4-FFF2-40B4-BE49-F238E27FC236}">
                <a16:creationId xmlns:a16="http://schemas.microsoft.com/office/drawing/2014/main" id="{D9BA2DCA-BA53-603C-FED2-851B6E294CF2}"/>
              </a:ext>
            </a:extLst>
          </xdr:cNvPr>
          <xdr:cNvCxnSpPr/>
        </xdr:nvCxnSpPr>
        <xdr:spPr>
          <a:xfrm flipV="1">
            <a:off x="26547278" y="6656069"/>
            <a:ext cx="0" cy="1230537"/>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28</xdr:row>
      <xdr:rowOff>0</xdr:rowOff>
    </xdr:from>
    <xdr:to>
      <xdr:col>42</xdr:col>
      <xdr:colOff>612750</xdr:colOff>
      <xdr:row>37</xdr:row>
      <xdr:rowOff>190494</xdr:rowOff>
    </xdr:to>
    <xdr:graphicFrame macro="">
      <xdr:nvGraphicFramePr>
        <xdr:cNvPr id="65" name="Chart 64">
          <a:extLst>
            <a:ext uri="{FF2B5EF4-FFF2-40B4-BE49-F238E27FC236}">
              <a16:creationId xmlns:a16="http://schemas.microsoft.com/office/drawing/2014/main" id="{FE6A1923-7B41-40DD-BA2A-3A88D3137A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678001</xdr:colOff>
      <xdr:row>28</xdr:row>
      <xdr:rowOff>98593</xdr:rowOff>
    </xdr:from>
    <xdr:to>
      <xdr:col>38</xdr:col>
      <xdr:colOff>251080</xdr:colOff>
      <xdr:row>35</xdr:row>
      <xdr:rowOff>188829</xdr:rowOff>
    </xdr:to>
    <xdr:grpSp>
      <xdr:nvGrpSpPr>
        <xdr:cNvPr id="66" name="Group 65">
          <a:extLst>
            <a:ext uri="{FF2B5EF4-FFF2-40B4-BE49-F238E27FC236}">
              <a16:creationId xmlns:a16="http://schemas.microsoft.com/office/drawing/2014/main" id="{9D7A1F98-2BED-4510-B7D5-048378946090}"/>
            </a:ext>
          </a:extLst>
        </xdr:cNvPr>
        <xdr:cNvGrpSpPr/>
      </xdr:nvGrpSpPr>
      <xdr:grpSpPr>
        <a:xfrm>
          <a:off x="23448354" y="5903240"/>
          <a:ext cx="3102932" cy="1423736"/>
          <a:chOff x="23455131" y="4668377"/>
          <a:chExt cx="3102932" cy="1423736"/>
        </a:xfrm>
      </xdr:grpSpPr>
      <xdr:sp macro="" textlink="">
        <xdr:nvSpPr>
          <xdr:cNvPr id="67" name="Rectangle 66">
            <a:extLst>
              <a:ext uri="{FF2B5EF4-FFF2-40B4-BE49-F238E27FC236}">
                <a16:creationId xmlns:a16="http://schemas.microsoft.com/office/drawing/2014/main" id="{5500DEDF-F8D7-BF5B-A26B-69350A9E32A4}"/>
              </a:ext>
            </a:extLst>
          </xdr:cNvPr>
          <xdr:cNvSpPr/>
        </xdr:nvSpPr>
        <xdr:spPr>
          <a:xfrm>
            <a:off x="25891711" y="4673391"/>
            <a:ext cx="296206" cy="1418722"/>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8" name="Rectangle 67">
            <a:extLst>
              <a:ext uri="{FF2B5EF4-FFF2-40B4-BE49-F238E27FC236}">
                <a16:creationId xmlns:a16="http://schemas.microsoft.com/office/drawing/2014/main" id="{84522969-2FDF-35BF-83B7-9478AB354E3A}"/>
              </a:ext>
            </a:extLst>
          </xdr:cNvPr>
          <xdr:cNvSpPr/>
        </xdr:nvSpPr>
        <xdr:spPr>
          <a:xfrm>
            <a:off x="25116930" y="4668377"/>
            <a:ext cx="391236" cy="1418722"/>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9" name="Rectangle 68">
            <a:extLst>
              <a:ext uri="{FF2B5EF4-FFF2-40B4-BE49-F238E27FC236}">
                <a16:creationId xmlns:a16="http://schemas.microsoft.com/office/drawing/2014/main" id="{BC5FF4A9-FDAF-50D8-18E0-29D2464568C5}"/>
              </a:ext>
            </a:extLst>
          </xdr:cNvPr>
          <xdr:cNvSpPr/>
        </xdr:nvSpPr>
        <xdr:spPr>
          <a:xfrm>
            <a:off x="24137550" y="4668377"/>
            <a:ext cx="488029" cy="1418722"/>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70" name="Rectangle 69">
            <a:extLst>
              <a:ext uri="{FF2B5EF4-FFF2-40B4-BE49-F238E27FC236}">
                <a16:creationId xmlns:a16="http://schemas.microsoft.com/office/drawing/2014/main" id="{21B8CA0F-3A15-9B6D-A713-6A5F8CA02595}"/>
              </a:ext>
            </a:extLst>
          </xdr:cNvPr>
          <xdr:cNvSpPr/>
        </xdr:nvSpPr>
        <xdr:spPr>
          <a:xfrm>
            <a:off x="23455131" y="4668377"/>
            <a:ext cx="395153" cy="1418722"/>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71" name="Straight Connector 70">
            <a:extLst>
              <a:ext uri="{FF2B5EF4-FFF2-40B4-BE49-F238E27FC236}">
                <a16:creationId xmlns:a16="http://schemas.microsoft.com/office/drawing/2014/main" id="{D5B57CEB-595F-23DB-9BF9-7020BC8039A4}"/>
              </a:ext>
            </a:extLst>
          </xdr:cNvPr>
          <xdr:cNvCxnSpPr>
            <a:stCxn id="70" idx="2"/>
            <a:endCxn id="70" idx="0"/>
          </xdr:cNvCxnSpPr>
        </xdr:nvCxnSpPr>
        <xdr:spPr>
          <a:xfrm flipV="1">
            <a:off x="23657043" y="4668377"/>
            <a:ext cx="0" cy="1418722"/>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a:extLst>
              <a:ext uri="{FF2B5EF4-FFF2-40B4-BE49-F238E27FC236}">
                <a16:creationId xmlns:a16="http://schemas.microsoft.com/office/drawing/2014/main" id="{322E7917-28B3-16F2-D124-888D5C92E2DD}"/>
              </a:ext>
            </a:extLst>
          </xdr:cNvPr>
          <xdr:cNvCxnSpPr/>
        </xdr:nvCxnSpPr>
        <xdr:spPr>
          <a:xfrm flipV="1">
            <a:off x="26558063" y="4668377"/>
            <a:ext cx="0" cy="1418722"/>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4</xdr:row>
      <xdr:rowOff>0</xdr:rowOff>
    </xdr:from>
    <xdr:to>
      <xdr:col>42</xdr:col>
      <xdr:colOff>619527</xdr:colOff>
      <xdr:row>16</xdr:row>
      <xdr:rowOff>0</xdr:rowOff>
    </xdr:to>
    <xdr:graphicFrame macro="">
      <xdr:nvGraphicFramePr>
        <xdr:cNvPr id="83" name="Chart 82">
          <a:extLst>
            <a:ext uri="{FF2B5EF4-FFF2-40B4-BE49-F238E27FC236}">
              <a16:creationId xmlns:a16="http://schemas.microsoft.com/office/drawing/2014/main" id="{373FE7DD-522C-437A-B8DC-417E5D407D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556585</xdr:colOff>
      <xdr:row>4</xdr:row>
      <xdr:rowOff>63964</xdr:rowOff>
    </xdr:from>
    <xdr:to>
      <xdr:col>38</xdr:col>
      <xdr:colOff>267705</xdr:colOff>
      <xdr:row>13</xdr:row>
      <xdr:rowOff>100353</xdr:rowOff>
    </xdr:to>
    <xdr:grpSp>
      <xdr:nvGrpSpPr>
        <xdr:cNvPr id="84" name="Group 83">
          <a:extLst>
            <a:ext uri="{FF2B5EF4-FFF2-40B4-BE49-F238E27FC236}">
              <a16:creationId xmlns:a16="http://schemas.microsoft.com/office/drawing/2014/main" id="{F3329C88-D021-4F39-8936-40501EE8B29D}"/>
            </a:ext>
          </a:extLst>
        </xdr:cNvPr>
        <xdr:cNvGrpSpPr/>
      </xdr:nvGrpSpPr>
      <xdr:grpSpPr>
        <a:xfrm>
          <a:off x="23326938" y="1296611"/>
          <a:ext cx="3240973" cy="1750889"/>
          <a:chOff x="23326938" y="725111"/>
          <a:chExt cx="3240973" cy="1750889"/>
        </a:xfrm>
      </xdr:grpSpPr>
      <xdr:sp macro="" textlink="">
        <xdr:nvSpPr>
          <xdr:cNvPr id="85" name="Rectangle 84">
            <a:extLst>
              <a:ext uri="{FF2B5EF4-FFF2-40B4-BE49-F238E27FC236}">
                <a16:creationId xmlns:a16="http://schemas.microsoft.com/office/drawing/2014/main" id="{06D278FF-9BA2-C22A-5D35-8DD9E9AA430F}"/>
              </a:ext>
            </a:extLst>
          </xdr:cNvPr>
          <xdr:cNvSpPr/>
        </xdr:nvSpPr>
        <xdr:spPr>
          <a:xfrm>
            <a:off x="25894990" y="758702"/>
            <a:ext cx="296206" cy="1699772"/>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6" name="Rectangle 85">
            <a:extLst>
              <a:ext uri="{FF2B5EF4-FFF2-40B4-BE49-F238E27FC236}">
                <a16:creationId xmlns:a16="http://schemas.microsoft.com/office/drawing/2014/main" id="{E1F6AC0F-E472-90A6-8A0E-68AC302D9BBE}"/>
              </a:ext>
            </a:extLst>
          </xdr:cNvPr>
          <xdr:cNvSpPr/>
        </xdr:nvSpPr>
        <xdr:spPr>
          <a:xfrm>
            <a:off x="25120209" y="752445"/>
            <a:ext cx="391236" cy="1696503"/>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7" name="Rectangle 86">
            <a:extLst>
              <a:ext uri="{FF2B5EF4-FFF2-40B4-BE49-F238E27FC236}">
                <a16:creationId xmlns:a16="http://schemas.microsoft.com/office/drawing/2014/main" id="{4279492D-9FD4-2177-510D-465A0F14B41B}"/>
              </a:ext>
            </a:extLst>
          </xdr:cNvPr>
          <xdr:cNvSpPr/>
        </xdr:nvSpPr>
        <xdr:spPr>
          <a:xfrm>
            <a:off x="24140829" y="752446"/>
            <a:ext cx="488029" cy="1704786"/>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8" name="Rectangle 87">
            <a:extLst>
              <a:ext uri="{FF2B5EF4-FFF2-40B4-BE49-F238E27FC236}">
                <a16:creationId xmlns:a16="http://schemas.microsoft.com/office/drawing/2014/main" id="{A471D129-7FE3-8008-2255-4398462D7F4E}"/>
              </a:ext>
            </a:extLst>
          </xdr:cNvPr>
          <xdr:cNvSpPr/>
        </xdr:nvSpPr>
        <xdr:spPr>
          <a:xfrm>
            <a:off x="23466693" y="752445"/>
            <a:ext cx="395153" cy="1696503"/>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89" name="Straight Connector 88">
            <a:extLst>
              <a:ext uri="{FF2B5EF4-FFF2-40B4-BE49-F238E27FC236}">
                <a16:creationId xmlns:a16="http://schemas.microsoft.com/office/drawing/2014/main" id="{430ACAD9-3309-C164-D992-41B6475D1A3B}"/>
              </a:ext>
            </a:extLst>
          </xdr:cNvPr>
          <xdr:cNvCxnSpPr>
            <a:stCxn id="88" idx="2"/>
            <a:endCxn id="88" idx="0"/>
          </xdr:cNvCxnSpPr>
        </xdr:nvCxnSpPr>
        <xdr:spPr>
          <a:xfrm flipV="1">
            <a:off x="23665631" y="752445"/>
            <a:ext cx="0" cy="1696503"/>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90" name="Straight Connector 89">
            <a:extLst>
              <a:ext uri="{FF2B5EF4-FFF2-40B4-BE49-F238E27FC236}">
                <a16:creationId xmlns:a16="http://schemas.microsoft.com/office/drawing/2014/main" id="{CBD801CB-AE2C-AD61-516D-949B9FB042F7}"/>
              </a:ext>
            </a:extLst>
          </xdr:cNvPr>
          <xdr:cNvCxnSpPr/>
        </xdr:nvCxnSpPr>
        <xdr:spPr>
          <a:xfrm flipV="1">
            <a:off x="26567911" y="755401"/>
            <a:ext cx="0" cy="1720599"/>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sp macro="" textlink="">
        <xdr:nvSpPr>
          <xdr:cNvPr id="91" name="TextBox 90">
            <a:extLst>
              <a:ext uri="{FF2B5EF4-FFF2-40B4-BE49-F238E27FC236}">
                <a16:creationId xmlns:a16="http://schemas.microsoft.com/office/drawing/2014/main" id="{20C65A74-F317-FF9C-798F-B73AD739E3AB}"/>
              </a:ext>
            </a:extLst>
          </xdr:cNvPr>
          <xdr:cNvSpPr txBox="1"/>
        </xdr:nvSpPr>
        <xdr:spPr>
          <a:xfrm>
            <a:off x="23326938" y="732904"/>
            <a:ext cx="646958" cy="658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3600"/>
              <a:t>1</a:t>
            </a:r>
          </a:p>
        </xdr:txBody>
      </xdr:sp>
      <xdr:sp macro="" textlink="">
        <xdr:nvSpPr>
          <xdr:cNvPr id="92" name="TextBox 91">
            <a:extLst>
              <a:ext uri="{FF2B5EF4-FFF2-40B4-BE49-F238E27FC236}">
                <a16:creationId xmlns:a16="http://schemas.microsoft.com/office/drawing/2014/main" id="{5E4CEE53-FCE0-A9D9-8B1C-23862B91C7A7}"/>
              </a:ext>
            </a:extLst>
          </xdr:cNvPr>
          <xdr:cNvSpPr txBox="1"/>
        </xdr:nvSpPr>
        <xdr:spPr>
          <a:xfrm>
            <a:off x="24063084" y="725111"/>
            <a:ext cx="646958" cy="658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3600"/>
              <a:t>2</a:t>
            </a:r>
          </a:p>
        </xdr:txBody>
      </xdr:sp>
      <xdr:sp macro="" textlink="">
        <xdr:nvSpPr>
          <xdr:cNvPr id="93" name="TextBox 92">
            <a:extLst>
              <a:ext uri="{FF2B5EF4-FFF2-40B4-BE49-F238E27FC236}">
                <a16:creationId xmlns:a16="http://schemas.microsoft.com/office/drawing/2014/main" id="{A5F4AAAD-29E2-FF9E-E78D-FD720EFEF00D}"/>
              </a:ext>
            </a:extLst>
          </xdr:cNvPr>
          <xdr:cNvSpPr txBox="1"/>
        </xdr:nvSpPr>
        <xdr:spPr>
          <a:xfrm>
            <a:off x="24981196" y="726843"/>
            <a:ext cx="645939" cy="658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3600"/>
              <a:t>3</a:t>
            </a:r>
          </a:p>
        </xdr:txBody>
      </xdr:sp>
      <xdr:sp macro="" textlink="">
        <xdr:nvSpPr>
          <xdr:cNvPr id="94" name="TextBox 93">
            <a:extLst>
              <a:ext uri="{FF2B5EF4-FFF2-40B4-BE49-F238E27FC236}">
                <a16:creationId xmlns:a16="http://schemas.microsoft.com/office/drawing/2014/main" id="{14BA4E28-7785-AAB5-0F3A-4FA98E8E1CA4}"/>
              </a:ext>
            </a:extLst>
          </xdr:cNvPr>
          <xdr:cNvSpPr txBox="1"/>
        </xdr:nvSpPr>
        <xdr:spPr>
          <a:xfrm>
            <a:off x="25725135" y="1270634"/>
            <a:ext cx="646959" cy="658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3600"/>
              <a:t>4</a:t>
            </a:r>
          </a:p>
        </xdr:txBody>
      </xdr:sp>
    </xdr:grpSp>
    <xdr:clientData/>
  </xdr:twoCellAnchor>
  <xdr:twoCellAnchor>
    <xdr:from>
      <xdr:col>29</xdr:col>
      <xdr:colOff>0</xdr:colOff>
      <xdr:row>17</xdr:row>
      <xdr:rowOff>0</xdr:rowOff>
    </xdr:from>
    <xdr:to>
      <xdr:col>42</xdr:col>
      <xdr:colOff>618935</xdr:colOff>
      <xdr:row>26</xdr:row>
      <xdr:rowOff>40821</xdr:rowOff>
    </xdr:to>
    <xdr:graphicFrame macro="">
      <xdr:nvGraphicFramePr>
        <xdr:cNvPr id="95" name="Chart 94">
          <a:extLst>
            <a:ext uri="{FF2B5EF4-FFF2-40B4-BE49-F238E27FC236}">
              <a16:creationId xmlns:a16="http://schemas.microsoft.com/office/drawing/2014/main" id="{866D8D80-1F1B-41AE-989D-3F24A0025F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685084</xdr:colOff>
      <xdr:row>17</xdr:row>
      <xdr:rowOff>96070</xdr:rowOff>
    </xdr:from>
    <xdr:to>
      <xdr:col>38</xdr:col>
      <xdr:colOff>255207</xdr:colOff>
      <xdr:row>24</xdr:row>
      <xdr:rowOff>67066</xdr:rowOff>
    </xdr:to>
    <xdr:grpSp>
      <xdr:nvGrpSpPr>
        <xdr:cNvPr id="96" name="Group 95">
          <a:extLst>
            <a:ext uri="{FF2B5EF4-FFF2-40B4-BE49-F238E27FC236}">
              <a16:creationId xmlns:a16="http://schemas.microsoft.com/office/drawing/2014/main" id="{3F236649-3D3C-4960-9511-84CB86048F2E}"/>
            </a:ext>
          </a:extLst>
        </xdr:cNvPr>
        <xdr:cNvGrpSpPr/>
      </xdr:nvGrpSpPr>
      <xdr:grpSpPr>
        <a:xfrm>
          <a:off x="23455437" y="3805217"/>
          <a:ext cx="3099976" cy="1304496"/>
          <a:chOff x="23456029" y="2952104"/>
          <a:chExt cx="3099976" cy="1304496"/>
        </a:xfrm>
      </xdr:grpSpPr>
      <xdr:sp macro="" textlink="">
        <xdr:nvSpPr>
          <xdr:cNvPr id="97" name="Rectangle 96">
            <a:extLst>
              <a:ext uri="{FF2B5EF4-FFF2-40B4-BE49-F238E27FC236}">
                <a16:creationId xmlns:a16="http://schemas.microsoft.com/office/drawing/2014/main" id="{9467714A-8F87-8DD3-FC95-60FA808203DF}"/>
              </a:ext>
            </a:extLst>
          </xdr:cNvPr>
          <xdr:cNvSpPr/>
        </xdr:nvSpPr>
        <xdr:spPr>
          <a:xfrm>
            <a:off x="25883084" y="2955404"/>
            <a:ext cx="296206" cy="1297927"/>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8" name="Rectangle 97">
            <a:extLst>
              <a:ext uri="{FF2B5EF4-FFF2-40B4-BE49-F238E27FC236}">
                <a16:creationId xmlns:a16="http://schemas.microsoft.com/office/drawing/2014/main" id="{EB69B90A-F0D8-3BAF-E9B5-B608CB097F99}"/>
              </a:ext>
            </a:extLst>
          </xdr:cNvPr>
          <xdr:cNvSpPr/>
        </xdr:nvSpPr>
        <xdr:spPr>
          <a:xfrm>
            <a:off x="25108303" y="2952104"/>
            <a:ext cx="391236" cy="1297927"/>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9" name="Rectangle 98">
            <a:extLst>
              <a:ext uri="{FF2B5EF4-FFF2-40B4-BE49-F238E27FC236}">
                <a16:creationId xmlns:a16="http://schemas.microsoft.com/office/drawing/2014/main" id="{4BC7813F-28A2-D645-E7DC-B2D1CFD3B9B8}"/>
              </a:ext>
            </a:extLst>
          </xdr:cNvPr>
          <xdr:cNvSpPr/>
        </xdr:nvSpPr>
        <xdr:spPr>
          <a:xfrm>
            <a:off x="24128923" y="2952104"/>
            <a:ext cx="488029" cy="1297927"/>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0" name="Rectangle 99">
            <a:extLst>
              <a:ext uri="{FF2B5EF4-FFF2-40B4-BE49-F238E27FC236}">
                <a16:creationId xmlns:a16="http://schemas.microsoft.com/office/drawing/2014/main" id="{A31F8110-3A06-0DCA-2C5D-2AD3CC5B15AC}"/>
              </a:ext>
            </a:extLst>
          </xdr:cNvPr>
          <xdr:cNvSpPr/>
        </xdr:nvSpPr>
        <xdr:spPr>
          <a:xfrm>
            <a:off x="23456029" y="2952104"/>
            <a:ext cx="395153" cy="1297927"/>
          </a:xfrm>
          <a:prstGeom prst="rect">
            <a:avLst/>
          </a:prstGeom>
          <a:solidFill>
            <a:schemeClr val="bg1">
              <a:lumMod val="50000"/>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101" name="Straight Connector 100">
            <a:extLst>
              <a:ext uri="{FF2B5EF4-FFF2-40B4-BE49-F238E27FC236}">
                <a16:creationId xmlns:a16="http://schemas.microsoft.com/office/drawing/2014/main" id="{B0210DA9-182E-5D53-BA56-02F9B42C1D39}"/>
              </a:ext>
            </a:extLst>
          </xdr:cNvPr>
          <xdr:cNvCxnSpPr/>
        </xdr:nvCxnSpPr>
        <xdr:spPr>
          <a:xfrm flipV="1">
            <a:off x="23654985" y="2958673"/>
            <a:ext cx="0" cy="1297927"/>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a:extLst>
              <a:ext uri="{FF2B5EF4-FFF2-40B4-BE49-F238E27FC236}">
                <a16:creationId xmlns:a16="http://schemas.microsoft.com/office/drawing/2014/main" id="{DCE3B2C2-BEDA-C00D-82E6-B89D9878AA98}"/>
              </a:ext>
            </a:extLst>
          </xdr:cNvPr>
          <xdr:cNvCxnSpPr/>
        </xdr:nvCxnSpPr>
        <xdr:spPr>
          <a:xfrm flipV="1">
            <a:off x="26556005" y="2952104"/>
            <a:ext cx="0" cy="1297927"/>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3</xdr:row>
      <xdr:rowOff>0</xdr:rowOff>
    </xdr:from>
    <xdr:to>
      <xdr:col>16</xdr:col>
      <xdr:colOff>230230</xdr:colOff>
      <xdr:row>24</xdr:row>
      <xdr:rowOff>129000</xdr:rowOff>
    </xdr:to>
    <xdr:graphicFrame macro="">
      <xdr:nvGraphicFramePr>
        <xdr:cNvPr id="4" name="Chart 3">
          <a:extLst>
            <a:ext uri="{FF2B5EF4-FFF2-40B4-BE49-F238E27FC236}">
              <a16:creationId xmlns:a16="http://schemas.microsoft.com/office/drawing/2014/main" id="{023AF1AE-5C68-462B-BDA3-C23FF7331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0.69977</cdr:x>
      <cdr:y>0.03497</cdr:y>
    </cdr:from>
    <cdr:to>
      <cdr:x>0.78781</cdr:x>
      <cdr:y>0.81523</cdr:y>
    </cdr:to>
    <cdr:grpSp>
      <cdr:nvGrpSpPr>
        <cdr:cNvPr id="4" name="Group 3">
          <a:extLst xmlns:a="http://schemas.openxmlformats.org/drawingml/2006/main">
            <a:ext uri="{FF2B5EF4-FFF2-40B4-BE49-F238E27FC236}">
              <a16:creationId xmlns:a16="http://schemas.microsoft.com/office/drawing/2014/main" id="{F0291280-C874-163D-F89F-E8F51CA11158}"/>
            </a:ext>
          </a:extLst>
        </cdr:cNvPr>
        <cdr:cNvGrpSpPr/>
      </cdr:nvGrpSpPr>
      <cdr:grpSpPr>
        <a:xfrm xmlns:a="http://schemas.openxmlformats.org/drawingml/2006/main">
          <a:off x="5093437" y="151070"/>
          <a:ext cx="640819" cy="3370724"/>
          <a:chOff x="5083182" y="146538"/>
          <a:chExt cx="639530" cy="1648558"/>
        </a:xfrm>
      </cdr:grpSpPr>
      <cdr:sp macro="" textlink="">
        <cdr:nvSpPr>
          <cdr:cNvPr id="2" name="Rectangle 1">
            <a:extLst xmlns:a="http://schemas.openxmlformats.org/drawingml/2006/main">
              <a:ext uri="{FF2B5EF4-FFF2-40B4-BE49-F238E27FC236}">
                <a16:creationId xmlns:a16="http://schemas.microsoft.com/office/drawing/2014/main" id="{D95F88AE-6F74-552F-536C-23B8BD24F862}"/>
              </a:ext>
            </a:extLst>
          </cdr:cNvPr>
          <cdr:cNvSpPr/>
        </cdr:nvSpPr>
        <cdr:spPr>
          <a:xfrm xmlns:a="http://schemas.openxmlformats.org/drawingml/2006/main">
            <a:off x="5101207" y="146538"/>
            <a:ext cx="575678" cy="1648558"/>
          </a:xfrm>
          <a:prstGeom xmlns:a="http://schemas.openxmlformats.org/drawingml/2006/main" prst="rect">
            <a:avLst/>
          </a:prstGeom>
          <a:solidFill xmlns:a="http://schemas.openxmlformats.org/drawingml/2006/main">
            <a:schemeClr val="bg1">
              <a:lumMod val="50000"/>
              <a:alpha val="2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sp macro="" textlink="">
        <cdr:nvSpPr>
          <cdr:cNvPr id="3" name="TextBox 47">
            <a:extLst xmlns:a="http://schemas.openxmlformats.org/drawingml/2006/main">
              <a:ext uri="{FF2B5EF4-FFF2-40B4-BE49-F238E27FC236}">
                <a16:creationId xmlns:a16="http://schemas.microsoft.com/office/drawing/2014/main" id="{A6721D5E-2CA6-F9C6-7BF3-A5FD4C586D47}"/>
              </a:ext>
            </a:extLst>
          </cdr:cNvPr>
          <cdr:cNvSpPr txBox="1"/>
        </cdr:nvSpPr>
        <cdr:spPr>
          <a:xfrm xmlns:a="http://schemas.openxmlformats.org/drawingml/2006/main">
            <a:off x="5083182" y="230101"/>
            <a:ext cx="639530" cy="6580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3600"/>
              <a:t>4</a:t>
            </a:r>
          </a:p>
        </cdr:txBody>
      </cdr:sp>
    </cdr:grpSp>
  </cdr:relSizeAnchor>
</c:userShapes>
</file>

<file path=xl/drawings/drawing14.xml><?xml version="1.0" encoding="utf-8"?>
<xdr:wsDr xmlns:xdr="http://schemas.openxmlformats.org/drawingml/2006/spreadsheetDrawing" xmlns:a="http://schemas.openxmlformats.org/drawingml/2006/main">
  <xdr:twoCellAnchor>
    <xdr:from>
      <xdr:col>18</xdr:col>
      <xdr:colOff>0</xdr:colOff>
      <xdr:row>3</xdr:row>
      <xdr:rowOff>0</xdr:rowOff>
    </xdr:from>
    <xdr:to>
      <xdr:col>28</xdr:col>
      <xdr:colOff>151500</xdr:colOff>
      <xdr:row>24</xdr:row>
      <xdr:rowOff>129000</xdr:rowOff>
    </xdr:to>
    <xdr:graphicFrame macro="">
      <xdr:nvGraphicFramePr>
        <xdr:cNvPr id="2" name="Chart 1">
          <a:extLst>
            <a:ext uri="{FF2B5EF4-FFF2-40B4-BE49-F238E27FC236}">
              <a16:creationId xmlns:a16="http://schemas.microsoft.com/office/drawing/2014/main" id="{44FAAEC6-E2FE-4E46-AC4F-803D7C779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2</xdr:row>
      <xdr:rowOff>161925</xdr:rowOff>
    </xdr:from>
    <xdr:to>
      <xdr:col>18</xdr:col>
      <xdr:colOff>674563</xdr:colOff>
      <xdr:row>17</xdr:row>
      <xdr:rowOff>34302</xdr:rowOff>
    </xdr:to>
    <xdr:graphicFrame macro="">
      <xdr:nvGraphicFramePr>
        <xdr:cNvPr id="9" name="Chart 8">
          <a:extLst>
            <a:ext uri="{FF2B5EF4-FFF2-40B4-BE49-F238E27FC236}">
              <a16:creationId xmlns:a16="http://schemas.microsoft.com/office/drawing/2014/main" id="{9AD10042-29FF-42ED-AEA9-449C140489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110217</xdr:colOff>
      <xdr:row>2</xdr:row>
      <xdr:rowOff>170089</xdr:rowOff>
    </xdr:from>
    <xdr:to>
      <xdr:col>26</xdr:col>
      <xdr:colOff>172458</xdr:colOff>
      <xdr:row>17</xdr:row>
      <xdr:rowOff>42466</xdr:rowOff>
    </xdr:to>
    <xdr:graphicFrame macro="">
      <xdr:nvGraphicFramePr>
        <xdr:cNvPr id="10" name="Chart 9">
          <a:extLst>
            <a:ext uri="{FF2B5EF4-FFF2-40B4-BE49-F238E27FC236}">
              <a16:creationId xmlns:a16="http://schemas.microsoft.com/office/drawing/2014/main" id="{168E17CA-CDE0-4AB5-8FB7-C9169F8B30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1132114</xdr:colOff>
      <xdr:row>17</xdr:row>
      <xdr:rowOff>129268</xdr:rowOff>
    </xdr:from>
    <xdr:to>
      <xdr:col>18</xdr:col>
      <xdr:colOff>597002</xdr:colOff>
      <xdr:row>34</xdr:row>
      <xdr:rowOff>96895</xdr:rowOff>
    </xdr:to>
    <xdr:graphicFrame macro="">
      <xdr:nvGraphicFramePr>
        <xdr:cNvPr id="11" name="Chart 10">
          <a:extLst>
            <a:ext uri="{FF2B5EF4-FFF2-40B4-BE49-F238E27FC236}">
              <a16:creationId xmlns:a16="http://schemas.microsoft.com/office/drawing/2014/main" id="{37B5C8F2-5A02-42E2-8A6E-47D712321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180975</xdr:colOff>
      <xdr:row>17</xdr:row>
      <xdr:rowOff>117020</xdr:rowOff>
    </xdr:from>
    <xdr:to>
      <xdr:col>26</xdr:col>
      <xdr:colOff>243216</xdr:colOff>
      <xdr:row>34</xdr:row>
      <xdr:rowOff>84647</xdr:rowOff>
    </xdr:to>
    <xdr:graphicFrame macro="">
      <xdr:nvGraphicFramePr>
        <xdr:cNvPr id="12" name="Chart 11">
          <a:extLst>
            <a:ext uri="{FF2B5EF4-FFF2-40B4-BE49-F238E27FC236}">
              <a16:creationId xmlns:a16="http://schemas.microsoft.com/office/drawing/2014/main" id="{F19EC243-F42F-4845-9A8E-B6ED3D7D21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468208</xdr:colOff>
      <xdr:row>1</xdr:row>
      <xdr:rowOff>176375</xdr:rowOff>
    </xdr:from>
    <xdr:to>
      <xdr:col>27</xdr:col>
      <xdr:colOff>76199</xdr:colOff>
      <xdr:row>23</xdr:row>
      <xdr:rowOff>76775</xdr:rowOff>
    </xdr:to>
    <xdr:graphicFrame macro="">
      <xdr:nvGraphicFramePr>
        <xdr:cNvPr id="2" name="Chart 1">
          <a:extLst>
            <a:ext uri="{FF2B5EF4-FFF2-40B4-BE49-F238E27FC236}">
              <a16:creationId xmlns:a16="http://schemas.microsoft.com/office/drawing/2014/main" id="{DE4EE2D6-D023-4921-B10A-77BF482F34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16</xdr:col>
      <xdr:colOff>9525</xdr:colOff>
      <xdr:row>3</xdr:row>
      <xdr:rowOff>28575</xdr:rowOff>
    </xdr:from>
    <xdr:to>
      <xdr:col>26</xdr:col>
      <xdr:colOff>161025</xdr:colOff>
      <xdr:row>24</xdr:row>
      <xdr:rowOff>157575</xdr:rowOff>
    </xdr:to>
    <xdr:graphicFrame macro="">
      <xdr:nvGraphicFramePr>
        <xdr:cNvPr id="10" name="Chart 9">
          <a:extLst>
            <a:ext uri="{FF2B5EF4-FFF2-40B4-BE49-F238E27FC236}">
              <a16:creationId xmlns:a16="http://schemas.microsoft.com/office/drawing/2014/main" id="{D0442A55-DAC9-4908-A953-F22680CBC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0.63371</cdr:x>
      <cdr:y>0.60002</cdr:y>
    </cdr:from>
    <cdr:to>
      <cdr:x>0.74194</cdr:x>
      <cdr:y>0.71244</cdr:y>
    </cdr:to>
    <cdr:sp macro="" textlink="">
      <cdr:nvSpPr>
        <cdr:cNvPr id="2" name="TextBox 1">
          <a:extLst xmlns:a="http://schemas.openxmlformats.org/drawingml/2006/main">
            <a:ext uri="{FF2B5EF4-FFF2-40B4-BE49-F238E27FC236}">
              <a16:creationId xmlns:a16="http://schemas.microsoft.com/office/drawing/2014/main" id="{0EB8F9FD-9FC4-E719-FA47-1296D21E5E96}"/>
            </a:ext>
          </a:extLst>
        </cdr:cNvPr>
        <cdr:cNvSpPr txBox="1"/>
      </cdr:nvSpPr>
      <cdr:spPr>
        <a:xfrm xmlns:a="http://schemas.openxmlformats.org/drawingml/2006/main">
          <a:off x="4865081" y="2766162"/>
          <a:ext cx="830869" cy="5182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a:t>Liddell (black coal)</a:t>
          </a:r>
        </a:p>
      </cdr:txBody>
    </cdr:sp>
  </cdr:relSizeAnchor>
  <cdr:relSizeAnchor xmlns:cdr="http://schemas.openxmlformats.org/drawingml/2006/chartDrawing">
    <cdr:from>
      <cdr:x>0.66873</cdr:x>
      <cdr:y>0.08018</cdr:y>
    </cdr:from>
    <cdr:to>
      <cdr:x>0.79151</cdr:x>
      <cdr:y>0.18689</cdr:y>
    </cdr:to>
    <cdr:sp macro="" textlink="">
      <cdr:nvSpPr>
        <cdr:cNvPr id="3" name="TextBox 2">
          <a:extLst xmlns:a="http://schemas.openxmlformats.org/drawingml/2006/main">
            <a:ext uri="{FF2B5EF4-FFF2-40B4-BE49-F238E27FC236}">
              <a16:creationId xmlns:a16="http://schemas.microsoft.com/office/drawing/2014/main" id="{13AD7D3C-6AC7-546C-F843-CF80CE52E68C}"/>
            </a:ext>
          </a:extLst>
        </cdr:cNvPr>
        <cdr:cNvSpPr txBox="1"/>
      </cdr:nvSpPr>
      <cdr:spPr>
        <a:xfrm xmlns:a="http://schemas.openxmlformats.org/drawingml/2006/main">
          <a:off x="5133965" y="369656"/>
          <a:ext cx="942601" cy="4919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100" baseline="0"/>
            <a:t>Tallawarra B (gas)</a:t>
          </a:r>
          <a:endParaRPr lang="en-AU" sz="1100"/>
        </a:p>
      </cdr:txBody>
    </cdr:sp>
  </cdr:relSizeAnchor>
  <cdr:relSizeAnchor xmlns:cdr="http://schemas.openxmlformats.org/drawingml/2006/chartDrawing">
    <cdr:from>
      <cdr:x>0.8933</cdr:x>
      <cdr:y>0.02479</cdr:y>
    </cdr:from>
    <cdr:to>
      <cdr:x>0.99876</cdr:x>
      <cdr:y>0.14669</cdr:y>
    </cdr:to>
    <cdr:sp macro="" textlink="">
      <cdr:nvSpPr>
        <cdr:cNvPr id="4" name="TextBox 3">
          <a:extLst xmlns:a="http://schemas.openxmlformats.org/drawingml/2006/main">
            <a:ext uri="{FF2B5EF4-FFF2-40B4-BE49-F238E27FC236}">
              <a16:creationId xmlns:a16="http://schemas.microsoft.com/office/drawing/2014/main" id="{AF789254-679C-BA00-73D0-1867ABAFBA13}"/>
            </a:ext>
          </a:extLst>
        </cdr:cNvPr>
        <cdr:cNvSpPr txBox="1"/>
      </cdr:nvSpPr>
      <cdr:spPr>
        <a:xfrm xmlns:a="http://schemas.openxmlformats.org/drawingml/2006/main">
          <a:off x="6858000" y="114299"/>
          <a:ext cx="809625"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100"/>
            <a:t>Kurri Kurri (gas)</a:t>
          </a:r>
        </a:p>
      </cdr:txBody>
    </cdr:sp>
  </cdr:relSizeAnchor>
</c:userShapes>
</file>

<file path=xl/drawings/drawing19.xml><?xml version="1.0" encoding="utf-8"?>
<xdr:wsDr xmlns:xdr="http://schemas.openxmlformats.org/drawingml/2006/spreadsheetDrawing" xmlns:a="http://schemas.openxmlformats.org/drawingml/2006/main">
  <xdr:twoCellAnchor>
    <xdr:from>
      <xdr:col>21</xdr:col>
      <xdr:colOff>0</xdr:colOff>
      <xdr:row>7</xdr:row>
      <xdr:rowOff>0</xdr:rowOff>
    </xdr:from>
    <xdr:to>
      <xdr:col>36</xdr:col>
      <xdr:colOff>448049</xdr:colOff>
      <xdr:row>30</xdr:row>
      <xdr:rowOff>57150</xdr:rowOff>
    </xdr:to>
    <xdr:graphicFrame macro="">
      <xdr:nvGraphicFramePr>
        <xdr:cNvPr id="8" name="Chart 7">
          <a:extLst>
            <a:ext uri="{FF2B5EF4-FFF2-40B4-BE49-F238E27FC236}">
              <a16:creationId xmlns:a16="http://schemas.microsoft.com/office/drawing/2014/main" id="{590FEF5E-70C7-41C0-A8CC-BF38D135A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10</xdr:col>
      <xdr:colOff>585874</xdr:colOff>
      <xdr:row>53</xdr:row>
      <xdr:rowOff>47625</xdr:rowOff>
    </xdr:to>
    <xdr:pic>
      <xdr:nvPicPr>
        <xdr:cNvPr id="2" name="Picture 1">
          <a:extLst>
            <a:ext uri="{FF2B5EF4-FFF2-40B4-BE49-F238E27FC236}">
              <a16:creationId xmlns:a16="http://schemas.microsoft.com/office/drawing/2014/main" id="{C3928F8F-B0D7-DC6A-D0CD-E295539D8B8D}"/>
            </a:ext>
          </a:extLst>
        </xdr:cNvPr>
        <xdr:cNvPicPr>
          <a:picLocks noChangeAspect="1"/>
        </xdr:cNvPicPr>
      </xdr:nvPicPr>
      <xdr:blipFill rotWithShape="1">
        <a:blip xmlns:r="http://schemas.openxmlformats.org/officeDocument/2006/relationships" r:embed="rId1"/>
        <a:srcRect b="434"/>
        <a:stretch/>
      </xdr:blipFill>
      <xdr:spPr>
        <a:xfrm>
          <a:off x="704850" y="476250"/>
          <a:ext cx="6929524" cy="9763125"/>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0.8141</cdr:x>
      <cdr:y>0.72988</cdr:y>
    </cdr:from>
    <cdr:to>
      <cdr:x>0.92167</cdr:x>
      <cdr:y>0.73013</cdr:y>
    </cdr:to>
    <cdr:cxnSp macro="">
      <cdr:nvCxnSpPr>
        <cdr:cNvPr id="2" name="Straight Arrow Connector 1">
          <a:extLst xmlns:a="http://schemas.openxmlformats.org/drawingml/2006/main">
            <a:ext uri="{FF2B5EF4-FFF2-40B4-BE49-F238E27FC236}">
              <a16:creationId xmlns:a16="http://schemas.microsoft.com/office/drawing/2014/main" id="{A5C7E974-1440-2EBD-87EE-750EF15EC509}"/>
            </a:ext>
          </a:extLst>
        </cdr:cNvPr>
        <cdr:cNvCxnSpPr/>
      </cdr:nvCxnSpPr>
      <cdr:spPr>
        <a:xfrm xmlns:a="http://schemas.openxmlformats.org/drawingml/2006/main" flipH="1" flipV="1">
          <a:off x="7459952" y="3239690"/>
          <a:ext cx="985708" cy="1082"/>
        </a:xfrm>
        <a:prstGeom xmlns:a="http://schemas.openxmlformats.org/drawingml/2006/main" prst="straightConnector1">
          <a:avLst/>
        </a:prstGeom>
        <a:ln xmlns:a="http://schemas.openxmlformats.org/drawingml/2006/main" w="19050">
          <a:solidFill>
            <a:srgbClr val="939598"/>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0.91265</cdr:x>
      <cdr:y>0.70769</cdr:y>
    </cdr:from>
    <cdr:to>
      <cdr:x>0.98337</cdr:x>
      <cdr:y>0.79828</cdr:y>
    </cdr:to>
    <cdr:sp macro="" textlink="">
      <cdr:nvSpPr>
        <cdr:cNvPr id="6" name="TextBox 5">
          <a:extLst xmlns:a="http://schemas.openxmlformats.org/drawingml/2006/main">
            <a:ext uri="{FF2B5EF4-FFF2-40B4-BE49-F238E27FC236}">
              <a16:creationId xmlns:a16="http://schemas.microsoft.com/office/drawing/2014/main" id="{9770F611-704F-111C-48DF-B329C8C8303E}"/>
            </a:ext>
          </a:extLst>
        </cdr:cNvPr>
        <cdr:cNvSpPr txBox="1"/>
      </cdr:nvSpPr>
      <cdr:spPr>
        <a:xfrm xmlns:a="http://schemas.openxmlformats.org/drawingml/2006/main">
          <a:off x="8362971" y="3141196"/>
          <a:ext cx="648037" cy="4020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800" b="0">
              <a:latin typeface="Arial" panose="020B0604020202020204" pitchFamily="34" charset="0"/>
              <a:cs typeface="Arial" panose="020B0604020202020204" pitchFamily="34" charset="0"/>
            </a:rPr>
            <a:t>historic minimum</a:t>
          </a:r>
        </a:p>
      </cdr:txBody>
    </cdr:sp>
  </cdr:relSizeAnchor>
  <cdr:relSizeAnchor xmlns:cdr="http://schemas.openxmlformats.org/drawingml/2006/chartDrawing">
    <cdr:from>
      <cdr:x>0.74668</cdr:x>
      <cdr:y>0.05866</cdr:y>
    </cdr:from>
    <cdr:to>
      <cdr:x>0.84924</cdr:x>
      <cdr:y>0.23247</cdr:y>
    </cdr:to>
    <cdr:sp macro="" textlink="">
      <cdr:nvSpPr>
        <cdr:cNvPr id="3" name="TextBox 1">
          <a:extLst xmlns:a="http://schemas.openxmlformats.org/drawingml/2006/main">
            <a:ext uri="{FF2B5EF4-FFF2-40B4-BE49-F238E27FC236}">
              <a16:creationId xmlns:a16="http://schemas.microsoft.com/office/drawing/2014/main" id="{C2DFFB9D-6C3F-9A3A-FF5D-4812FFA5006B}"/>
            </a:ext>
          </a:extLst>
        </cdr:cNvPr>
        <cdr:cNvSpPr txBox="1"/>
      </cdr:nvSpPr>
      <cdr:spPr>
        <a:xfrm xmlns:a="http://schemas.openxmlformats.org/drawingml/2006/main">
          <a:off x="6842159" y="260371"/>
          <a:ext cx="939765"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Storage depletion over winter</a:t>
          </a:r>
        </a:p>
      </cdr:txBody>
    </cdr:sp>
  </cdr:relSizeAnchor>
  <cdr:relSizeAnchor xmlns:cdr="http://schemas.openxmlformats.org/drawingml/2006/chartDrawing">
    <cdr:from>
      <cdr:x>0.68001</cdr:x>
      <cdr:y>0.81116</cdr:y>
    </cdr:from>
    <cdr:to>
      <cdr:x>0.90816</cdr:x>
      <cdr:y>0.81168</cdr:y>
    </cdr:to>
    <cdr:cxnSp macro="">
      <cdr:nvCxnSpPr>
        <cdr:cNvPr id="4" name="Straight Arrow Connector 3">
          <a:extLst xmlns:a="http://schemas.openxmlformats.org/drawingml/2006/main">
            <a:ext uri="{FF2B5EF4-FFF2-40B4-BE49-F238E27FC236}">
              <a16:creationId xmlns:a16="http://schemas.microsoft.com/office/drawing/2014/main" id="{95AD45CD-7003-0657-2065-A106952EB636}"/>
            </a:ext>
          </a:extLst>
        </cdr:cNvPr>
        <cdr:cNvCxnSpPr/>
      </cdr:nvCxnSpPr>
      <cdr:spPr>
        <a:xfrm xmlns:a="http://schemas.openxmlformats.org/drawingml/2006/main" flipH="1" flipV="1">
          <a:off x="6231181" y="3600450"/>
          <a:ext cx="2090645" cy="2292"/>
        </a:xfrm>
        <a:prstGeom xmlns:a="http://schemas.openxmlformats.org/drawingml/2006/main" prst="straightConnector1">
          <a:avLst/>
        </a:prstGeom>
        <a:ln xmlns:a="http://schemas.openxmlformats.org/drawingml/2006/main" w="19050">
          <a:solidFill>
            <a:srgbClr val="939598"/>
          </a:solidFill>
          <a:prstDash val="dash"/>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0.89809</cdr:x>
      <cdr:y>0.78541</cdr:y>
    </cdr:from>
    <cdr:to>
      <cdr:x>0.97401</cdr:x>
      <cdr:y>0.85407</cdr:y>
    </cdr:to>
    <cdr:sp macro="" textlink="">
      <cdr:nvSpPr>
        <cdr:cNvPr id="9" name="TextBox 8">
          <a:extLst xmlns:a="http://schemas.openxmlformats.org/drawingml/2006/main">
            <a:ext uri="{FF2B5EF4-FFF2-40B4-BE49-F238E27FC236}">
              <a16:creationId xmlns:a16="http://schemas.microsoft.com/office/drawing/2014/main" id="{DDC3C1C6-3922-0E19-D8C6-4ADBCDF7254D}"/>
            </a:ext>
          </a:extLst>
        </cdr:cNvPr>
        <cdr:cNvSpPr txBox="1"/>
      </cdr:nvSpPr>
      <cdr:spPr>
        <a:xfrm xmlns:a="http://schemas.openxmlformats.org/drawingml/2006/main">
          <a:off x="8229601" y="3486150"/>
          <a:ext cx="695710" cy="3047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800" b="0">
              <a:latin typeface="Arial" panose="020B0604020202020204" pitchFamily="34" charset="0"/>
              <a:cs typeface="Arial" panose="020B0604020202020204" pitchFamily="34" charset="0"/>
            </a:rPr>
            <a:t>critical low</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19050</xdr:rowOff>
    </xdr:from>
    <xdr:to>
      <xdr:col>10</xdr:col>
      <xdr:colOff>582064</xdr:colOff>
      <xdr:row>53</xdr:row>
      <xdr:rowOff>86405</xdr:rowOff>
    </xdr:to>
    <xdr:pic>
      <xdr:nvPicPr>
        <xdr:cNvPr id="3" name="Picture 2">
          <a:extLst>
            <a:ext uri="{FF2B5EF4-FFF2-40B4-BE49-F238E27FC236}">
              <a16:creationId xmlns:a16="http://schemas.microsoft.com/office/drawing/2014/main" id="{F41102D8-46C5-42CB-87F2-335AE05F62EB}"/>
            </a:ext>
          </a:extLst>
        </xdr:cNvPr>
        <xdr:cNvPicPr>
          <a:picLocks noChangeAspect="1"/>
        </xdr:cNvPicPr>
      </xdr:nvPicPr>
      <xdr:blipFill rotWithShape="1">
        <a:blip xmlns:r="http://schemas.openxmlformats.org/officeDocument/2006/relationships" r:embed="rId1"/>
        <a:srcRect t="194" b="1"/>
        <a:stretch/>
      </xdr:blipFill>
      <xdr:spPr>
        <a:xfrm>
          <a:off x="704850" y="495300"/>
          <a:ext cx="6925714" cy="97828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676275</xdr:colOff>
      <xdr:row>2</xdr:row>
      <xdr:rowOff>76200</xdr:rowOff>
    </xdr:from>
    <xdr:to>
      <xdr:col>17</xdr:col>
      <xdr:colOff>246750</xdr:colOff>
      <xdr:row>25</xdr:row>
      <xdr:rowOff>14700</xdr:rowOff>
    </xdr:to>
    <xdr:graphicFrame macro="">
      <xdr:nvGraphicFramePr>
        <xdr:cNvPr id="2" name="Chart 1">
          <a:extLst>
            <a:ext uri="{FF2B5EF4-FFF2-40B4-BE49-F238E27FC236}">
              <a16:creationId xmlns:a16="http://schemas.microsoft.com/office/drawing/2014/main" id="{16AE14AA-E9EF-4B62-A95F-8C97108E8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2</xdr:row>
      <xdr:rowOff>123825</xdr:rowOff>
    </xdr:from>
    <xdr:to>
      <xdr:col>13</xdr:col>
      <xdr:colOff>656326</xdr:colOff>
      <xdr:row>25</xdr:row>
      <xdr:rowOff>62325</xdr:rowOff>
    </xdr:to>
    <xdr:graphicFrame macro="">
      <xdr:nvGraphicFramePr>
        <xdr:cNvPr id="2" name="Chart 1">
          <a:extLst>
            <a:ext uri="{FF2B5EF4-FFF2-40B4-BE49-F238E27FC236}">
              <a16:creationId xmlns:a16="http://schemas.microsoft.com/office/drawing/2014/main" id="{8C5F9C12-8AD2-4BE7-B15B-79E0CFCC8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428625</xdr:colOff>
      <xdr:row>1</xdr:row>
      <xdr:rowOff>95250</xdr:rowOff>
    </xdr:from>
    <xdr:to>
      <xdr:col>22</xdr:col>
      <xdr:colOff>580125</xdr:colOff>
      <xdr:row>23</xdr:row>
      <xdr:rowOff>100425</xdr:rowOff>
    </xdr:to>
    <xdr:graphicFrame macro="">
      <xdr:nvGraphicFramePr>
        <xdr:cNvPr id="6" name="Chart 5">
          <a:extLst>
            <a:ext uri="{FF2B5EF4-FFF2-40B4-BE49-F238E27FC236}">
              <a16:creationId xmlns:a16="http://schemas.microsoft.com/office/drawing/2014/main" id="{91EC9DAA-3827-4249-B544-7EC13F759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564695</xdr:colOff>
      <xdr:row>1</xdr:row>
      <xdr:rowOff>190499</xdr:rowOff>
    </xdr:from>
    <xdr:to>
      <xdr:col>21</xdr:col>
      <xdr:colOff>183695</xdr:colOff>
      <xdr:row>24</xdr:row>
      <xdr:rowOff>81374</xdr:rowOff>
    </xdr:to>
    <xdr:graphicFrame macro="">
      <xdr:nvGraphicFramePr>
        <xdr:cNvPr id="7" name="Chart 6">
          <a:extLst>
            <a:ext uri="{FF2B5EF4-FFF2-40B4-BE49-F238E27FC236}">
              <a16:creationId xmlns:a16="http://schemas.microsoft.com/office/drawing/2014/main" id="{60951957-AF68-46AD-8857-184BB9A168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819149</xdr:colOff>
      <xdr:row>5</xdr:row>
      <xdr:rowOff>190499</xdr:rowOff>
    </xdr:from>
    <xdr:to>
      <xdr:col>9</xdr:col>
      <xdr:colOff>331914</xdr:colOff>
      <xdr:row>28</xdr:row>
      <xdr:rowOff>128999</xdr:rowOff>
    </xdr:to>
    <xdr:graphicFrame macro="">
      <xdr:nvGraphicFramePr>
        <xdr:cNvPr id="3" name="Chart 2">
          <a:extLst>
            <a:ext uri="{FF2B5EF4-FFF2-40B4-BE49-F238E27FC236}">
              <a16:creationId xmlns:a16="http://schemas.microsoft.com/office/drawing/2014/main" id="{1969176F-DA94-41F9-B4C1-5E54E7C09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806822</xdr:colOff>
      <xdr:row>6</xdr:row>
      <xdr:rowOff>0</xdr:rowOff>
    </xdr:from>
    <xdr:to>
      <xdr:col>20</xdr:col>
      <xdr:colOff>521293</xdr:colOff>
      <xdr:row>28</xdr:row>
      <xdr:rowOff>129000</xdr:rowOff>
    </xdr:to>
    <xdr:graphicFrame macro="">
      <xdr:nvGraphicFramePr>
        <xdr:cNvPr id="2" name="Chart 1">
          <a:extLst>
            <a:ext uri="{FF2B5EF4-FFF2-40B4-BE49-F238E27FC236}">
              <a16:creationId xmlns:a16="http://schemas.microsoft.com/office/drawing/2014/main" id="{88A810E2-F79C-4D90-BBCE-8FCA46BD1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495300</xdr:colOff>
      <xdr:row>2</xdr:row>
      <xdr:rowOff>57150</xdr:rowOff>
    </xdr:from>
    <xdr:to>
      <xdr:col>17</xdr:col>
      <xdr:colOff>646800</xdr:colOff>
      <xdr:row>24</xdr:row>
      <xdr:rowOff>186150</xdr:rowOff>
    </xdr:to>
    <xdr:graphicFrame macro="">
      <xdr:nvGraphicFramePr>
        <xdr:cNvPr id="4" name="Chart 3">
          <a:extLst>
            <a:ext uri="{FF2B5EF4-FFF2-40B4-BE49-F238E27FC236}">
              <a16:creationId xmlns:a16="http://schemas.microsoft.com/office/drawing/2014/main" id="{6C605122-8D9B-4E7C-A72C-FEF0E105D7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er.gov.au/wholesale-markets/wholesale-statistics?f%5B0%5D=field_accc_aer_stats_category%3A893"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BD24-1398-440C-948F-ACE1A8458666}">
  <sheetPr>
    <tabColor theme="4"/>
  </sheetPr>
  <dimension ref="A8:C61"/>
  <sheetViews>
    <sheetView showGridLines="0" tabSelected="1" zoomScaleNormal="100" workbookViewId="0"/>
  </sheetViews>
  <sheetFormatPr defaultColWidth="9.7109375" defaultRowHeight="15" x14ac:dyDescent="0.25"/>
  <cols>
    <col min="1" max="1" width="89.85546875" style="4" customWidth="1"/>
    <col min="2" max="16384" width="9.7109375" style="4"/>
  </cols>
  <sheetData>
    <row r="8" spans="1:3" ht="23.25" x14ac:dyDescent="0.35">
      <c r="A8" s="34" t="s">
        <v>112</v>
      </c>
      <c r="B8" s="35"/>
      <c r="C8" s="35"/>
    </row>
    <row r="9" spans="1:3" ht="18.75" x14ac:dyDescent="0.3">
      <c r="A9" s="36" t="s">
        <v>110</v>
      </c>
      <c r="B9" s="37"/>
      <c r="C9" s="37"/>
    </row>
    <row r="10" spans="1:3" ht="18.75" x14ac:dyDescent="0.3">
      <c r="A10" s="36"/>
      <c r="B10" s="37"/>
      <c r="C10" s="37"/>
    </row>
    <row r="11" spans="1:3" ht="18.75" x14ac:dyDescent="0.3">
      <c r="A11" s="38" t="s">
        <v>113</v>
      </c>
      <c r="B11" s="36"/>
      <c r="C11" s="36"/>
    </row>
    <row r="12" spans="1:3" ht="15.75" x14ac:dyDescent="0.25">
      <c r="A12" s="39"/>
    </row>
    <row r="13" spans="1:3" ht="15.75" x14ac:dyDescent="0.25">
      <c r="A13" s="41" t="s">
        <v>116</v>
      </c>
      <c r="C13" s="40"/>
    </row>
    <row r="14" spans="1:3" ht="15.75" x14ac:dyDescent="0.25">
      <c r="A14" s="41" t="s">
        <v>117</v>
      </c>
      <c r="C14" s="40"/>
    </row>
    <row r="15" spans="1:3" x14ac:dyDescent="0.25">
      <c r="A15" s="42" t="str">
        <f>'Figure 1'!A1</f>
        <v>Figure 1 - Average quarterly prices in the NEM (VWA)</v>
      </c>
      <c r="C15" s="40"/>
    </row>
    <row r="16" spans="1:3" x14ac:dyDescent="0.25">
      <c r="A16" s="42" t="str">
        <f>'Figure 2'!A1</f>
        <v xml:space="preserve">Figure 2 - NEM baseload outages </v>
      </c>
      <c r="C16" s="40"/>
    </row>
    <row r="17" spans="1:3" x14ac:dyDescent="0.25">
      <c r="A17" s="64" t="str">
        <f>'Figure 3'!A1</f>
        <v>Figure 3 - NEM black coal offers by price bands</v>
      </c>
      <c r="C17" s="40"/>
    </row>
    <row r="18" spans="1:3" x14ac:dyDescent="0.25">
      <c r="A18" s="63" t="str">
        <f>'Figure 4'!A1</f>
        <v>Figure 4 - Price setting by generation source, NSW</v>
      </c>
      <c r="C18" s="40"/>
    </row>
    <row r="19" spans="1:3" x14ac:dyDescent="0.25">
      <c r="A19" s="42" t="str">
        <f>'Figure 5'!A1</f>
        <v>Figure 5 - Change in NEM generation output by fuel source</v>
      </c>
      <c r="C19" s="40"/>
    </row>
    <row r="20" spans="1:3" x14ac:dyDescent="0.25">
      <c r="A20" s="64" t="str">
        <f>'Figure 6'!A1</f>
        <v>Figure 6 - East coast gas market average monthly prices</v>
      </c>
      <c r="C20" s="40"/>
    </row>
    <row r="21" spans="1:3" x14ac:dyDescent="0.25">
      <c r="A21" s="64" t="str">
        <f>'Figure 7'!A1</f>
        <v>Figure 7 - International LNG spot prices</v>
      </c>
      <c r="C21" s="40"/>
    </row>
    <row r="22" spans="1:3" x14ac:dyDescent="0.25">
      <c r="A22" s="64" t="str">
        <f>'Figure 8'!A1</f>
        <v>Figure 8 - Domestic spot market price drivers during high price periods over May 2023</v>
      </c>
      <c r="C22" s="40"/>
    </row>
    <row r="23" spans="1:3" x14ac:dyDescent="0.25">
      <c r="A23" s="64" t="str">
        <f>'Figure 9'!A1</f>
        <v>Figure 9 - Impact of the Short Term Trading Market capacity constraint applied on the Moomba to Sydney pipeline</v>
      </c>
      <c r="C23" s="40"/>
    </row>
    <row r="24" spans="1:3" x14ac:dyDescent="0.25">
      <c r="A24" s="64" t="str">
        <f>'Figure 10'!A1</f>
        <v>Figure 10 - Day ahead auction transportation capacity won and gas supply hub trades</v>
      </c>
      <c r="C24" s="40"/>
    </row>
    <row r="25" spans="1:3" x14ac:dyDescent="0.25">
      <c r="A25" s="64" t="str">
        <f>'Figure 11'!A1</f>
        <v>Figure 11 - Base quarterly electricity futures prices</v>
      </c>
      <c r="C25" s="40"/>
    </row>
    <row r="26" spans="1:3" x14ac:dyDescent="0.25">
      <c r="A26" s="64" t="str">
        <f>'Figure 12'!A1</f>
        <v>Figure 12 - Forward base future prices remain well below those seen in 2022</v>
      </c>
      <c r="C26" s="40"/>
    </row>
    <row r="27" spans="1:3" x14ac:dyDescent="0.25">
      <c r="A27" s="64" t="str">
        <f>'Figure 13'!A1</f>
        <v>Figure 13 - New entry and exit</v>
      </c>
      <c r="C27" s="40"/>
    </row>
    <row r="28" spans="1:3" x14ac:dyDescent="0.25">
      <c r="A28" s="64" t="str">
        <f>'Figure 14'!A1</f>
        <v>Figure 14 - Iona underground storage levels in Victoria</v>
      </c>
      <c r="C28" s="40"/>
    </row>
    <row r="29" spans="1:3" x14ac:dyDescent="0.25">
      <c r="C29" s="40"/>
    </row>
    <row r="30" spans="1:3" x14ac:dyDescent="0.25">
      <c r="C30" s="40"/>
    </row>
    <row r="31" spans="1:3" x14ac:dyDescent="0.25">
      <c r="C31" s="40"/>
    </row>
    <row r="32" spans="1:3" x14ac:dyDescent="0.25">
      <c r="C32" s="40"/>
    </row>
    <row r="33" spans="3:3" x14ac:dyDescent="0.25">
      <c r="C33" s="40"/>
    </row>
    <row r="34" spans="3:3" x14ac:dyDescent="0.25">
      <c r="C34" s="40"/>
    </row>
    <row r="35" spans="3:3" x14ac:dyDescent="0.25">
      <c r="C35" s="40"/>
    </row>
    <row r="36" spans="3:3" x14ac:dyDescent="0.25">
      <c r="C36" s="40"/>
    </row>
    <row r="38" spans="3:3" x14ac:dyDescent="0.25">
      <c r="C38" s="40"/>
    </row>
    <row r="44" spans="3:3" x14ac:dyDescent="0.25">
      <c r="C44" s="40"/>
    </row>
    <row r="46" spans="3:3" x14ac:dyDescent="0.25">
      <c r="C46" s="40"/>
    </row>
    <row r="47" spans="3:3" x14ac:dyDescent="0.25">
      <c r="C47" s="40"/>
    </row>
    <row r="48" spans="3:3" x14ac:dyDescent="0.25">
      <c r="C48" s="40"/>
    </row>
    <row r="49" spans="3:3" x14ac:dyDescent="0.25">
      <c r="C49" s="40"/>
    </row>
    <row r="61" spans="3:3" x14ac:dyDescent="0.25">
      <c r="C61" s="40"/>
    </row>
  </sheetData>
  <hyperlinks>
    <hyperlink ref="A13" location="'Infographic (electricity)'!A1" display="Infographic 1: Electricity markets at a glance - Q3 2022" xr:uid="{E6875246-41E4-45B9-8A71-50AF36A8150D}"/>
    <hyperlink ref="A14" location="'Infographic (gas)'!A1" display="Infographic 2: Gas markets at a glance - Q3 2022" xr:uid="{52B93112-86CD-4496-9597-9FE4737BF40F}"/>
    <hyperlink ref="A16" location="'Figure 2'!A1" display="'Figure 2'!A1" xr:uid="{08EDC245-E9E9-48BB-BBF8-F904EDEB9159}"/>
    <hyperlink ref="A19" location="'Figure 5'!A1" display="'Figure 5'!A1" xr:uid="{A866B26B-6CAF-480C-B606-E124DDEEB5B3}"/>
    <hyperlink ref="A18" location="'Figure 4'!A1" display="'Figure 4'!A1" xr:uid="{311CD793-E4C1-4893-A928-75A59C68757C}"/>
    <hyperlink ref="A17" location="'Figure 3'!A1" display="'Figure 3'!A1" xr:uid="{865BCE16-F5D7-4028-BF56-0E0B3822DC41}"/>
    <hyperlink ref="A23" location="'Figure 9'!A1" display="'Figure 9'!A1" xr:uid="{A71685B1-B77C-4958-BEEE-242E64E7F85C}"/>
    <hyperlink ref="A24" location="'Figure 10'!A1" display="'Figure 10'!A1" xr:uid="{460A323A-1290-44E5-89DD-A0D3F4123055}"/>
    <hyperlink ref="A25" location="'Figure 11'!A1" display="'Figure 11'!A1" xr:uid="{B9B093E2-12BD-445F-A758-4323F857623C}"/>
    <hyperlink ref="A20" location="'Figure 6'!A1" display="'Figure 6'!A1" xr:uid="{9B373FF3-7D87-4988-A9FE-F9923BDFC23C}"/>
    <hyperlink ref="A21" location="'Figure 7'!A1" display="'Figure 7'!A1" xr:uid="{1367AFF9-6BD3-4E88-B160-EA0C64DAD7D4}"/>
    <hyperlink ref="A27" location="'Figure 13'!A1" display="'Figure 13'!A1" xr:uid="{C295BB36-5697-48DF-A9B0-3CEBE5E4F808}"/>
    <hyperlink ref="A28" location="'Figure 14'!A1" display="'Figure 14'!A1" xr:uid="{E39AD21A-238C-42DB-9D09-96FFEB32005E}"/>
    <hyperlink ref="A22" location="'Figure 8'!A1" display="'Figure 8'!A1" xr:uid="{014C3CF7-F9E2-4558-AEBC-1AF0F71DBE9E}"/>
    <hyperlink ref="A15" location="'Figure 1'!A1" display="'Figure 1'!A1" xr:uid="{63C3EFE6-97E3-49F3-BF80-D93C33F10CAF}"/>
    <hyperlink ref="A26" location="'Figure 12'!A1" display="'Figure 12'!A1" xr:uid="{AA29A606-3E4C-442C-8930-CFE74A9BD86D}"/>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D4AF-6C8E-4DA1-9333-829B3708D997}">
  <sheetPr>
    <tabColor rgb="FF92D050"/>
  </sheetPr>
  <dimension ref="A1:J58"/>
  <sheetViews>
    <sheetView zoomScaleNormal="100" workbookViewId="0"/>
  </sheetViews>
  <sheetFormatPr defaultColWidth="10.5703125" defaultRowHeight="15" x14ac:dyDescent="0.25"/>
  <cols>
    <col min="1" max="1" width="12.28515625" style="11" customWidth="1"/>
    <col min="2" max="2" width="16.42578125" style="11" customWidth="1"/>
    <col min="3" max="4" width="20.140625" style="11" customWidth="1"/>
    <col min="5" max="6" width="14.7109375" style="11" customWidth="1"/>
    <col min="7" max="7" width="14.7109375" style="4" customWidth="1"/>
    <col min="8" max="8" width="10.42578125" style="4" customWidth="1"/>
    <col min="9" max="16384" width="10.5703125" style="4"/>
  </cols>
  <sheetData>
    <row r="1" spans="1:10" s="2" customFormat="1" ht="18.75" x14ac:dyDescent="0.3">
      <c r="A1" s="1" t="s">
        <v>93</v>
      </c>
      <c r="B1" s="1"/>
      <c r="C1" s="1"/>
      <c r="D1" s="1"/>
      <c r="E1" s="1"/>
      <c r="F1" s="130" t="s">
        <v>40</v>
      </c>
      <c r="G1" s="130"/>
      <c r="I1" s="3"/>
      <c r="J1" s="21"/>
    </row>
    <row r="2" spans="1:10" s="2" customFormat="1" ht="18.75" x14ac:dyDescent="0.3">
      <c r="A2" s="1"/>
      <c r="B2" s="1"/>
      <c r="C2" s="1"/>
      <c r="D2" s="1"/>
      <c r="E2" s="1"/>
      <c r="F2" s="1"/>
    </row>
    <row r="3" spans="1:10" x14ac:dyDescent="0.25">
      <c r="A3" s="4"/>
      <c r="B3" s="4"/>
      <c r="C3" s="4"/>
      <c r="D3" s="4"/>
      <c r="E3" s="4"/>
      <c r="F3" s="4"/>
    </row>
    <row r="4" spans="1:10" ht="45" x14ac:dyDescent="0.25">
      <c r="A4" s="20" t="s">
        <v>0</v>
      </c>
      <c r="B4" s="20" t="s">
        <v>48</v>
      </c>
      <c r="C4" s="20" t="s">
        <v>143</v>
      </c>
      <c r="D4" s="65" t="s">
        <v>144</v>
      </c>
      <c r="E4" s="20" t="s">
        <v>84</v>
      </c>
      <c r="F4" s="12"/>
      <c r="G4" s="12"/>
    </row>
    <row r="5" spans="1:10" x14ac:dyDescent="0.25">
      <c r="A5" s="60">
        <v>2019</v>
      </c>
      <c r="B5" s="14" t="s">
        <v>63</v>
      </c>
      <c r="C5" s="23">
        <v>8.0140528940664471</v>
      </c>
      <c r="D5" s="23">
        <v>11.215449458457405</v>
      </c>
      <c r="E5" s="23">
        <v>10.944703257744894</v>
      </c>
      <c r="F5" s="4"/>
    </row>
    <row r="6" spans="1:10" x14ac:dyDescent="0.25">
      <c r="A6" s="61"/>
      <c r="B6" s="14" t="s">
        <v>64</v>
      </c>
      <c r="C6" s="23">
        <v>8.19974798349946</v>
      </c>
      <c r="D6" s="23">
        <v>11.480299142383625</v>
      </c>
      <c r="E6" s="23">
        <v>8.5882139475250732</v>
      </c>
      <c r="F6" s="4"/>
    </row>
    <row r="7" spans="1:10" x14ac:dyDescent="0.25">
      <c r="A7" s="61"/>
      <c r="B7" s="14" t="s">
        <v>65</v>
      </c>
      <c r="C7" s="24">
        <v>8.3055305981255181</v>
      </c>
      <c r="D7" s="24">
        <v>11.626971955144702</v>
      </c>
      <c r="E7" s="23">
        <v>7.0204900984844629</v>
      </c>
      <c r="F7" s="4"/>
    </row>
    <row r="8" spans="1:10" x14ac:dyDescent="0.25">
      <c r="A8" s="61"/>
      <c r="B8" s="14" t="s">
        <v>66</v>
      </c>
      <c r="C8" s="23">
        <v>9.2719418841264964</v>
      </c>
      <c r="D8" s="23">
        <v>12.976334111603895</v>
      </c>
      <c r="E8" s="24">
        <v>6.6958715810702714</v>
      </c>
      <c r="F8" s="4"/>
    </row>
    <row r="9" spans="1:10" x14ac:dyDescent="0.25">
      <c r="A9" s="61"/>
      <c r="B9" s="14" t="s">
        <v>67</v>
      </c>
      <c r="C9" s="23">
        <v>9.4496902013508901</v>
      </c>
      <c r="D9" s="23">
        <v>13.235151993851993</v>
      </c>
      <c r="E9" s="23">
        <v>6.8639243181544982</v>
      </c>
      <c r="F9" s="4"/>
    </row>
    <row r="10" spans="1:10" x14ac:dyDescent="0.25">
      <c r="A10" s="61"/>
      <c r="B10" s="14" t="s">
        <v>68</v>
      </c>
      <c r="C10" s="23">
        <v>9.3573253259379339</v>
      </c>
      <c r="D10" s="23">
        <v>13.095904843036482</v>
      </c>
      <c r="E10" s="23">
        <v>6.0019666357859132</v>
      </c>
      <c r="F10" s="4"/>
    </row>
    <row r="11" spans="1:10" x14ac:dyDescent="0.25">
      <c r="A11" s="61"/>
      <c r="B11" s="14" t="s">
        <v>69</v>
      </c>
      <c r="C11" s="23">
        <v>8.7628998182151143</v>
      </c>
      <c r="D11" s="23">
        <v>12.26592742896276</v>
      </c>
      <c r="E11" s="23">
        <v>6.0002085955276536</v>
      </c>
      <c r="F11" s="4"/>
    </row>
    <row r="12" spans="1:10" x14ac:dyDescent="0.25">
      <c r="A12" s="61"/>
      <c r="B12" s="14" t="s">
        <v>70</v>
      </c>
      <c r="C12" s="24">
        <v>8.8212623559965362</v>
      </c>
      <c r="D12" s="24">
        <v>12.345101889777736</v>
      </c>
      <c r="E12" s="23">
        <v>6.0041818727123788</v>
      </c>
      <c r="F12" s="4"/>
    </row>
    <row r="13" spans="1:10" x14ac:dyDescent="0.25">
      <c r="A13" s="61"/>
      <c r="B13" s="14" t="s">
        <v>71</v>
      </c>
      <c r="C13" s="23">
        <v>8.8235678083063256</v>
      </c>
      <c r="D13" s="23">
        <v>12.348363418757025</v>
      </c>
      <c r="E13" s="24">
        <v>7.0360155911530091</v>
      </c>
      <c r="F13" s="4"/>
    </row>
    <row r="14" spans="1:10" x14ac:dyDescent="0.25">
      <c r="A14" s="61"/>
      <c r="B14" s="14" t="s">
        <v>72</v>
      </c>
      <c r="C14" s="23">
        <v>8.3671993162956646</v>
      </c>
      <c r="D14" s="23">
        <v>11.718095356047089</v>
      </c>
      <c r="E14" s="23">
        <v>8.3696223508227412</v>
      </c>
      <c r="F14" s="4"/>
    </row>
    <row r="15" spans="1:10" x14ac:dyDescent="0.25">
      <c r="A15" s="61"/>
      <c r="B15" s="14" t="s">
        <v>73</v>
      </c>
      <c r="C15" s="23">
        <v>8.4929891460347093</v>
      </c>
      <c r="D15" s="23">
        <v>11.889884599172696</v>
      </c>
      <c r="E15" s="23">
        <v>7.5752533941443945</v>
      </c>
      <c r="F15" s="4"/>
    </row>
    <row r="16" spans="1:10" x14ac:dyDescent="0.25">
      <c r="A16" s="62"/>
      <c r="B16" s="14" t="s">
        <v>74</v>
      </c>
      <c r="C16" s="23">
        <v>8.4885386188420071</v>
      </c>
      <c r="D16" s="23">
        <v>11.8905708819556</v>
      </c>
      <c r="E16" s="23">
        <v>7.6650571480927692</v>
      </c>
      <c r="F16" s="4"/>
    </row>
    <row r="17" spans="1:8" x14ac:dyDescent="0.25">
      <c r="A17" s="60">
        <v>2020</v>
      </c>
      <c r="B17" s="14" t="s">
        <v>63</v>
      </c>
      <c r="C17" s="24">
        <v>8.7910355427796958</v>
      </c>
      <c r="D17" s="24">
        <v>12.30330087139431</v>
      </c>
      <c r="E17" s="23">
        <v>6.7878596021394806</v>
      </c>
      <c r="F17" s="4"/>
    </row>
    <row r="18" spans="1:8" x14ac:dyDescent="0.25">
      <c r="A18" s="61"/>
      <c r="B18" s="14" t="s">
        <v>64</v>
      </c>
      <c r="C18" s="23">
        <v>8.6981255799975568</v>
      </c>
      <c r="D18" s="23">
        <v>12.173355626724435</v>
      </c>
      <c r="E18" s="24">
        <v>4.1524110682109932</v>
      </c>
      <c r="F18" s="4"/>
    </row>
    <row r="19" spans="1:8" x14ac:dyDescent="0.25">
      <c r="A19" s="61"/>
      <c r="B19" s="14" t="s">
        <v>65</v>
      </c>
      <c r="C19" s="23">
        <v>8.9741828911767865</v>
      </c>
      <c r="D19" s="23">
        <v>12.557500468563763</v>
      </c>
      <c r="E19" s="23">
        <v>5.0201496317444221</v>
      </c>
      <c r="F19" s="4"/>
    </row>
    <row r="20" spans="1:8" x14ac:dyDescent="0.25">
      <c r="A20" s="61"/>
      <c r="B20" s="14" t="s">
        <v>66</v>
      </c>
      <c r="C20" s="23">
        <v>4.8830710594196916</v>
      </c>
      <c r="D20" s="23">
        <v>6.8352683245078634</v>
      </c>
      <c r="E20" s="23">
        <v>3.1804830555386743</v>
      </c>
      <c r="F20" s="4"/>
    </row>
    <row r="21" spans="1:8" x14ac:dyDescent="0.25">
      <c r="A21" s="61"/>
      <c r="B21" s="14" t="s">
        <v>67</v>
      </c>
      <c r="C21" s="23">
        <v>4.8589825217669516</v>
      </c>
      <c r="D21" s="23">
        <v>6.806896908081864</v>
      </c>
      <c r="E21" s="23">
        <v>2.9991567828460739</v>
      </c>
      <c r="F21" s="4"/>
    </row>
    <row r="22" spans="1:8" x14ac:dyDescent="0.25">
      <c r="A22" s="61"/>
      <c r="B22" s="14" t="s">
        <v>68</v>
      </c>
      <c r="C22" s="24">
        <v>4.7037508500735976</v>
      </c>
      <c r="D22" s="24">
        <v>6.5872451474451159</v>
      </c>
      <c r="E22" s="23">
        <v>2.8169306408856007</v>
      </c>
      <c r="F22" s="4"/>
    </row>
    <row r="23" spans="1:8" x14ac:dyDescent="0.25">
      <c r="A23" s="61"/>
      <c r="B23" s="14" t="s">
        <v>69</v>
      </c>
      <c r="C23" s="23">
        <v>5.6012716484225731</v>
      </c>
      <c r="D23" s="23">
        <v>7.8406070008574229</v>
      </c>
      <c r="E23" s="24">
        <v>3.0698136718634608</v>
      </c>
      <c r="F23" s="4"/>
      <c r="G23" s="12" t="s">
        <v>46</v>
      </c>
      <c r="H23" s="12" t="s">
        <v>87</v>
      </c>
    </row>
    <row r="24" spans="1:8" x14ac:dyDescent="0.25">
      <c r="A24" s="61"/>
      <c r="B24" s="14" t="s">
        <v>70</v>
      </c>
      <c r="C24" s="23">
        <v>5.5506133968713538</v>
      </c>
      <c r="D24" s="23">
        <v>7.7727174155146583</v>
      </c>
      <c r="E24" s="23">
        <v>4.7901781099548613</v>
      </c>
      <c r="F24" s="4"/>
      <c r="G24" s="11"/>
      <c r="H24" s="12" t="s">
        <v>145</v>
      </c>
    </row>
    <row r="25" spans="1:8" x14ac:dyDescent="0.25">
      <c r="A25" s="61"/>
      <c r="B25" s="14" t="s">
        <v>71</v>
      </c>
      <c r="C25" s="23">
        <v>5.4731313161603916</v>
      </c>
      <c r="D25" s="23">
        <v>7.6614536376696369</v>
      </c>
      <c r="E25" s="23">
        <v>6.0478890181027802</v>
      </c>
      <c r="F25" s="4"/>
      <c r="G25" s="11"/>
      <c r="H25" s="12" t="s">
        <v>85</v>
      </c>
    </row>
    <row r="26" spans="1:8" x14ac:dyDescent="0.25">
      <c r="A26" s="61"/>
      <c r="B26" s="14" t="s">
        <v>72</v>
      </c>
      <c r="C26" s="23">
        <v>5.6145713723624766</v>
      </c>
      <c r="D26" s="23">
        <v>7.8552216646432038</v>
      </c>
      <c r="E26" s="23">
        <v>8.1483948555609995</v>
      </c>
      <c r="F26" s="4"/>
      <c r="G26" s="11"/>
      <c r="H26" s="12" t="s">
        <v>111</v>
      </c>
    </row>
    <row r="27" spans="1:8" x14ac:dyDescent="0.25">
      <c r="A27" s="61"/>
      <c r="B27" s="14" t="s">
        <v>73</v>
      </c>
      <c r="C27" s="24">
        <v>5.5837922248734335</v>
      </c>
      <c r="D27" s="24">
        <v>7.8133229390342978</v>
      </c>
      <c r="E27" s="23">
        <v>8.8802087275381716</v>
      </c>
      <c r="F27" s="4"/>
      <c r="G27" s="12" t="s">
        <v>44</v>
      </c>
      <c r="H27" s="12" t="s">
        <v>86</v>
      </c>
    </row>
    <row r="28" spans="1:8" x14ac:dyDescent="0.25">
      <c r="A28" s="62"/>
      <c r="B28" s="14" t="s">
        <v>74</v>
      </c>
      <c r="C28" s="23">
        <v>5.5202228978945449</v>
      </c>
      <c r="D28" s="23">
        <v>7.7252034335416493</v>
      </c>
      <c r="E28" s="24">
        <v>14.497533823548425</v>
      </c>
      <c r="F28" s="4"/>
    </row>
    <row r="29" spans="1:8" x14ac:dyDescent="0.25">
      <c r="A29" s="58">
        <v>2021</v>
      </c>
      <c r="B29" s="14" t="s">
        <v>63</v>
      </c>
      <c r="C29" s="23">
        <v>6.4871570381831107</v>
      </c>
      <c r="D29" s="23">
        <v>9.0801804247709654</v>
      </c>
      <c r="E29" s="23">
        <v>25.358276254817948</v>
      </c>
      <c r="F29" s="4"/>
    </row>
    <row r="30" spans="1:8" x14ac:dyDescent="0.25">
      <c r="A30" s="22"/>
      <c r="B30" s="14" t="s">
        <v>64</v>
      </c>
      <c r="C30" s="23">
        <v>6.7393997031938095</v>
      </c>
      <c r="D30" s="23">
        <v>9.4303741126998997</v>
      </c>
      <c r="E30" s="23">
        <v>8.7901462907803971</v>
      </c>
      <c r="F30" s="4"/>
    </row>
    <row r="31" spans="1:8" x14ac:dyDescent="0.25">
      <c r="A31" s="22"/>
      <c r="B31" s="14" t="s">
        <v>65</v>
      </c>
      <c r="C31" s="23">
        <v>6.8339611796148807</v>
      </c>
      <c r="D31" s="23">
        <v>9.5629518373772004</v>
      </c>
      <c r="E31" s="23">
        <v>7.9283314108439411</v>
      </c>
      <c r="F31" s="4"/>
    </row>
    <row r="32" spans="1:8" x14ac:dyDescent="0.25">
      <c r="A32" s="22"/>
      <c r="B32" s="14" t="s">
        <v>66</v>
      </c>
      <c r="C32" s="24">
        <v>7.9918625910291512</v>
      </c>
      <c r="D32" s="24">
        <v>11.18441689195603</v>
      </c>
      <c r="E32" s="23">
        <v>9.8037660398826709</v>
      </c>
      <c r="F32" s="4"/>
    </row>
    <row r="33" spans="1:6" x14ac:dyDescent="0.25">
      <c r="A33" s="22"/>
      <c r="B33" s="14" t="s">
        <v>67</v>
      </c>
      <c r="C33" s="23">
        <v>8.0624506923971957</v>
      </c>
      <c r="D33" s="23">
        <v>11.285890966076016</v>
      </c>
      <c r="E33" s="24">
        <v>12.150423208958248</v>
      </c>
      <c r="F33" s="4"/>
    </row>
    <row r="34" spans="1:6" x14ac:dyDescent="0.25">
      <c r="A34" s="22"/>
      <c r="B34" s="14" t="s">
        <v>68</v>
      </c>
      <c r="C34" s="23">
        <v>8.2617082879286947</v>
      </c>
      <c r="D34" s="23">
        <v>11.568306262615369</v>
      </c>
      <c r="E34" s="23">
        <v>14.91365899300207</v>
      </c>
      <c r="F34" s="4"/>
    </row>
    <row r="35" spans="1:6" x14ac:dyDescent="0.25">
      <c r="A35" s="22"/>
      <c r="B35" s="14" t="s">
        <v>69</v>
      </c>
      <c r="C35" s="23">
        <v>9.3309654245992952</v>
      </c>
      <c r="D35" s="23">
        <v>13.060550570818982</v>
      </c>
      <c r="E35" s="23">
        <v>17.990035788612971</v>
      </c>
      <c r="F35" s="4"/>
    </row>
    <row r="36" spans="1:6" x14ac:dyDescent="0.25">
      <c r="A36" s="22"/>
      <c r="B36" s="14" t="s">
        <v>70</v>
      </c>
      <c r="C36" s="23">
        <v>9.3449216111277078</v>
      </c>
      <c r="D36" s="23">
        <v>13.086577959242685</v>
      </c>
      <c r="E36" s="23">
        <v>21.673426726653112</v>
      </c>
      <c r="F36" s="4"/>
    </row>
    <row r="37" spans="1:6" x14ac:dyDescent="0.25">
      <c r="A37" s="22"/>
      <c r="B37" s="14" t="s">
        <v>71</v>
      </c>
      <c r="C37" s="23">
        <v>9.4079150776594389</v>
      </c>
      <c r="D37" s="23">
        <v>13.171781735138563</v>
      </c>
      <c r="E37" s="23">
        <v>31.224896409736786</v>
      </c>
      <c r="F37" s="4"/>
    </row>
    <row r="38" spans="1:6" x14ac:dyDescent="0.25">
      <c r="A38" s="22"/>
      <c r="B38" s="14" t="s">
        <v>72</v>
      </c>
      <c r="C38" s="23">
        <v>10.232898432952494</v>
      </c>
      <c r="D38" s="23">
        <v>14.324852552856484</v>
      </c>
      <c r="E38" s="23">
        <v>44.89340834105208</v>
      </c>
      <c r="F38" s="4"/>
    </row>
    <row r="39" spans="1:6" x14ac:dyDescent="0.25">
      <c r="A39" s="22"/>
      <c r="B39" s="14" t="s">
        <v>73</v>
      </c>
      <c r="C39" s="23">
        <v>10.287429911327211</v>
      </c>
      <c r="D39" s="23">
        <v>14.398959507475348</v>
      </c>
      <c r="E39" s="23">
        <v>42.256365529079666</v>
      </c>
      <c r="F39" s="4"/>
    </row>
    <row r="40" spans="1:6" x14ac:dyDescent="0.25">
      <c r="A40" s="59"/>
      <c r="B40" s="14" t="s">
        <v>74</v>
      </c>
      <c r="C40" s="23">
        <v>10.399716909042409</v>
      </c>
      <c r="D40" s="23">
        <v>14.560750829260341</v>
      </c>
      <c r="E40" s="23">
        <v>48.842835173823559</v>
      </c>
      <c r="F40" s="4"/>
    </row>
    <row r="41" spans="1:6" x14ac:dyDescent="0.25">
      <c r="A41" s="60">
        <v>2022</v>
      </c>
      <c r="B41" s="14" t="s">
        <v>63</v>
      </c>
      <c r="C41" s="23">
        <v>10.88841777567751</v>
      </c>
      <c r="D41" s="23">
        <v>15.243778099577924</v>
      </c>
      <c r="E41" s="23">
        <v>35.181266698970546</v>
      </c>
      <c r="F41" s="4"/>
    </row>
    <row r="42" spans="1:6" x14ac:dyDescent="0.25">
      <c r="A42" s="61"/>
      <c r="B42" s="14" t="s">
        <v>64</v>
      </c>
      <c r="C42" s="23">
        <v>11.25338158213742</v>
      </c>
      <c r="D42" s="23">
        <v>15.751569700060113</v>
      </c>
      <c r="E42" s="23">
        <v>36.29425135215854</v>
      </c>
      <c r="F42" s="4"/>
    </row>
    <row r="43" spans="1:6" x14ac:dyDescent="0.25">
      <c r="A43" s="61"/>
      <c r="B43" s="14" t="s">
        <v>65</v>
      </c>
      <c r="C43" s="23">
        <v>11.23845551060165</v>
      </c>
      <c r="D43" s="23">
        <v>15.729152036675</v>
      </c>
      <c r="E43" s="23">
        <v>49.819019945429872</v>
      </c>
      <c r="F43" s="4"/>
    </row>
    <row r="44" spans="1:6" x14ac:dyDescent="0.25">
      <c r="A44" s="61"/>
      <c r="B44" s="14" t="s">
        <v>66</v>
      </c>
      <c r="C44" s="23">
        <v>13.575564261122341</v>
      </c>
      <c r="D44" s="23">
        <v>19.004333380174831</v>
      </c>
      <c r="E44" s="23">
        <v>37.203435275514259</v>
      </c>
    </row>
    <row r="45" spans="1:6" x14ac:dyDescent="0.25">
      <c r="A45" s="61"/>
      <c r="B45" s="14" t="s">
        <v>67</v>
      </c>
      <c r="C45" s="23">
        <v>14.507820343249644</v>
      </c>
      <c r="D45" s="23">
        <v>20.307497956836407</v>
      </c>
      <c r="E45" s="23">
        <v>29.325097990145885</v>
      </c>
    </row>
    <row r="46" spans="1:6" x14ac:dyDescent="0.25">
      <c r="A46" s="61"/>
      <c r="B46" s="14" t="s">
        <v>68</v>
      </c>
      <c r="C46" s="23">
        <v>14.717444494943603</v>
      </c>
      <c r="D46" s="23">
        <v>20.60157142015208</v>
      </c>
      <c r="E46" s="23">
        <v>39.961544418225152</v>
      </c>
    </row>
    <row r="47" spans="1:6" x14ac:dyDescent="0.25">
      <c r="A47" s="61"/>
      <c r="B47" s="14" t="s">
        <v>69</v>
      </c>
      <c r="C47" s="23">
        <v>14.783705715069207</v>
      </c>
      <c r="D47" s="23">
        <v>20.697038110589418</v>
      </c>
      <c r="E47" s="23">
        <v>56.901811762778514</v>
      </c>
    </row>
    <row r="48" spans="1:6" x14ac:dyDescent="0.25">
      <c r="A48" s="61"/>
      <c r="B48" s="14" t="s">
        <v>70</v>
      </c>
      <c r="C48" s="23">
        <v>14.418756692915133</v>
      </c>
      <c r="D48" s="23">
        <v>20.183875049949826</v>
      </c>
      <c r="E48" s="23">
        <v>73.858239492631441</v>
      </c>
    </row>
    <row r="49" spans="1:5" x14ac:dyDescent="0.25">
      <c r="A49" s="61"/>
      <c r="B49" s="14" t="s">
        <v>71</v>
      </c>
      <c r="C49" s="23">
        <v>14.838381877111859</v>
      </c>
      <c r="D49" s="23">
        <v>20.772125311214371</v>
      </c>
      <c r="E49" s="23">
        <v>63.340151779603936</v>
      </c>
    </row>
    <row r="50" spans="1:5" x14ac:dyDescent="0.25">
      <c r="A50" s="61"/>
      <c r="B50" s="14" t="s">
        <v>72</v>
      </c>
      <c r="C50" s="23">
        <v>13.789983148704318</v>
      </c>
      <c r="D50" s="23">
        <v>19.300605968060399</v>
      </c>
      <c r="E50" s="23">
        <v>44.287815459216418</v>
      </c>
    </row>
    <row r="51" spans="1:5" x14ac:dyDescent="0.25">
      <c r="A51" s="61"/>
      <c r="B51" s="14" t="s">
        <v>73</v>
      </c>
      <c r="C51" s="23">
        <v>13.273466743917901</v>
      </c>
      <c r="D51" s="23">
        <v>18.581217759014471</v>
      </c>
      <c r="E51" s="23">
        <v>36.204828890129725</v>
      </c>
    </row>
    <row r="52" spans="1:5" x14ac:dyDescent="0.25">
      <c r="A52" s="62"/>
      <c r="B52" s="14" t="s">
        <v>74</v>
      </c>
      <c r="C52" s="23">
        <v>12.797664660567834</v>
      </c>
      <c r="D52" s="23">
        <v>17.912378053796768</v>
      </c>
      <c r="E52" s="23">
        <v>43.150943761744998</v>
      </c>
    </row>
    <row r="53" spans="1:5" x14ac:dyDescent="0.25">
      <c r="A53" s="58">
        <v>2023</v>
      </c>
      <c r="B53" s="14" t="s">
        <v>63</v>
      </c>
      <c r="C53" s="23">
        <v>11.459412511737455</v>
      </c>
      <c r="D53" s="23">
        <v>16.042244322776241</v>
      </c>
      <c r="E53" s="23">
        <v>28.266448648087941</v>
      </c>
    </row>
    <row r="54" spans="1:5" x14ac:dyDescent="0.25">
      <c r="A54" s="22"/>
      <c r="B54" s="14" t="s">
        <v>64</v>
      </c>
      <c r="C54" s="23">
        <v>11.538681454416714</v>
      </c>
      <c r="D54" s="23">
        <v>16.153748977058861</v>
      </c>
      <c r="E54" s="23">
        <v>21.917608714814737</v>
      </c>
    </row>
    <row r="55" spans="1:5" x14ac:dyDescent="0.25">
      <c r="A55" s="22"/>
      <c r="B55" s="14" t="s">
        <v>65</v>
      </c>
      <c r="C55" s="23">
        <v>11.835240442147272</v>
      </c>
      <c r="D55" s="23">
        <v>16.564406148523286</v>
      </c>
      <c r="E55" s="23">
        <v>18.958165037984308</v>
      </c>
    </row>
    <row r="56" spans="1:5" x14ac:dyDescent="0.25">
      <c r="A56" s="22"/>
      <c r="B56" s="14" t="s">
        <v>66</v>
      </c>
      <c r="C56" s="23">
        <v>11.654513121028785</v>
      </c>
      <c r="D56" s="23">
        <v>16.3180446392928</v>
      </c>
      <c r="E56" s="23">
        <v>17.014640761634968</v>
      </c>
    </row>
    <row r="57" spans="1:5" x14ac:dyDescent="0.25">
      <c r="A57" s="22"/>
      <c r="B57" s="14" t="s">
        <v>67</v>
      </c>
      <c r="C57" s="23">
        <v>11.39943441869327</v>
      </c>
      <c r="D57" s="23">
        <v>15.96490215013001</v>
      </c>
      <c r="E57" s="23">
        <v>14.123170014948249</v>
      </c>
    </row>
    <row r="58" spans="1:5" x14ac:dyDescent="0.25">
      <c r="A58" s="59"/>
      <c r="B58" s="14" t="s">
        <v>68</v>
      </c>
      <c r="C58" s="23">
        <v>11.230680319507082</v>
      </c>
      <c r="D58" s="23">
        <v>15.729379035129007</v>
      </c>
      <c r="E58" s="23">
        <v>14.232011284248482</v>
      </c>
    </row>
  </sheetData>
  <mergeCells count="1">
    <mergeCell ref="F1:G1"/>
  </mergeCells>
  <hyperlinks>
    <hyperlink ref="F1" location="Contents!A1" display="Return to the Contents page" xr:uid="{E6109123-EA72-486F-B411-AC113357CD9A}"/>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EA7C4-176E-405A-B3D1-F53CD3CE18CD}">
  <sheetPr>
    <tabColor rgb="FF92D050"/>
  </sheetPr>
  <dimension ref="A1:AQ95"/>
  <sheetViews>
    <sheetView zoomScale="85" zoomScaleNormal="85" workbookViewId="0"/>
  </sheetViews>
  <sheetFormatPr defaultColWidth="10.5703125" defaultRowHeight="15" x14ac:dyDescent="0.25"/>
  <cols>
    <col min="1" max="1" width="12.28515625" style="11" customWidth="1"/>
    <col min="2" max="2" width="7" style="11" bestFit="1" customWidth="1"/>
    <col min="3" max="3" width="7.28515625" style="11" bestFit="1" customWidth="1"/>
    <col min="4" max="4" width="13.28515625" style="11" customWidth="1"/>
    <col min="5" max="5" width="7.85546875" style="11" bestFit="1" customWidth="1"/>
    <col min="6" max="6" width="13.7109375" style="4" customWidth="1"/>
    <col min="7" max="7" width="7.85546875" style="4" bestFit="1" customWidth="1"/>
    <col min="8" max="8" width="7.28515625" style="4" bestFit="1" customWidth="1"/>
    <col min="9" max="9" width="10.7109375" style="4" customWidth="1"/>
    <col min="10" max="10" width="8.28515625" style="4" customWidth="1"/>
    <col min="11" max="11" width="7.28515625" style="4" bestFit="1" customWidth="1"/>
    <col min="12" max="12" width="12.140625" style="4" customWidth="1"/>
    <col min="13" max="13" width="13.7109375" style="4" customWidth="1"/>
    <col min="14" max="14" width="14.140625" style="4" customWidth="1"/>
    <col min="15" max="15" width="7.85546875" style="4" bestFit="1" customWidth="1"/>
    <col min="16" max="16" width="7.28515625" style="4" bestFit="1" customWidth="1"/>
    <col min="17" max="17" width="14.140625" style="4" customWidth="1"/>
    <col min="18" max="18" width="13.85546875" style="4" customWidth="1"/>
    <col min="19" max="19" width="8.7109375" style="4" customWidth="1"/>
    <col min="20" max="21" width="11.5703125" style="4" customWidth="1"/>
    <col min="22" max="22" width="7.28515625" style="4" bestFit="1" customWidth="1"/>
    <col min="23" max="16384" width="10.5703125" style="4"/>
  </cols>
  <sheetData>
    <row r="1" spans="1:30" s="2" customFormat="1" ht="18.75" x14ac:dyDescent="0.3">
      <c r="A1" s="1" t="s">
        <v>172</v>
      </c>
      <c r="B1" s="1"/>
      <c r="C1" s="1"/>
      <c r="D1" s="1"/>
      <c r="E1" s="1"/>
      <c r="Z1" s="3" t="s">
        <v>40</v>
      </c>
    </row>
    <row r="2" spans="1:30" s="2" customFormat="1" ht="18.75" x14ac:dyDescent="0.3">
      <c r="A2" s="1"/>
      <c r="B2" s="1"/>
      <c r="C2" s="1"/>
      <c r="D2" s="1"/>
      <c r="E2" s="1"/>
    </row>
    <row r="3" spans="1:30" x14ac:dyDescent="0.25">
      <c r="A3" s="103"/>
      <c r="C3" s="4" t="s">
        <v>164</v>
      </c>
      <c r="E3" s="4"/>
      <c r="H3" s="4" t="s">
        <v>163</v>
      </c>
      <c r="K3" s="4" t="s">
        <v>162</v>
      </c>
      <c r="P3" s="4" t="s">
        <v>161</v>
      </c>
      <c r="V3" s="4" t="s">
        <v>160</v>
      </c>
    </row>
    <row r="4" spans="1:30" ht="45" x14ac:dyDescent="0.25">
      <c r="A4" s="102" t="s">
        <v>48</v>
      </c>
      <c r="B4" s="65" t="s">
        <v>11</v>
      </c>
      <c r="C4" s="65" t="s">
        <v>94</v>
      </c>
      <c r="D4" s="65" t="s">
        <v>159</v>
      </c>
      <c r="E4" s="65" t="s">
        <v>158</v>
      </c>
      <c r="F4" s="65" t="s">
        <v>157</v>
      </c>
      <c r="H4" s="65" t="s">
        <v>94</v>
      </c>
      <c r="I4" s="65" t="s">
        <v>156</v>
      </c>
      <c r="K4" s="65" t="s">
        <v>94</v>
      </c>
      <c r="L4" s="65" t="s">
        <v>155</v>
      </c>
      <c r="M4" s="65" t="s">
        <v>154</v>
      </c>
      <c r="N4" s="65" t="s">
        <v>153</v>
      </c>
      <c r="P4" s="65" t="s">
        <v>94</v>
      </c>
      <c r="Q4" s="65" t="s">
        <v>152</v>
      </c>
      <c r="R4" s="65" t="s">
        <v>151</v>
      </c>
      <c r="S4" s="65" t="s">
        <v>150</v>
      </c>
      <c r="T4" s="65" t="s">
        <v>149</v>
      </c>
      <c r="V4" s="65" t="s">
        <v>94</v>
      </c>
      <c r="W4" s="65" t="s">
        <v>88</v>
      </c>
      <c r="X4" s="65" t="s">
        <v>89</v>
      </c>
      <c r="Y4" s="65" t="s">
        <v>90</v>
      </c>
      <c r="Z4" s="65" t="s">
        <v>4</v>
      </c>
      <c r="AA4" s="65" t="s">
        <v>148</v>
      </c>
      <c r="AD4" s="104" t="s">
        <v>165</v>
      </c>
    </row>
    <row r="5" spans="1:30" x14ac:dyDescent="0.25">
      <c r="A5" s="61" t="s">
        <v>147</v>
      </c>
      <c r="B5" s="98">
        <v>1</v>
      </c>
      <c r="C5" s="100">
        <v>45017</v>
      </c>
      <c r="D5" s="107">
        <v>-51.037999999999997</v>
      </c>
      <c r="E5" s="107">
        <v>0</v>
      </c>
      <c r="F5" s="107">
        <v>-51.037999999999997</v>
      </c>
      <c r="H5" s="100">
        <v>45017</v>
      </c>
      <c r="I5" s="107">
        <v>588.89880000000005</v>
      </c>
      <c r="K5" s="100">
        <v>45017</v>
      </c>
      <c r="L5" s="107">
        <v>4.4670000000000005</v>
      </c>
      <c r="M5" s="107">
        <v>-11.192000000000007</v>
      </c>
      <c r="N5" s="107">
        <v>0</v>
      </c>
      <c r="P5" s="100">
        <v>45017</v>
      </c>
      <c r="Q5" s="107">
        <v>618.47500000000002</v>
      </c>
      <c r="R5" s="107">
        <v>830</v>
      </c>
      <c r="S5" s="107">
        <v>618.47500000000002</v>
      </c>
      <c r="T5" s="107">
        <v>618.47500000000002</v>
      </c>
      <c r="V5" s="100">
        <v>45017</v>
      </c>
      <c r="W5" s="106">
        <v>13.49</v>
      </c>
      <c r="X5" s="106">
        <v>13.3</v>
      </c>
      <c r="Y5" s="106">
        <v>13.4</v>
      </c>
      <c r="Z5" s="106">
        <v>13.5</v>
      </c>
      <c r="AA5" s="106">
        <v>17.275946059857699</v>
      </c>
    </row>
    <row r="6" spans="1:30" x14ac:dyDescent="0.25">
      <c r="A6" s="61"/>
      <c r="B6" s="98">
        <v>2</v>
      </c>
      <c r="C6" s="100">
        <v>45018</v>
      </c>
      <c r="D6" s="107">
        <v>-63.897999999999996</v>
      </c>
      <c r="E6" s="107">
        <v>0</v>
      </c>
      <c r="F6" s="107">
        <v>-63.897999999999996</v>
      </c>
      <c r="H6" s="100">
        <v>45018</v>
      </c>
      <c r="I6" s="107">
        <v>516.73969999999997</v>
      </c>
      <c r="K6" s="100">
        <v>45018</v>
      </c>
      <c r="L6" s="107">
        <v>38.799999999999997</v>
      </c>
      <c r="M6" s="107">
        <v>18.080999999999989</v>
      </c>
      <c r="N6" s="107">
        <v>0</v>
      </c>
      <c r="P6" s="100">
        <v>45018</v>
      </c>
      <c r="Q6" s="107">
        <v>591.178</v>
      </c>
      <c r="R6" s="107">
        <v>830</v>
      </c>
      <c r="S6" s="107">
        <v>615</v>
      </c>
      <c r="T6" s="107"/>
      <c r="V6" s="100">
        <v>45018</v>
      </c>
      <c r="W6" s="106">
        <v>13.59</v>
      </c>
      <c r="X6" s="106">
        <v>13.87</v>
      </c>
      <c r="Y6" s="106">
        <v>13.99</v>
      </c>
      <c r="Z6" s="106">
        <v>11.94</v>
      </c>
      <c r="AA6" s="106">
        <v>17.275946059857699</v>
      </c>
    </row>
    <row r="7" spans="1:30" x14ac:dyDescent="0.25">
      <c r="A7" s="61"/>
      <c r="B7" s="98">
        <v>3</v>
      </c>
      <c r="C7" s="100">
        <v>45019</v>
      </c>
      <c r="D7" s="107">
        <v>-57.789000000000001</v>
      </c>
      <c r="E7" s="107">
        <v>0</v>
      </c>
      <c r="F7" s="107">
        <v>-57.789000000000001</v>
      </c>
      <c r="H7" s="100">
        <v>45019</v>
      </c>
      <c r="I7" s="107">
        <v>526.42240000000004</v>
      </c>
      <c r="K7" s="100">
        <v>45019</v>
      </c>
      <c r="L7" s="107">
        <v>45.709000000000003</v>
      </c>
      <c r="M7" s="107">
        <v>-11.10499999999999</v>
      </c>
      <c r="N7" s="107">
        <v>0</v>
      </c>
      <c r="P7" s="100">
        <v>45019</v>
      </c>
      <c r="Q7" s="107">
        <v>585.88</v>
      </c>
      <c r="R7" s="107">
        <v>815</v>
      </c>
      <c r="S7" s="107">
        <v>615</v>
      </c>
      <c r="T7" s="107"/>
      <c r="V7" s="100">
        <v>45019</v>
      </c>
      <c r="W7" s="106">
        <v>13.79</v>
      </c>
      <c r="X7" s="106">
        <v>14.2</v>
      </c>
      <c r="Y7" s="106">
        <v>13.51</v>
      </c>
      <c r="Z7" s="106">
        <v>9.3699999999999992</v>
      </c>
      <c r="AA7" s="106">
        <v>17.9254704412431</v>
      </c>
    </row>
    <row r="8" spans="1:30" x14ac:dyDescent="0.25">
      <c r="A8" s="61"/>
      <c r="B8" s="98">
        <v>4</v>
      </c>
      <c r="C8" s="100">
        <v>45020</v>
      </c>
      <c r="D8" s="107">
        <v>-84.216999999999999</v>
      </c>
      <c r="E8" s="107">
        <v>0</v>
      </c>
      <c r="F8" s="107">
        <v>-84.216999999999999</v>
      </c>
      <c r="H8" s="100">
        <v>45020</v>
      </c>
      <c r="I8" s="107">
        <v>468.88269999999994</v>
      </c>
      <c r="K8" s="100">
        <v>45020</v>
      </c>
      <c r="L8" s="107">
        <v>55.082999999999998</v>
      </c>
      <c r="M8" s="107">
        <v>2.3340000000000032</v>
      </c>
      <c r="N8" s="107">
        <v>0</v>
      </c>
      <c r="P8" s="100">
        <v>45020</v>
      </c>
      <c r="Q8" s="107">
        <v>677.34100000000001</v>
      </c>
      <c r="R8" s="107">
        <v>815</v>
      </c>
      <c r="S8" s="107">
        <v>710</v>
      </c>
      <c r="T8" s="107"/>
      <c r="V8" s="100">
        <v>45020</v>
      </c>
      <c r="W8" s="106">
        <v>12.21</v>
      </c>
      <c r="X8" s="106">
        <v>12.6</v>
      </c>
      <c r="Y8" s="106">
        <v>12.68</v>
      </c>
      <c r="Z8" s="106">
        <v>10.25</v>
      </c>
      <c r="AA8" s="106">
        <v>18.555034741891799</v>
      </c>
    </row>
    <row r="9" spans="1:30" x14ac:dyDescent="0.25">
      <c r="A9" s="22"/>
      <c r="B9" s="98">
        <v>5</v>
      </c>
      <c r="C9" s="100">
        <v>45021</v>
      </c>
      <c r="D9" s="107">
        <v>-72.563000000000002</v>
      </c>
      <c r="E9" s="107">
        <v>0</v>
      </c>
      <c r="F9" s="107">
        <v>-72.563000000000002</v>
      </c>
      <c r="H9" s="100">
        <v>45021</v>
      </c>
      <c r="I9" s="107">
        <v>481.67399999999998</v>
      </c>
      <c r="K9" s="100">
        <v>45021</v>
      </c>
      <c r="L9" s="107">
        <v>51.503</v>
      </c>
      <c r="M9" s="107">
        <v>92.232000000000028</v>
      </c>
      <c r="N9" s="107">
        <v>0</v>
      </c>
      <c r="P9" s="100">
        <v>45021</v>
      </c>
      <c r="Q9" s="107">
        <v>659.49800000000005</v>
      </c>
      <c r="R9" s="107">
        <v>815</v>
      </c>
      <c r="S9" s="107">
        <v>775</v>
      </c>
      <c r="T9" s="107"/>
      <c r="V9" s="100">
        <v>45021</v>
      </c>
      <c r="W9" s="106">
        <v>11.65</v>
      </c>
      <c r="X9" s="106">
        <v>13.4</v>
      </c>
      <c r="Y9" s="106">
        <v>13.5</v>
      </c>
      <c r="Z9" s="106">
        <v>11.89</v>
      </c>
      <c r="AA9" s="106">
        <v>18.054579719829398</v>
      </c>
    </row>
    <row r="10" spans="1:30" x14ac:dyDescent="0.25">
      <c r="A10" s="61"/>
      <c r="B10" s="98">
        <v>6</v>
      </c>
      <c r="C10" s="100">
        <v>45022</v>
      </c>
      <c r="D10" s="107">
        <v>-84.551999999999992</v>
      </c>
      <c r="E10" s="107">
        <v>0</v>
      </c>
      <c r="F10" s="107">
        <v>-84.551999999999992</v>
      </c>
      <c r="H10" s="100">
        <v>45022</v>
      </c>
      <c r="I10" s="107">
        <v>440.17810000000003</v>
      </c>
      <c r="K10" s="100">
        <v>45022</v>
      </c>
      <c r="L10" s="107">
        <v>36.667000000000002</v>
      </c>
      <c r="M10" s="107">
        <v>71.150000000000006</v>
      </c>
      <c r="N10" s="107">
        <v>0</v>
      </c>
      <c r="P10" s="100">
        <v>45022</v>
      </c>
      <c r="Q10" s="107">
        <v>635.93100000000004</v>
      </c>
      <c r="R10" s="107">
        <v>815</v>
      </c>
      <c r="S10" s="107">
        <v>775</v>
      </c>
      <c r="T10" s="107"/>
      <c r="V10" s="100">
        <v>45022</v>
      </c>
      <c r="W10" s="106">
        <v>12.25</v>
      </c>
      <c r="X10" s="106">
        <v>14.59</v>
      </c>
      <c r="Y10" s="106">
        <v>13.49</v>
      </c>
      <c r="Z10" s="106">
        <v>11.43</v>
      </c>
      <c r="AA10" s="106">
        <v>17.3149885426777</v>
      </c>
    </row>
    <row r="11" spans="1:30" x14ac:dyDescent="0.25">
      <c r="A11" s="61"/>
      <c r="B11" s="98">
        <v>7</v>
      </c>
      <c r="C11" s="100">
        <v>45023</v>
      </c>
      <c r="D11" s="107">
        <v>-90.097999999999999</v>
      </c>
      <c r="E11" s="107">
        <v>0</v>
      </c>
      <c r="F11" s="107">
        <v>-90.097999999999999</v>
      </c>
      <c r="H11" s="100">
        <v>45023</v>
      </c>
      <c r="I11" s="107">
        <v>404.57189999999997</v>
      </c>
      <c r="K11" s="100">
        <v>45023</v>
      </c>
      <c r="L11" s="107">
        <v>13.634</v>
      </c>
      <c r="M11" s="107">
        <v>-21.804999999999978</v>
      </c>
      <c r="N11" s="107">
        <v>0</v>
      </c>
      <c r="P11" s="100">
        <v>45023</v>
      </c>
      <c r="Q11" s="107">
        <v>551.55200000000002</v>
      </c>
      <c r="R11" s="107">
        <v>815</v>
      </c>
      <c r="S11" s="107">
        <v>710</v>
      </c>
      <c r="T11" s="107"/>
      <c r="V11" s="100">
        <v>45023</v>
      </c>
      <c r="W11" s="106">
        <v>12.4</v>
      </c>
      <c r="X11" s="106">
        <v>13</v>
      </c>
      <c r="Y11" s="106">
        <v>13.1</v>
      </c>
      <c r="Z11" s="106">
        <v>10.89</v>
      </c>
      <c r="AA11" s="106">
        <v>17.3149885426777</v>
      </c>
    </row>
    <row r="12" spans="1:30" x14ac:dyDescent="0.25">
      <c r="A12" s="61"/>
      <c r="B12" s="98">
        <v>8</v>
      </c>
      <c r="C12" s="100">
        <v>45024</v>
      </c>
      <c r="D12" s="107">
        <v>-105.357</v>
      </c>
      <c r="E12" s="107">
        <v>0</v>
      </c>
      <c r="F12" s="107">
        <v>-105.357</v>
      </c>
      <c r="H12" s="100">
        <v>45024</v>
      </c>
      <c r="I12" s="107">
        <v>493.44490000000002</v>
      </c>
      <c r="K12" s="100">
        <v>45024</v>
      </c>
      <c r="L12" s="107">
        <v>5.8410000000000002</v>
      </c>
      <c r="M12" s="107">
        <v>0.70399999999997931</v>
      </c>
      <c r="N12" s="107">
        <v>0</v>
      </c>
      <c r="P12" s="100">
        <v>45024</v>
      </c>
      <c r="Q12" s="107">
        <v>591.35199999999998</v>
      </c>
      <c r="R12" s="107">
        <v>815</v>
      </c>
      <c r="S12" s="107">
        <v>775</v>
      </c>
      <c r="T12" s="107"/>
      <c r="V12" s="100">
        <v>45024</v>
      </c>
      <c r="W12" s="106">
        <v>11.2</v>
      </c>
      <c r="X12" s="106">
        <v>12.35</v>
      </c>
      <c r="Y12" s="106">
        <v>11</v>
      </c>
      <c r="Z12" s="106">
        <v>10.96</v>
      </c>
      <c r="AA12" s="106">
        <v>17.3149885426777</v>
      </c>
    </row>
    <row r="13" spans="1:30" x14ac:dyDescent="0.25">
      <c r="A13" s="22"/>
      <c r="B13" s="98">
        <v>9</v>
      </c>
      <c r="C13" s="100">
        <v>45025</v>
      </c>
      <c r="D13" s="107">
        <v>-88.251000000000005</v>
      </c>
      <c r="E13" s="107">
        <v>0</v>
      </c>
      <c r="F13" s="107">
        <v>-88.251000000000005</v>
      </c>
      <c r="H13" s="100">
        <v>45025</v>
      </c>
      <c r="I13" s="107">
        <v>602.84050000000002</v>
      </c>
      <c r="K13" s="100">
        <v>45025</v>
      </c>
      <c r="L13" s="107">
        <v>-7.2289999999999992</v>
      </c>
      <c r="M13" s="107">
        <v>-0.33899999999999864</v>
      </c>
      <c r="N13" s="107">
        <v>-7.2289999999999992</v>
      </c>
      <c r="P13" s="100">
        <v>45025</v>
      </c>
      <c r="Q13" s="107">
        <v>606.22799999999995</v>
      </c>
      <c r="R13" s="107">
        <v>815</v>
      </c>
      <c r="S13" s="107">
        <v>775</v>
      </c>
      <c r="T13" s="107"/>
      <c r="V13" s="100">
        <v>45025</v>
      </c>
      <c r="W13" s="106">
        <v>11.02</v>
      </c>
      <c r="X13" s="106">
        <v>12.04</v>
      </c>
      <c r="Y13" s="106">
        <v>11.74</v>
      </c>
      <c r="Z13" s="106">
        <v>11.22</v>
      </c>
      <c r="AA13" s="106">
        <v>17.3149885426777</v>
      </c>
    </row>
    <row r="14" spans="1:30" x14ac:dyDescent="0.25">
      <c r="B14" s="98">
        <v>10</v>
      </c>
      <c r="C14" s="100">
        <v>45026</v>
      </c>
      <c r="D14" s="107">
        <v>-31.079000000000001</v>
      </c>
      <c r="E14" s="107">
        <v>0</v>
      </c>
      <c r="F14" s="107">
        <v>-31.079000000000001</v>
      </c>
      <c r="H14" s="100">
        <v>45026</v>
      </c>
      <c r="I14" s="107">
        <v>600.95339999999999</v>
      </c>
      <c r="K14" s="100">
        <v>45026</v>
      </c>
      <c r="L14" s="107">
        <v>21.814</v>
      </c>
      <c r="M14" s="107">
        <v>-0.43500000000000227</v>
      </c>
      <c r="N14" s="107">
        <v>0</v>
      </c>
      <c r="P14" s="100">
        <v>45026</v>
      </c>
      <c r="Q14" s="107">
        <v>605.93899999999996</v>
      </c>
      <c r="R14" s="107">
        <v>815</v>
      </c>
      <c r="S14" s="107">
        <v>775</v>
      </c>
      <c r="T14" s="107"/>
      <c r="V14" s="100">
        <v>45026</v>
      </c>
      <c r="W14" s="106">
        <v>11.42</v>
      </c>
      <c r="X14" s="106">
        <v>11.72</v>
      </c>
      <c r="Y14" s="106">
        <v>11.52</v>
      </c>
      <c r="Z14" s="106">
        <v>10.46</v>
      </c>
      <c r="AA14" s="106">
        <v>17.281750965811099</v>
      </c>
    </row>
    <row r="15" spans="1:30" x14ac:dyDescent="0.25">
      <c r="B15" s="98">
        <v>11</v>
      </c>
      <c r="C15" s="100">
        <v>45027</v>
      </c>
      <c r="D15" s="107">
        <v>-26.536000000000001</v>
      </c>
      <c r="E15" s="107">
        <v>0</v>
      </c>
      <c r="F15" s="107">
        <v>-26.536000000000001</v>
      </c>
      <c r="H15" s="100">
        <v>45027</v>
      </c>
      <c r="I15" s="107">
        <v>506.13229999999999</v>
      </c>
      <c r="K15" s="100">
        <v>45027</v>
      </c>
      <c r="L15" s="107">
        <v>40.444000000000003</v>
      </c>
      <c r="M15" s="107">
        <v>9.8760000000000048</v>
      </c>
      <c r="N15" s="107">
        <v>0</v>
      </c>
      <c r="P15" s="100">
        <v>45027</v>
      </c>
      <c r="Q15" s="107">
        <v>594.702</v>
      </c>
      <c r="R15" s="107">
        <v>815</v>
      </c>
      <c r="S15" s="107">
        <v>755</v>
      </c>
      <c r="T15" s="107"/>
      <c r="V15" s="100">
        <v>45027</v>
      </c>
      <c r="W15" s="106">
        <v>11.41</v>
      </c>
      <c r="X15" s="106">
        <v>11.8</v>
      </c>
      <c r="Y15" s="106">
        <v>11.6</v>
      </c>
      <c r="Z15" s="106">
        <v>9.67</v>
      </c>
      <c r="AA15" s="106">
        <v>17.269897090995901</v>
      </c>
    </row>
    <row r="16" spans="1:30" x14ac:dyDescent="0.25">
      <c r="B16" s="98">
        <v>12</v>
      </c>
      <c r="C16" s="100">
        <v>45028</v>
      </c>
      <c r="D16" s="107">
        <v>0.2240000000000002</v>
      </c>
      <c r="E16" s="107">
        <v>0.2240000000000002</v>
      </c>
      <c r="F16" s="107">
        <v>0</v>
      </c>
      <c r="H16" s="100">
        <v>45028</v>
      </c>
      <c r="I16" s="107">
        <v>529.69060000000002</v>
      </c>
      <c r="K16" s="100">
        <v>45028</v>
      </c>
      <c r="L16" s="107">
        <v>33.402999999999999</v>
      </c>
      <c r="M16" s="107">
        <v>33.631999999999977</v>
      </c>
      <c r="N16" s="107">
        <v>0</v>
      </c>
      <c r="P16" s="100">
        <v>45028</v>
      </c>
      <c r="Q16" s="107">
        <v>599.91499999999996</v>
      </c>
      <c r="R16" s="107">
        <v>815</v>
      </c>
      <c r="S16" s="107">
        <v>755</v>
      </c>
      <c r="T16" s="107"/>
      <c r="V16" s="100">
        <v>45028</v>
      </c>
      <c r="W16" s="106">
        <v>11.5</v>
      </c>
      <c r="X16" s="106">
        <v>12.2</v>
      </c>
      <c r="Y16" s="106">
        <v>12.1</v>
      </c>
      <c r="Z16" s="106">
        <v>10.61</v>
      </c>
      <c r="AA16" s="106">
        <v>17.086078860408001</v>
      </c>
    </row>
    <row r="17" spans="1:30" x14ac:dyDescent="0.25">
      <c r="B17" s="98">
        <v>13</v>
      </c>
      <c r="C17" s="100">
        <v>45029</v>
      </c>
      <c r="D17" s="107">
        <v>3.0959999999999996</v>
      </c>
      <c r="E17" s="107">
        <v>3.0959999999999996</v>
      </c>
      <c r="F17" s="107">
        <v>0</v>
      </c>
      <c r="H17" s="100">
        <v>45029</v>
      </c>
      <c r="I17" s="107">
        <v>501.38459999999992</v>
      </c>
      <c r="K17" s="100">
        <v>45029</v>
      </c>
      <c r="L17" s="107">
        <v>57.807000000000002</v>
      </c>
      <c r="M17" s="107">
        <v>47.19599999999997</v>
      </c>
      <c r="N17" s="107">
        <v>0</v>
      </c>
      <c r="P17" s="100">
        <v>45029</v>
      </c>
      <c r="Q17" s="107">
        <v>581.26400000000001</v>
      </c>
      <c r="R17" s="107">
        <v>815</v>
      </c>
      <c r="S17" s="107">
        <v>600</v>
      </c>
      <c r="T17" s="107"/>
      <c r="V17" s="100">
        <v>45029</v>
      </c>
      <c r="W17" s="106">
        <v>12.1</v>
      </c>
      <c r="X17" s="106">
        <v>13.5</v>
      </c>
      <c r="Y17" s="106">
        <v>12.01</v>
      </c>
      <c r="Z17" s="106">
        <v>11.58</v>
      </c>
      <c r="AA17" s="106">
        <v>16.593961311644399</v>
      </c>
      <c r="AD17" s="104" t="s">
        <v>166</v>
      </c>
    </row>
    <row r="18" spans="1:30" x14ac:dyDescent="0.25">
      <c r="B18" s="98">
        <v>14</v>
      </c>
      <c r="C18" s="100">
        <v>45030</v>
      </c>
      <c r="D18" s="107">
        <v>-23.936</v>
      </c>
      <c r="E18" s="107">
        <v>0</v>
      </c>
      <c r="F18" s="107">
        <v>-23.936</v>
      </c>
      <c r="H18" s="100">
        <v>45030</v>
      </c>
      <c r="I18" s="107">
        <v>493.88199999999995</v>
      </c>
      <c r="K18" s="100">
        <v>45030</v>
      </c>
      <c r="L18" s="107">
        <v>104.699</v>
      </c>
      <c r="M18" s="107">
        <v>57.927999999999997</v>
      </c>
      <c r="N18" s="107">
        <v>0</v>
      </c>
      <c r="P18" s="100">
        <v>45030</v>
      </c>
      <c r="Q18" s="107">
        <v>610.774</v>
      </c>
      <c r="R18" s="107">
        <v>815</v>
      </c>
      <c r="S18" s="107">
        <v>775</v>
      </c>
      <c r="T18" s="107"/>
      <c r="V18" s="100">
        <v>45030</v>
      </c>
      <c r="W18" s="106">
        <v>12.1</v>
      </c>
      <c r="X18" s="106">
        <v>13.5</v>
      </c>
      <c r="Y18" s="106">
        <v>12.4</v>
      </c>
      <c r="Z18" s="106">
        <v>9.84</v>
      </c>
      <c r="AA18" s="106">
        <v>16.945714253517998</v>
      </c>
    </row>
    <row r="19" spans="1:30" x14ac:dyDescent="0.25">
      <c r="B19" s="98">
        <v>15</v>
      </c>
      <c r="C19" s="100">
        <v>45031</v>
      </c>
      <c r="D19" s="107">
        <v>10.225</v>
      </c>
      <c r="E19" s="107">
        <v>10.225</v>
      </c>
      <c r="F19" s="107">
        <v>0</v>
      </c>
      <c r="H19" s="100">
        <v>45031</v>
      </c>
      <c r="I19" s="107">
        <v>482.30869999999999</v>
      </c>
      <c r="K19" s="100">
        <v>45031</v>
      </c>
      <c r="L19" s="107">
        <v>91.516999999999996</v>
      </c>
      <c r="M19" s="107">
        <v>122.46600000000001</v>
      </c>
      <c r="N19" s="107">
        <v>0</v>
      </c>
      <c r="P19" s="100">
        <v>45031</v>
      </c>
      <c r="Q19" s="107">
        <v>587.12599999999998</v>
      </c>
      <c r="R19" s="107">
        <v>815</v>
      </c>
      <c r="S19" s="107">
        <v>630</v>
      </c>
      <c r="T19" s="107"/>
      <c r="V19" s="100">
        <v>45031</v>
      </c>
      <c r="W19" s="106">
        <v>11.6</v>
      </c>
      <c r="X19" s="106">
        <v>12.75</v>
      </c>
      <c r="Y19" s="106">
        <v>12.25</v>
      </c>
      <c r="Z19" s="106">
        <v>10.1</v>
      </c>
      <c r="AA19" s="106">
        <v>16.945714253517998</v>
      </c>
    </row>
    <row r="20" spans="1:30" x14ac:dyDescent="0.25">
      <c r="B20" s="98">
        <v>16</v>
      </c>
      <c r="C20" s="100">
        <v>45032</v>
      </c>
      <c r="D20" s="107">
        <v>100.366</v>
      </c>
      <c r="E20" s="107">
        <v>100.366</v>
      </c>
      <c r="F20" s="107">
        <v>0</v>
      </c>
      <c r="H20" s="100">
        <v>45032</v>
      </c>
      <c r="I20" s="107">
        <v>595.21090000000004</v>
      </c>
      <c r="K20" s="100">
        <v>45032</v>
      </c>
      <c r="L20" s="107">
        <v>79.179000000000002</v>
      </c>
      <c r="M20" s="107">
        <v>84.654999999999973</v>
      </c>
      <c r="N20" s="107">
        <v>0</v>
      </c>
      <c r="P20" s="100">
        <v>45032</v>
      </c>
      <c r="Q20" s="107">
        <v>599.08399999999995</v>
      </c>
      <c r="R20" s="107">
        <v>780</v>
      </c>
      <c r="S20" s="107">
        <v>660</v>
      </c>
      <c r="T20" s="107"/>
      <c r="V20" s="100">
        <v>45032</v>
      </c>
      <c r="W20" s="106">
        <v>11.79</v>
      </c>
      <c r="X20" s="106">
        <v>12.68</v>
      </c>
      <c r="Y20" s="106">
        <v>12.25</v>
      </c>
      <c r="Z20" s="106">
        <v>12.05</v>
      </c>
      <c r="AA20" s="106">
        <v>16.945714253517998</v>
      </c>
    </row>
    <row r="21" spans="1:30" x14ac:dyDescent="0.25">
      <c r="B21" s="98">
        <v>17</v>
      </c>
      <c r="C21" s="100">
        <v>45033</v>
      </c>
      <c r="D21" s="107">
        <v>47.411999999999999</v>
      </c>
      <c r="E21" s="107">
        <v>47.411999999999999</v>
      </c>
      <c r="F21" s="107">
        <v>0</v>
      </c>
      <c r="H21" s="100">
        <v>45033</v>
      </c>
      <c r="I21" s="107">
        <v>618.82959999999991</v>
      </c>
      <c r="K21" s="100">
        <v>45033</v>
      </c>
      <c r="L21" s="107">
        <v>79.75</v>
      </c>
      <c r="M21" s="107">
        <v>21.58499999999998</v>
      </c>
      <c r="N21" s="107">
        <v>0</v>
      </c>
      <c r="P21" s="100">
        <v>45033</v>
      </c>
      <c r="Q21" s="107">
        <v>677.423</v>
      </c>
      <c r="R21" s="107">
        <v>780</v>
      </c>
      <c r="S21" s="107">
        <v>775</v>
      </c>
      <c r="T21" s="107"/>
      <c r="V21" s="100">
        <v>45033</v>
      </c>
      <c r="W21" s="106">
        <v>12.87</v>
      </c>
      <c r="X21" s="106">
        <v>13.5</v>
      </c>
      <c r="Y21" s="106">
        <v>13.12</v>
      </c>
      <c r="Z21" s="106">
        <v>11.64</v>
      </c>
      <c r="AA21" s="106">
        <v>16.985385139088699</v>
      </c>
    </row>
    <row r="22" spans="1:30" x14ac:dyDescent="0.25">
      <c r="B22" s="98">
        <v>18</v>
      </c>
      <c r="C22" s="100">
        <v>45034</v>
      </c>
      <c r="D22" s="107">
        <v>-48.38600000000001</v>
      </c>
      <c r="E22" s="107">
        <v>0</v>
      </c>
      <c r="F22" s="107">
        <v>-48.38600000000001</v>
      </c>
      <c r="H22" s="100">
        <v>45034</v>
      </c>
      <c r="I22" s="107">
        <v>448.09250000000003</v>
      </c>
      <c r="K22" s="100">
        <v>45034</v>
      </c>
      <c r="L22" s="107">
        <v>-3.4000000000000002E-2</v>
      </c>
      <c r="M22" s="107">
        <v>-51.480000000000018</v>
      </c>
      <c r="N22" s="107">
        <v>-3.4000000000000002E-2</v>
      </c>
      <c r="P22" s="100">
        <v>45034</v>
      </c>
      <c r="Q22" s="107">
        <v>644.25400000000002</v>
      </c>
      <c r="R22" s="107">
        <v>745</v>
      </c>
      <c r="S22" s="107">
        <v>775</v>
      </c>
      <c r="T22" s="107"/>
      <c r="V22" s="100">
        <v>45034</v>
      </c>
      <c r="W22" s="106">
        <v>13.01</v>
      </c>
      <c r="X22" s="106">
        <v>13.99</v>
      </c>
      <c r="Y22" s="106">
        <v>12.81</v>
      </c>
      <c r="Z22" s="106">
        <v>10.3</v>
      </c>
      <c r="AA22" s="106">
        <v>16.724292326498801</v>
      </c>
    </row>
    <row r="23" spans="1:30" x14ac:dyDescent="0.25">
      <c r="B23" s="98">
        <v>19</v>
      </c>
      <c r="C23" s="100">
        <v>45035</v>
      </c>
      <c r="D23" s="107">
        <v>91.638000000000005</v>
      </c>
      <c r="E23" s="107">
        <v>91.638000000000005</v>
      </c>
      <c r="F23" s="107">
        <v>0</v>
      </c>
      <c r="H23" s="100">
        <v>45035</v>
      </c>
      <c r="I23" s="107">
        <v>571.16879999999992</v>
      </c>
      <c r="K23" s="100">
        <v>45035</v>
      </c>
      <c r="L23" s="107">
        <v>52.992000000000004</v>
      </c>
      <c r="M23" s="107">
        <v>-62.090000000000032</v>
      </c>
      <c r="N23" s="107">
        <v>0</v>
      </c>
      <c r="P23" s="100">
        <v>45035</v>
      </c>
      <c r="Q23" s="107">
        <v>602.32000000000005</v>
      </c>
      <c r="R23" s="107">
        <v>745</v>
      </c>
      <c r="S23" s="107">
        <v>615</v>
      </c>
      <c r="T23" s="107"/>
      <c r="V23" s="100">
        <v>45035</v>
      </c>
      <c r="W23" s="106">
        <v>12.7</v>
      </c>
      <c r="X23" s="106">
        <v>13.29</v>
      </c>
      <c r="Y23" s="106">
        <v>12.99</v>
      </c>
      <c r="Z23" s="106">
        <v>12.06</v>
      </c>
      <c r="AA23" s="106">
        <v>16.876239258599</v>
      </c>
    </row>
    <row r="24" spans="1:30" x14ac:dyDescent="0.25">
      <c r="B24" s="98">
        <v>20</v>
      </c>
      <c r="C24" s="100">
        <v>45036</v>
      </c>
      <c r="D24" s="107">
        <v>41.972999999999999</v>
      </c>
      <c r="E24" s="107">
        <v>41.972999999999999</v>
      </c>
      <c r="F24" s="107">
        <v>0</v>
      </c>
      <c r="H24" s="100">
        <v>45036</v>
      </c>
      <c r="I24" s="107">
        <v>571.05289999999991</v>
      </c>
      <c r="K24" s="100">
        <v>45036</v>
      </c>
      <c r="L24" s="107">
        <v>21.486999999999998</v>
      </c>
      <c r="M24" s="107">
        <v>-62.611999999999995</v>
      </c>
      <c r="N24" s="107">
        <v>0</v>
      </c>
      <c r="P24" s="100">
        <v>45036</v>
      </c>
      <c r="Q24" s="107">
        <v>676.82</v>
      </c>
      <c r="R24" s="107">
        <v>745</v>
      </c>
      <c r="S24" s="107">
        <v>735</v>
      </c>
      <c r="T24" s="107"/>
      <c r="V24" s="100">
        <v>45036</v>
      </c>
      <c r="W24" s="106">
        <v>12.82</v>
      </c>
      <c r="X24" s="106">
        <v>13.42</v>
      </c>
      <c r="Y24" s="106">
        <v>12.41</v>
      </c>
      <c r="Z24" s="106">
        <v>11.99</v>
      </c>
      <c r="AA24" s="106">
        <v>16.860919690483399</v>
      </c>
    </row>
    <row r="25" spans="1:30" x14ac:dyDescent="0.25">
      <c r="B25" s="98">
        <v>21</v>
      </c>
      <c r="C25" s="100">
        <v>45037</v>
      </c>
      <c r="D25" s="107">
        <v>46.399000000000001</v>
      </c>
      <c r="E25" s="107">
        <v>46.399000000000001</v>
      </c>
      <c r="F25" s="107">
        <v>0</v>
      </c>
      <c r="H25" s="100">
        <v>45037</v>
      </c>
      <c r="I25" s="107">
        <v>519.11500000000001</v>
      </c>
      <c r="K25" s="100">
        <v>45037</v>
      </c>
      <c r="L25" s="107">
        <v>52.16</v>
      </c>
      <c r="M25" s="107">
        <v>0.74799999999999045</v>
      </c>
      <c r="N25" s="107">
        <v>0</v>
      </c>
      <c r="P25" s="100">
        <v>45037</v>
      </c>
      <c r="Q25" s="107">
        <v>627.19799999999998</v>
      </c>
      <c r="R25" s="107">
        <v>745</v>
      </c>
      <c r="S25" s="107">
        <v>650</v>
      </c>
      <c r="T25" s="107"/>
      <c r="V25" s="100">
        <v>45037</v>
      </c>
      <c r="W25" s="106">
        <v>12.1</v>
      </c>
      <c r="X25" s="106">
        <v>13.25</v>
      </c>
      <c r="Y25" s="106">
        <v>13.06</v>
      </c>
      <c r="Z25" s="106">
        <v>11.22</v>
      </c>
      <c r="AA25" s="106">
        <v>16.859884674187999</v>
      </c>
    </row>
    <row r="26" spans="1:30" x14ac:dyDescent="0.25">
      <c r="B26" s="98">
        <v>22</v>
      </c>
      <c r="C26" s="100">
        <v>45038</v>
      </c>
      <c r="D26" s="107">
        <v>11.891999999999999</v>
      </c>
      <c r="E26" s="107">
        <v>11.891999999999999</v>
      </c>
      <c r="F26" s="107">
        <v>0</v>
      </c>
      <c r="H26" s="100">
        <v>45038</v>
      </c>
      <c r="I26" s="107">
        <v>444.39300000000003</v>
      </c>
      <c r="K26" s="100">
        <v>45038</v>
      </c>
      <c r="L26" s="107">
        <v>90.733000000000004</v>
      </c>
      <c r="M26" s="107">
        <v>134.358</v>
      </c>
      <c r="N26" s="107">
        <v>0</v>
      </c>
      <c r="P26" s="100">
        <v>45038</v>
      </c>
      <c r="Q26" s="107">
        <v>587.61199999999997</v>
      </c>
      <c r="R26" s="107">
        <v>745</v>
      </c>
      <c r="S26" s="107">
        <v>587.61199999999997</v>
      </c>
      <c r="T26" s="107">
        <v>587.61199999999997</v>
      </c>
      <c r="V26" s="100">
        <v>45038</v>
      </c>
      <c r="W26" s="106">
        <v>12.5</v>
      </c>
      <c r="X26" s="106">
        <v>12.8</v>
      </c>
      <c r="Y26" s="106">
        <v>12.82</v>
      </c>
      <c r="Z26" s="106">
        <v>10.55</v>
      </c>
      <c r="AA26" s="106">
        <v>16.859884674187999</v>
      </c>
    </row>
    <row r="27" spans="1:30" x14ac:dyDescent="0.25">
      <c r="B27" s="98">
        <v>23</v>
      </c>
      <c r="C27" s="100">
        <v>45039</v>
      </c>
      <c r="D27" s="107">
        <v>-30.405999999999999</v>
      </c>
      <c r="E27" s="107">
        <v>0</v>
      </c>
      <c r="F27" s="107">
        <v>-30.405999999999999</v>
      </c>
      <c r="H27" s="100">
        <v>45039</v>
      </c>
      <c r="I27" s="107">
        <v>474.9307</v>
      </c>
      <c r="K27" s="100">
        <v>45039</v>
      </c>
      <c r="L27" s="107">
        <v>80.299000000000007</v>
      </c>
      <c r="M27" s="107">
        <v>129.29</v>
      </c>
      <c r="N27" s="107">
        <v>0</v>
      </c>
      <c r="P27" s="100">
        <v>45039</v>
      </c>
      <c r="Q27" s="107">
        <v>576.95399999999995</v>
      </c>
      <c r="R27" s="107">
        <v>745</v>
      </c>
      <c r="S27" s="107">
        <v>725</v>
      </c>
      <c r="T27" s="107"/>
      <c r="V27" s="100">
        <v>45039</v>
      </c>
      <c r="W27" s="106">
        <v>12.3</v>
      </c>
      <c r="X27" s="106">
        <v>12.18</v>
      </c>
      <c r="Y27" s="106">
        <v>12.21</v>
      </c>
      <c r="Z27" s="106">
        <v>10.78</v>
      </c>
      <c r="AA27" s="106">
        <v>16.859884674187999</v>
      </c>
    </row>
    <row r="28" spans="1:30" x14ac:dyDescent="0.25">
      <c r="B28" s="98">
        <v>24</v>
      </c>
      <c r="C28" s="100">
        <v>45040</v>
      </c>
      <c r="D28" s="107">
        <v>-50.680999999999997</v>
      </c>
      <c r="E28" s="107">
        <v>0</v>
      </c>
      <c r="F28" s="107">
        <v>-50.680999999999997</v>
      </c>
      <c r="H28" s="100">
        <v>45040</v>
      </c>
      <c r="I28" s="107">
        <v>483.94639999999998</v>
      </c>
      <c r="K28" s="100">
        <v>45040</v>
      </c>
      <c r="L28" s="107">
        <v>49.426000000000002</v>
      </c>
      <c r="M28" s="107">
        <v>94.203999999999994</v>
      </c>
      <c r="N28" s="107">
        <v>0</v>
      </c>
      <c r="P28" s="100">
        <v>45040</v>
      </c>
      <c r="Q28" s="107">
        <v>582.82000000000005</v>
      </c>
      <c r="R28" s="107">
        <v>745</v>
      </c>
      <c r="S28" s="107">
        <v>660</v>
      </c>
      <c r="T28" s="107"/>
      <c r="V28" s="100">
        <v>45040</v>
      </c>
      <c r="W28" s="106">
        <v>12.1</v>
      </c>
      <c r="X28" s="106">
        <v>12.4</v>
      </c>
      <c r="Y28" s="106">
        <v>12.65</v>
      </c>
      <c r="Z28" s="106">
        <v>10.74</v>
      </c>
      <c r="AA28" s="106">
        <v>16.871163697919702</v>
      </c>
      <c r="AD28" s="104" t="s">
        <v>167</v>
      </c>
    </row>
    <row r="29" spans="1:30" x14ac:dyDescent="0.25">
      <c r="B29" s="98">
        <v>25</v>
      </c>
      <c r="C29" s="100">
        <v>45041</v>
      </c>
      <c r="D29" s="107">
        <v>-82.938999999999993</v>
      </c>
      <c r="E29" s="107">
        <v>0</v>
      </c>
      <c r="F29" s="107">
        <v>-82.938999999999993</v>
      </c>
      <c r="H29" s="100">
        <v>45041</v>
      </c>
      <c r="I29" s="107">
        <v>458.09120000000001</v>
      </c>
      <c r="K29" s="100">
        <v>45041</v>
      </c>
      <c r="L29" s="107">
        <v>52.500999999999998</v>
      </c>
      <c r="M29" s="107">
        <v>94.585000000000008</v>
      </c>
      <c r="N29" s="107">
        <v>0</v>
      </c>
      <c r="P29" s="100">
        <v>45041</v>
      </c>
      <c r="Q29" s="107">
        <v>565.62300000000005</v>
      </c>
      <c r="R29" s="107">
        <v>745</v>
      </c>
      <c r="S29" s="107">
        <v>660</v>
      </c>
      <c r="T29" s="107"/>
      <c r="V29" s="100">
        <v>45041</v>
      </c>
      <c r="W29" s="106">
        <v>11.65</v>
      </c>
      <c r="X29" s="106">
        <v>11.96</v>
      </c>
      <c r="Y29" s="106">
        <v>11.15</v>
      </c>
      <c r="Z29" s="106">
        <v>10.32</v>
      </c>
      <c r="AA29" s="106">
        <v>16.6845214462219</v>
      </c>
    </row>
    <row r="30" spans="1:30" x14ac:dyDescent="0.25">
      <c r="B30" s="98">
        <v>26</v>
      </c>
      <c r="C30" s="100">
        <v>45042</v>
      </c>
      <c r="D30" s="107">
        <v>-35.375</v>
      </c>
      <c r="E30" s="107">
        <v>0</v>
      </c>
      <c r="F30" s="107">
        <v>-35.375</v>
      </c>
      <c r="H30" s="100">
        <v>45042</v>
      </c>
      <c r="I30" s="107">
        <v>439.60989999999998</v>
      </c>
      <c r="K30" s="100">
        <v>45042</v>
      </c>
      <c r="L30" s="107">
        <v>28.988999999999997</v>
      </c>
      <c r="M30" s="107">
        <v>94.519000000000005</v>
      </c>
      <c r="N30" s="107">
        <v>0</v>
      </c>
      <c r="P30" s="100">
        <v>45042</v>
      </c>
      <c r="Q30" s="107">
        <v>534.40800000000002</v>
      </c>
      <c r="R30" s="107">
        <v>745</v>
      </c>
      <c r="S30" s="107">
        <v>660</v>
      </c>
      <c r="T30" s="107"/>
      <c r="V30" s="100">
        <v>45042</v>
      </c>
      <c r="W30" s="106">
        <v>11.38</v>
      </c>
      <c r="X30" s="106">
        <v>12</v>
      </c>
      <c r="Y30" s="106">
        <v>11.87</v>
      </c>
      <c r="Z30" s="106">
        <v>10.02</v>
      </c>
      <c r="AA30" s="106">
        <v>16.397660803490599</v>
      </c>
    </row>
    <row r="31" spans="1:30" x14ac:dyDescent="0.25">
      <c r="A31" s="4"/>
      <c r="B31" s="98">
        <v>27</v>
      </c>
      <c r="C31" s="100">
        <v>45043</v>
      </c>
      <c r="D31" s="107">
        <v>20.900999999999996</v>
      </c>
      <c r="E31" s="107">
        <v>20.900999999999996</v>
      </c>
      <c r="F31" s="107">
        <v>0</v>
      </c>
      <c r="H31" s="100">
        <v>45043</v>
      </c>
      <c r="I31" s="107">
        <v>399.87819999999999</v>
      </c>
      <c r="K31" s="100">
        <v>45043</v>
      </c>
      <c r="L31" s="107">
        <v>41.197000000000003</v>
      </c>
      <c r="M31" s="107">
        <v>1.0949999999999989</v>
      </c>
      <c r="N31" s="107">
        <v>0</v>
      </c>
      <c r="P31" s="100">
        <v>45043</v>
      </c>
      <c r="Q31" s="107">
        <v>421.93299999999999</v>
      </c>
      <c r="R31" s="107">
        <v>745</v>
      </c>
      <c r="S31" s="107">
        <v>421.93299999999999</v>
      </c>
      <c r="T31" s="107">
        <v>421.93299999999999</v>
      </c>
      <c r="V31" s="100">
        <v>45043</v>
      </c>
      <c r="W31" s="106">
        <v>11.32</v>
      </c>
      <c r="X31" s="106">
        <v>11.8</v>
      </c>
      <c r="Y31" s="106">
        <v>11.69</v>
      </c>
      <c r="Z31" s="106">
        <v>11.06</v>
      </c>
      <c r="AA31" s="106">
        <v>16.192953157479501</v>
      </c>
    </row>
    <row r="32" spans="1:30" x14ac:dyDescent="0.25">
      <c r="B32" s="98">
        <v>28</v>
      </c>
      <c r="C32" s="100">
        <v>45044</v>
      </c>
      <c r="D32" s="107">
        <v>72.102999999999994</v>
      </c>
      <c r="E32" s="107">
        <v>72.102999999999994</v>
      </c>
      <c r="F32" s="107">
        <v>0</v>
      </c>
      <c r="H32" s="100">
        <v>45044</v>
      </c>
      <c r="I32" s="107">
        <v>455.32589999999999</v>
      </c>
      <c r="K32" s="100">
        <v>45044</v>
      </c>
      <c r="L32" s="107">
        <v>35.598999999999997</v>
      </c>
      <c r="M32" s="107">
        <v>-45.835999999999956</v>
      </c>
      <c r="N32" s="107">
        <v>0</v>
      </c>
      <c r="P32" s="100">
        <v>45044</v>
      </c>
      <c r="Q32" s="107">
        <v>447.779</v>
      </c>
      <c r="R32" s="107">
        <v>795</v>
      </c>
      <c r="S32" s="107">
        <v>460</v>
      </c>
      <c r="T32" s="107"/>
      <c r="V32" s="100">
        <v>45044</v>
      </c>
      <c r="W32" s="106">
        <v>11.8</v>
      </c>
      <c r="X32" s="106">
        <v>11.91</v>
      </c>
      <c r="Y32" s="106">
        <v>12.38</v>
      </c>
      <c r="Z32" s="106">
        <v>12.46</v>
      </c>
      <c r="AA32" s="106">
        <v>15.797678349075399</v>
      </c>
    </row>
    <row r="33" spans="1:30" x14ac:dyDescent="0.25">
      <c r="B33" s="98">
        <v>29</v>
      </c>
      <c r="C33" s="100">
        <v>45045</v>
      </c>
      <c r="D33" s="107">
        <v>66.305999999999997</v>
      </c>
      <c r="E33" s="107">
        <v>66.305999999999997</v>
      </c>
      <c r="F33" s="107">
        <v>0</v>
      </c>
      <c r="H33" s="100">
        <v>45045</v>
      </c>
      <c r="I33" s="107">
        <v>531.27779999999996</v>
      </c>
      <c r="K33" s="100">
        <v>45045</v>
      </c>
      <c r="L33" s="107">
        <v>13.211999999999998</v>
      </c>
      <c r="M33" s="107">
        <v>-46.58499999999998</v>
      </c>
      <c r="N33" s="107">
        <v>0</v>
      </c>
      <c r="P33" s="100">
        <v>45045</v>
      </c>
      <c r="Q33" s="107">
        <v>518.09199999999998</v>
      </c>
      <c r="R33" s="107">
        <v>795</v>
      </c>
      <c r="S33" s="107">
        <v>520</v>
      </c>
      <c r="T33" s="107">
        <v>520</v>
      </c>
      <c r="V33" s="100">
        <v>45045</v>
      </c>
      <c r="W33" s="106">
        <v>13.32</v>
      </c>
      <c r="X33" s="106">
        <v>12.8</v>
      </c>
      <c r="Y33" s="106">
        <v>13.32</v>
      </c>
      <c r="Z33" s="106">
        <v>13.65</v>
      </c>
      <c r="AA33" s="106">
        <v>15.797678349075399</v>
      </c>
    </row>
    <row r="34" spans="1:30" x14ac:dyDescent="0.25">
      <c r="A34" s="99"/>
      <c r="B34" s="98">
        <v>30</v>
      </c>
      <c r="C34" s="100">
        <v>45046</v>
      </c>
      <c r="D34" s="107">
        <v>168.738</v>
      </c>
      <c r="E34" s="107">
        <v>168.738</v>
      </c>
      <c r="F34" s="107">
        <v>0</v>
      </c>
      <c r="H34" s="100">
        <v>45046</v>
      </c>
      <c r="I34" s="107">
        <v>675.29050000000007</v>
      </c>
      <c r="K34" s="100">
        <v>45046</v>
      </c>
      <c r="L34" s="107">
        <v>52.291000000000004</v>
      </c>
      <c r="M34" s="107">
        <v>-108.42699999999996</v>
      </c>
      <c r="N34" s="107">
        <v>0</v>
      </c>
      <c r="P34" s="100">
        <v>45046</v>
      </c>
      <c r="Q34" s="107">
        <v>523.91300000000001</v>
      </c>
      <c r="R34" s="107">
        <v>795</v>
      </c>
      <c r="S34" s="107">
        <v>523.91300000000001</v>
      </c>
      <c r="T34" s="107">
        <v>523.91300000000001</v>
      </c>
      <c r="V34" s="100">
        <v>45046</v>
      </c>
      <c r="W34" s="106">
        <v>13.2</v>
      </c>
      <c r="X34" s="106">
        <v>13.5</v>
      </c>
      <c r="Y34" s="106">
        <v>13.71</v>
      </c>
      <c r="Z34" s="106">
        <v>15.09</v>
      </c>
      <c r="AA34" s="106">
        <v>15.797678349075399</v>
      </c>
    </row>
    <row r="35" spans="1:30" x14ac:dyDescent="0.25">
      <c r="A35" s="11" t="s">
        <v>67</v>
      </c>
      <c r="B35" s="98">
        <v>1</v>
      </c>
      <c r="C35" s="100">
        <v>45047</v>
      </c>
      <c r="D35" s="107">
        <v>198.108</v>
      </c>
      <c r="E35" s="107">
        <v>198.108</v>
      </c>
      <c r="F35" s="107">
        <v>0</v>
      </c>
      <c r="H35" s="100">
        <v>45047</v>
      </c>
      <c r="I35" s="107">
        <v>640.54769999999996</v>
      </c>
      <c r="K35" s="100">
        <v>45047</v>
      </c>
      <c r="L35" s="107">
        <v>3.8279999999999998</v>
      </c>
      <c r="M35" s="107">
        <v>-140.51099999999997</v>
      </c>
      <c r="N35" s="107">
        <v>0</v>
      </c>
      <c r="P35" s="100">
        <v>45047</v>
      </c>
      <c r="Q35" s="107">
        <v>554.875</v>
      </c>
      <c r="R35" s="107">
        <v>815</v>
      </c>
      <c r="S35" s="107">
        <v>554.875</v>
      </c>
      <c r="T35" s="107">
        <v>554.875</v>
      </c>
      <c r="V35" s="100">
        <v>45047</v>
      </c>
      <c r="W35" s="106">
        <v>17</v>
      </c>
      <c r="X35" s="106">
        <v>17</v>
      </c>
      <c r="Y35" s="106">
        <v>14.01</v>
      </c>
      <c r="Z35" s="106">
        <v>17.05</v>
      </c>
      <c r="AA35" s="106">
        <v>15.797678349075399</v>
      </c>
    </row>
    <row r="36" spans="1:30" x14ac:dyDescent="0.25">
      <c r="B36" s="98">
        <v>2</v>
      </c>
      <c r="C36" s="100">
        <v>45048</v>
      </c>
      <c r="D36" s="107">
        <v>52.111000000000004</v>
      </c>
      <c r="E36" s="107">
        <v>52.111000000000004</v>
      </c>
      <c r="F36" s="107">
        <v>0</v>
      </c>
      <c r="H36" s="100">
        <v>45048</v>
      </c>
      <c r="I36" s="107">
        <v>518.42930000000001</v>
      </c>
      <c r="K36" s="100">
        <v>45048</v>
      </c>
      <c r="L36" s="107">
        <v>5.4090000000000007</v>
      </c>
      <c r="M36" s="107">
        <v>-155.46899999999999</v>
      </c>
      <c r="N36" s="107">
        <v>0</v>
      </c>
      <c r="P36" s="100">
        <v>45048</v>
      </c>
      <c r="Q36" s="107">
        <v>614.46900000000005</v>
      </c>
      <c r="R36" s="107">
        <v>815</v>
      </c>
      <c r="S36" s="107">
        <v>614.46900000000005</v>
      </c>
      <c r="T36" s="107">
        <v>614.46900000000005</v>
      </c>
      <c r="V36" s="100">
        <v>45048</v>
      </c>
      <c r="W36" s="106">
        <v>18.8</v>
      </c>
      <c r="X36" s="106">
        <v>19.21</v>
      </c>
      <c r="Y36" s="106">
        <v>19.2</v>
      </c>
      <c r="Z36" s="106">
        <v>16.89</v>
      </c>
      <c r="AA36" s="106">
        <v>15.750373270509099</v>
      </c>
    </row>
    <row r="37" spans="1:30" x14ac:dyDescent="0.25">
      <c r="B37" s="98">
        <v>3</v>
      </c>
      <c r="C37" s="100">
        <v>45049</v>
      </c>
      <c r="D37" s="107">
        <v>2.024</v>
      </c>
      <c r="E37" s="107">
        <v>2.024</v>
      </c>
      <c r="F37" s="107">
        <v>0</v>
      </c>
      <c r="H37" s="100">
        <v>45049</v>
      </c>
      <c r="I37" s="107">
        <v>668.19010000000003</v>
      </c>
      <c r="K37" s="100">
        <v>45049</v>
      </c>
      <c r="L37" s="107">
        <v>-40.274000000000001</v>
      </c>
      <c r="M37" s="107">
        <v>-194.85699999999997</v>
      </c>
      <c r="N37" s="107">
        <v>-40.274000000000001</v>
      </c>
      <c r="P37" s="100">
        <v>45049</v>
      </c>
      <c r="Q37" s="107">
        <v>672.673</v>
      </c>
      <c r="R37" s="107">
        <v>815</v>
      </c>
      <c r="S37" s="107">
        <v>715</v>
      </c>
      <c r="T37" s="107"/>
      <c r="V37" s="100">
        <v>45049</v>
      </c>
      <c r="W37" s="106">
        <v>17.559999999999999</v>
      </c>
      <c r="X37" s="106">
        <v>17.78</v>
      </c>
      <c r="Y37" s="106">
        <v>16.260000000000002</v>
      </c>
      <c r="Z37" s="106">
        <v>15.61</v>
      </c>
      <c r="AA37" s="106">
        <v>15.684695230974199</v>
      </c>
    </row>
    <row r="38" spans="1:30" x14ac:dyDescent="0.25">
      <c r="B38" s="98">
        <v>4</v>
      </c>
      <c r="C38" s="100">
        <v>45050</v>
      </c>
      <c r="D38" s="107">
        <v>-4.7610000000000001</v>
      </c>
      <c r="E38" s="107">
        <v>0</v>
      </c>
      <c r="F38" s="107">
        <v>-4.7610000000000001</v>
      </c>
      <c r="H38" s="100">
        <v>45050</v>
      </c>
      <c r="I38" s="107">
        <v>635.06959999999981</v>
      </c>
      <c r="K38" s="100">
        <v>45050</v>
      </c>
      <c r="L38" s="107">
        <v>-21.265999999999998</v>
      </c>
      <c r="M38" s="107">
        <v>-212.01500000000004</v>
      </c>
      <c r="N38" s="107">
        <v>-21.265999999999998</v>
      </c>
      <c r="P38" s="100">
        <v>45050</v>
      </c>
      <c r="Q38" s="107">
        <v>709.22699999999998</v>
      </c>
      <c r="R38" s="107">
        <v>815</v>
      </c>
      <c r="S38" s="107">
        <v>715</v>
      </c>
      <c r="T38" s="107"/>
      <c r="V38" s="100">
        <v>45050</v>
      </c>
      <c r="W38" s="106">
        <v>14.76</v>
      </c>
      <c r="X38" s="106">
        <v>16.399999999999999</v>
      </c>
      <c r="Y38" s="106">
        <v>16.48</v>
      </c>
      <c r="Z38" s="106">
        <v>15.06</v>
      </c>
      <c r="AA38" s="106">
        <v>15.526462375732001</v>
      </c>
    </row>
    <row r="39" spans="1:30" x14ac:dyDescent="0.25">
      <c r="B39" s="98">
        <v>5</v>
      </c>
      <c r="C39" s="100">
        <v>45051</v>
      </c>
      <c r="D39" s="107">
        <v>67.903000000000006</v>
      </c>
      <c r="E39" s="107">
        <v>67.903000000000006</v>
      </c>
      <c r="F39" s="107">
        <v>0</v>
      </c>
      <c r="H39" s="100">
        <v>45051</v>
      </c>
      <c r="I39" s="107">
        <v>578.6558</v>
      </c>
      <c r="K39" s="100">
        <v>45051</v>
      </c>
      <c r="L39" s="107">
        <v>3.5839999999999996</v>
      </c>
      <c r="M39" s="107">
        <v>-226.83899999999997</v>
      </c>
      <c r="N39" s="107">
        <v>0</v>
      </c>
      <c r="P39" s="100">
        <v>45051</v>
      </c>
      <c r="Q39" s="107">
        <v>567.12099999999998</v>
      </c>
      <c r="R39" s="107">
        <v>815</v>
      </c>
      <c r="S39" s="107">
        <v>640</v>
      </c>
      <c r="T39" s="107"/>
      <c r="V39" s="100">
        <v>45051</v>
      </c>
      <c r="W39" s="106">
        <v>17.3</v>
      </c>
      <c r="X39" s="106">
        <v>16.28</v>
      </c>
      <c r="Y39" s="106">
        <v>13.41</v>
      </c>
      <c r="Z39" s="106">
        <v>17.03</v>
      </c>
      <c r="AA39" s="106">
        <v>15.100937036115999</v>
      </c>
      <c r="AD39" s="104" t="s">
        <v>168</v>
      </c>
    </row>
    <row r="40" spans="1:30" x14ac:dyDescent="0.25">
      <c r="B40" s="98">
        <v>6</v>
      </c>
      <c r="C40" s="100">
        <v>45052</v>
      </c>
      <c r="D40" s="107">
        <v>155.66200000000001</v>
      </c>
      <c r="E40" s="107">
        <v>155.66200000000001</v>
      </c>
      <c r="F40" s="107">
        <v>0</v>
      </c>
      <c r="H40" s="100">
        <v>45052</v>
      </c>
      <c r="I40" s="107">
        <v>770.49150000000009</v>
      </c>
      <c r="K40" s="100">
        <v>45052</v>
      </c>
      <c r="L40" s="107">
        <v>-42.506999999999998</v>
      </c>
      <c r="M40" s="107">
        <v>-218.77399999999994</v>
      </c>
      <c r="N40" s="107">
        <v>-42.506999999999998</v>
      </c>
      <c r="P40" s="100">
        <v>45052</v>
      </c>
      <c r="Q40" s="107">
        <v>680.88400000000001</v>
      </c>
      <c r="R40" s="107">
        <v>815</v>
      </c>
      <c r="S40" s="107">
        <v>680.88400000000001</v>
      </c>
      <c r="T40" s="107">
        <v>680.88400000000001</v>
      </c>
      <c r="V40" s="100">
        <v>45052</v>
      </c>
      <c r="W40" s="106">
        <v>17.48</v>
      </c>
      <c r="X40" s="106">
        <v>18.420000000000002</v>
      </c>
      <c r="Y40" s="106">
        <v>17.75</v>
      </c>
      <c r="Z40" s="106">
        <v>18.89</v>
      </c>
      <c r="AA40" s="106">
        <v>15.100937036115999</v>
      </c>
    </row>
    <row r="41" spans="1:30" x14ac:dyDescent="0.25">
      <c r="B41" s="98">
        <v>7</v>
      </c>
      <c r="C41" s="100">
        <v>45053</v>
      </c>
      <c r="D41" s="107">
        <v>209.35599999999999</v>
      </c>
      <c r="E41" s="107">
        <v>209.35599999999999</v>
      </c>
      <c r="F41" s="107">
        <v>0</v>
      </c>
      <c r="H41" s="100">
        <v>45053</v>
      </c>
      <c r="I41" s="107">
        <v>861.75669999999991</v>
      </c>
      <c r="K41" s="100">
        <v>45053</v>
      </c>
      <c r="L41" s="107">
        <v>-22.212</v>
      </c>
      <c r="M41" s="107">
        <v>-244.76199999999994</v>
      </c>
      <c r="N41" s="107">
        <v>-22.212</v>
      </c>
      <c r="P41" s="100">
        <v>45053</v>
      </c>
      <c r="Q41" s="107">
        <v>684.68499999999995</v>
      </c>
      <c r="R41" s="107">
        <v>815</v>
      </c>
      <c r="S41" s="107">
        <v>685</v>
      </c>
      <c r="T41" s="107">
        <v>685</v>
      </c>
      <c r="V41" s="100">
        <v>45053</v>
      </c>
      <c r="W41" s="106">
        <v>19</v>
      </c>
      <c r="X41" s="106">
        <v>19.54</v>
      </c>
      <c r="Y41" s="106">
        <v>18.3</v>
      </c>
      <c r="Z41" s="106">
        <v>19.350000000000001</v>
      </c>
      <c r="AA41" s="106">
        <v>15.100937036115999</v>
      </c>
    </row>
    <row r="42" spans="1:30" x14ac:dyDescent="0.25">
      <c r="B42" s="98">
        <v>8</v>
      </c>
      <c r="C42" s="100">
        <v>45054</v>
      </c>
      <c r="D42" s="107">
        <v>221.28399999999999</v>
      </c>
      <c r="E42" s="107">
        <v>221.28399999999999</v>
      </c>
      <c r="F42" s="107">
        <v>0</v>
      </c>
      <c r="H42" s="100">
        <v>45054</v>
      </c>
      <c r="I42" s="107">
        <v>803.66660000000002</v>
      </c>
      <c r="K42" s="100">
        <v>45054</v>
      </c>
      <c r="L42" s="107">
        <v>-1.6220000000000001</v>
      </c>
      <c r="M42" s="107">
        <v>-261.50600000000003</v>
      </c>
      <c r="N42" s="107">
        <v>-1.6220000000000001</v>
      </c>
      <c r="P42" s="100">
        <v>45054</v>
      </c>
      <c r="Q42" s="107">
        <v>686.71600000000001</v>
      </c>
      <c r="R42" s="107">
        <v>815</v>
      </c>
      <c r="S42" s="107">
        <v>686.71600000000001</v>
      </c>
      <c r="T42" s="107">
        <v>686.71600000000001</v>
      </c>
      <c r="V42" s="100">
        <v>45054</v>
      </c>
      <c r="W42" s="106">
        <v>18.899999999999999</v>
      </c>
      <c r="X42" s="106">
        <v>19.399999999999999</v>
      </c>
      <c r="Y42" s="106">
        <v>18.8</v>
      </c>
      <c r="Z42" s="106">
        <v>18.829999999999998</v>
      </c>
      <c r="AA42" s="106">
        <v>14.664402800647499</v>
      </c>
    </row>
    <row r="43" spans="1:30" x14ac:dyDescent="0.25">
      <c r="B43" s="98">
        <v>9</v>
      </c>
      <c r="C43" s="100">
        <v>45055</v>
      </c>
      <c r="D43" s="107">
        <v>222.24199999999999</v>
      </c>
      <c r="E43" s="107">
        <v>222.24199999999999</v>
      </c>
      <c r="F43" s="107">
        <v>0</v>
      </c>
      <c r="H43" s="100">
        <v>45055</v>
      </c>
      <c r="I43" s="107">
        <v>735.28769999999997</v>
      </c>
      <c r="K43" s="100">
        <v>45055</v>
      </c>
      <c r="L43" s="107">
        <v>-11.76</v>
      </c>
      <c r="M43" s="107">
        <v>-253.59800000000001</v>
      </c>
      <c r="N43" s="107">
        <v>-11.76</v>
      </c>
      <c r="P43" s="100">
        <v>45055</v>
      </c>
      <c r="Q43" s="107">
        <v>687.03099999999995</v>
      </c>
      <c r="R43" s="107">
        <v>815</v>
      </c>
      <c r="S43" s="107">
        <v>687.03099999999995</v>
      </c>
      <c r="T43" s="107">
        <v>687.03099999999995</v>
      </c>
      <c r="V43" s="100">
        <v>45055</v>
      </c>
      <c r="W43" s="106">
        <v>19.54</v>
      </c>
      <c r="X43" s="106">
        <v>19.53</v>
      </c>
      <c r="Y43" s="106">
        <v>18.5</v>
      </c>
      <c r="Z43" s="106">
        <v>18.559999999999999</v>
      </c>
      <c r="AA43" s="106">
        <v>14.4904437637451</v>
      </c>
    </row>
    <row r="44" spans="1:30" x14ac:dyDescent="0.25">
      <c r="B44" s="98">
        <v>10</v>
      </c>
      <c r="C44" s="100">
        <v>45056</v>
      </c>
      <c r="D44" s="107">
        <v>169.65199999999999</v>
      </c>
      <c r="E44" s="107">
        <v>169.65199999999999</v>
      </c>
      <c r="F44" s="107">
        <v>0</v>
      </c>
      <c r="H44" s="100">
        <v>45056</v>
      </c>
      <c r="I44" s="107">
        <v>709.84449999999993</v>
      </c>
      <c r="K44" s="100">
        <v>45056</v>
      </c>
      <c r="L44" s="107">
        <v>-11.587999999999999</v>
      </c>
      <c r="M44" s="107">
        <v>-230.59399999999999</v>
      </c>
      <c r="N44" s="107">
        <v>-11.587999999999999</v>
      </c>
      <c r="P44" s="100">
        <v>45056</v>
      </c>
      <c r="Q44" s="107">
        <v>684.28200000000004</v>
      </c>
      <c r="R44" s="107">
        <v>815</v>
      </c>
      <c r="S44" s="107">
        <v>685</v>
      </c>
      <c r="T44" s="107">
        <v>685</v>
      </c>
      <c r="V44" s="100">
        <v>45056</v>
      </c>
      <c r="W44" s="106">
        <v>19.260000000000002</v>
      </c>
      <c r="X44" s="106">
        <v>19.93</v>
      </c>
      <c r="Y44" s="106">
        <v>18.690000000000001</v>
      </c>
      <c r="Z44" s="106">
        <v>18.93</v>
      </c>
      <c r="AA44" s="106">
        <v>14.544020548196499</v>
      </c>
    </row>
    <row r="45" spans="1:30" x14ac:dyDescent="0.25">
      <c r="B45" s="98">
        <v>11</v>
      </c>
      <c r="C45" s="100">
        <v>45057</v>
      </c>
      <c r="D45" s="107">
        <v>59.517000000000003</v>
      </c>
      <c r="E45" s="107">
        <v>59.517000000000003</v>
      </c>
      <c r="F45" s="107">
        <v>0</v>
      </c>
      <c r="H45" s="100">
        <v>45057</v>
      </c>
      <c r="I45" s="107">
        <v>628.77799999999991</v>
      </c>
      <c r="K45" s="100">
        <v>45057</v>
      </c>
      <c r="L45" s="107">
        <v>-4.1909999999999998</v>
      </c>
      <c r="M45" s="107">
        <v>-242.26200000000006</v>
      </c>
      <c r="N45" s="107">
        <v>-4.1909999999999998</v>
      </c>
      <c r="P45" s="100">
        <v>45057</v>
      </c>
      <c r="Q45" s="107">
        <v>686.94399999999996</v>
      </c>
      <c r="R45" s="107">
        <v>815</v>
      </c>
      <c r="S45" s="107">
        <v>686.94399999999996</v>
      </c>
      <c r="T45" s="107">
        <v>686.94399999999996</v>
      </c>
      <c r="V45" s="100">
        <v>45057</v>
      </c>
      <c r="W45" s="106">
        <v>19</v>
      </c>
      <c r="X45" s="106">
        <v>19.489999999999998</v>
      </c>
      <c r="Y45" s="106">
        <v>18.91</v>
      </c>
      <c r="Z45" s="106">
        <v>18.68</v>
      </c>
      <c r="AA45" s="106">
        <v>14.4885903073663</v>
      </c>
    </row>
    <row r="46" spans="1:30" x14ac:dyDescent="0.25">
      <c r="B46" s="98">
        <v>12</v>
      </c>
      <c r="C46" s="100">
        <v>45058</v>
      </c>
      <c r="D46" s="107">
        <v>-9.2149999999999963</v>
      </c>
      <c r="E46" s="107">
        <v>0</v>
      </c>
      <c r="F46" s="107">
        <v>-9.2149999999999963</v>
      </c>
      <c r="H46" s="100">
        <v>45058</v>
      </c>
      <c r="I46" s="107">
        <v>681.50070000000017</v>
      </c>
      <c r="K46" s="100">
        <v>45058</v>
      </c>
      <c r="L46" s="107">
        <v>-30.053000000000001</v>
      </c>
      <c r="M46" s="107">
        <v>-192.31299999999993</v>
      </c>
      <c r="N46" s="107">
        <v>-30.053000000000001</v>
      </c>
      <c r="P46" s="100">
        <v>45058</v>
      </c>
      <c r="Q46" s="107">
        <v>787.255</v>
      </c>
      <c r="R46" s="107">
        <v>815</v>
      </c>
      <c r="S46" s="107">
        <v>787.255</v>
      </c>
      <c r="T46" s="107">
        <v>787.255</v>
      </c>
      <c r="V46" s="100">
        <v>45058</v>
      </c>
      <c r="W46" s="106">
        <v>17.37</v>
      </c>
      <c r="X46" s="106">
        <v>19.010000000000002</v>
      </c>
      <c r="Y46" s="106">
        <v>18.05</v>
      </c>
      <c r="Z46" s="106">
        <v>16.43</v>
      </c>
      <c r="AA46" s="106">
        <v>14.500014347117499</v>
      </c>
    </row>
    <row r="47" spans="1:30" x14ac:dyDescent="0.25">
      <c r="B47" s="98">
        <v>13</v>
      </c>
      <c r="C47" s="100">
        <v>45059</v>
      </c>
      <c r="D47" s="107">
        <v>-146.822</v>
      </c>
      <c r="E47" s="107">
        <v>0</v>
      </c>
      <c r="F47" s="107">
        <v>-146.822</v>
      </c>
      <c r="H47" s="100">
        <v>45059</v>
      </c>
      <c r="I47" s="107">
        <v>702.03489999999999</v>
      </c>
      <c r="K47" s="100">
        <v>45059</v>
      </c>
      <c r="L47" s="107">
        <v>-32.478999999999999</v>
      </c>
      <c r="M47" s="107">
        <v>-219.01999999999998</v>
      </c>
      <c r="N47" s="107">
        <v>-32.478999999999999</v>
      </c>
      <c r="P47" s="100">
        <v>45059</v>
      </c>
      <c r="Q47" s="107">
        <v>781.351</v>
      </c>
      <c r="R47" s="107">
        <v>815</v>
      </c>
      <c r="S47" s="107">
        <v>785</v>
      </c>
      <c r="T47" s="107">
        <v>785</v>
      </c>
      <c r="V47" s="100">
        <v>45059</v>
      </c>
      <c r="W47" s="106">
        <v>15.5</v>
      </c>
      <c r="X47" s="106">
        <v>16.96</v>
      </c>
      <c r="Y47" s="106">
        <v>15.51</v>
      </c>
      <c r="Z47" s="106">
        <v>14</v>
      </c>
      <c r="AA47" s="106">
        <v>14.500014347117499</v>
      </c>
    </row>
    <row r="48" spans="1:30" x14ac:dyDescent="0.25">
      <c r="B48" s="98">
        <v>14</v>
      </c>
      <c r="C48" s="100">
        <v>45060</v>
      </c>
      <c r="D48" s="107">
        <v>-147.387</v>
      </c>
      <c r="E48" s="107">
        <v>0</v>
      </c>
      <c r="F48" s="107">
        <v>-147.387</v>
      </c>
      <c r="H48" s="100">
        <v>45060</v>
      </c>
      <c r="I48" s="107">
        <v>683.43100000000004</v>
      </c>
      <c r="K48" s="100">
        <v>45060</v>
      </c>
      <c r="L48" s="107">
        <v>-22.36</v>
      </c>
      <c r="M48" s="107">
        <v>-106.471</v>
      </c>
      <c r="N48" s="107">
        <v>-22.36</v>
      </c>
      <c r="P48" s="100">
        <v>45060</v>
      </c>
      <c r="Q48" s="107">
        <v>786.99699999999996</v>
      </c>
      <c r="R48" s="107">
        <v>815</v>
      </c>
      <c r="S48" s="107">
        <v>786.99699999999996</v>
      </c>
      <c r="T48" s="107">
        <v>786.99699999999996</v>
      </c>
      <c r="V48" s="100">
        <v>45060</v>
      </c>
      <c r="W48" s="106">
        <v>15</v>
      </c>
      <c r="X48" s="106">
        <v>15.99</v>
      </c>
      <c r="Y48" s="106">
        <v>14.01</v>
      </c>
      <c r="Z48" s="106">
        <v>14.15</v>
      </c>
      <c r="AA48" s="106">
        <v>14.500014347117499</v>
      </c>
    </row>
    <row r="49" spans="1:43" x14ac:dyDescent="0.25">
      <c r="B49" s="98">
        <v>15</v>
      </c>
      <c r="C49" s="100">
        <v>45061</v>
      </c>
      <c r="D49" s="107">
        <v>-127.122</v>
      </c>
      <c r="E49" s="107">
        <v>0</v>
      </c>
      <c r="F49" s="107">
        <v>-127.122</v>
      </c>
      <c r="H49" s="100">
        <v>45061</v>
      </c>
      <c r="I49" s="107">
        <v>663.40300000000013</v>
      </c>
      <c r="K49" s="100">
        <v>45061</v>
      </c>
      <c r="L49" s="107">
        <v>-3.6299999999999994</v>
      </c>
      <c r="M49" s="107">
        <v>-109.24399999999997</v>
      </c>
      <c r="N49" s="107">
        <v>-3.6299999999999994</v>
      </c>
      <c r="P49" s="100">
        <v>45061</v>
      </c>
      <c r="Q49" s="107">
        <v>786.39099999999996</v>
      </c>
      <c r="R49" s="107">
        <v>815</v>
      </c>
      <c r="S49" s="107">
        <v>786.39099999999996</v>
      </c>
      <c r="T49" s="107">
        <v>786.39099999999996</v>
      </c>
      <c r="V49" s="100">
        <v>45061</v>
      </c>
      <c r="W49" s="106">
        <v>13.89</v>
      </c>
      <c r="X49" s="106">
        <v>16.989999999999998</v>
      </c>
      <c r="Y49" s="106">
        <v>14.55</v>
      </c>
      <c r="Z49" s="106">
        <v>14.16</v>
      </c>
      <c r="AA49" s="106">
        <v>14.1926908066672</v>
      </c>
      <c r="AD49" s="104" t="s">
        <v>169</v>
      </c>
    </row>
    <row r="50" spans="1:43" x14ac:dyDescent="0.25">
      <c r="B50" s="98">
        <v>16</v>
      </c>
      <c r="C50" s="100">
        <v>45062</v>
      </c>
      <c r="D50" s="107">
        <v>19.030999999999999</v>
      </c>
      <c r="E50" s="107">
        <v>19.030999999999999</v>
      </c>
      <c r="F50" s="107">
        <v>0</v>
      </c>
      <c r="H50" s="100">
        <v>45062</v>
      </c>
      <c r="I50" s="107">
        <v>762.66300000000001</v>
      </c>
      <c r="K50" s="100">
        <v>45062</v>
      </c>
      <c r="L50" s="107">
        <v>-54.715000000000003</v>
      </c>
      <c r="M50" s="107">
        <v>-216.34800000000007</v>
      </c>
      <c r="N50" s="107">
        <v>-54.715000000000003</v>
      </c>
      <c r="P50" s="100">
        <v>45062</v>
      </c>
      <c r="Q50" s="107">
        <v>746.75699999999995</v>
      </c>
      <c r="R50" s="107">
        <v>815</v>
      </c>
      <c r="S50" s="107">
        <v>746.75699999999995</v>
      </c>
      <c r="T50" s="107">
        <v>746.75699999999995</v>
      </c>
      <c r="V50" s="100">
        <v>45062</v>
      </c>
      <c r="W50" s="106">
        <v>14.87</v>
      </c>
      <c r="X50" s="106">
        <v>17.46</v>
      </c>
      <c r="Y50" s="106">
        <v>14.82</v>
      </c>
      <c r="Z50" s="106">
        <v>18.5</v>
      </c>
      <c r="AA50" s="106">
        <v>13.982753579694799</v>
      </c>
    </row>
    <row r="51" spans="1:43" x14ac:dyDescent="0.25">
      <c r="B51" s="98">
        <v>17</v>
      </c>
      <c r="C51" s="100">
        <v>45063</v>
      </c>
      <c r="D51" s="107">
        <v>79.893000000000001</v>
      </c>
      <c r="E51" s="107">
        <v>79.893000000000001</v>
      </c>
      <c r="F51" s="107">
        <v>0</v>
      </c>
      <c r="H51" s="100">
        <v>45063</v>
      </c>
      <c r="I51" s="107">
        <v>810.29120000000012</v>
      </c>
      <c r="K51" s="100">
        <v>45063</v>
      </c>
      <c r="L51" s="107">
        <v>-44.216000000000001</v>
      </c>
      <c r="M51" s="107">
        <v>-228.57900000000001</v>
      </c>
      <c r="N51" s="107">
        <v>-44.216000000000001</v>
      </c>
      <c r="P51" s="100">
        <v>45063</v>
      </c>
      <c r="Q51" s="107">
        <v>773.048</v>
      </c>
      <c r="R51" s="107">
        <v>815</v>
      </c>
      <c r="S51" s="107">
        <v>775</v>
      </c>
      <c r="T51" s="107">
        <v>775</v>
      </c>
      <c r="V51" s="100">
        <v>45063</v>
      </c>
      <c r="W51" s="106">
        <v>20</v>
      </c>
      <c r="X51" s="106">
        <v>20.25</v>
      </c>
      <c r="Y51" s="106">
        <v>18.809999999999999</v>
      </c>
      <c r="Z51" s="106">
        <v>18.22</v>
      </c>
      <c r="AA51" s="106">
        <v>13.808381768436499</v>
      </c>
    </row>
    <row r="52" spans="1:43" x14ac:dyDescent="0.25">
      <c r="B52" s="98">
        <v>18</v>
      </c>
      <c r="C52" s="100">
        <v>45064</v>
      </c>
      <c r="D52" s="107">
        <v>124.96900000000001</v>
      </c>
      <c r="E52" s="107">
        <v>124.96900000000001</v>
      </c>
      <c r="F52" s="107">
        <v>0</v>
      </c>
      <c r="H52" s="100">
        <v>45064</v>
      </c>
      <c r="I52" s="107">
        <v>874.60649999999987</v>
      </c>
      <c r="K52" s="100">
        <v>45064</v>
      </c>
      <c r="L52" s="107">
        <v>-47.863999999999997</v>
      </c>
      <c r="M52" s="107">
        <v>-268.33499999999998</v>
      </c>
      <c r="N52" s="107">
        <v>-47.863999999999997</v>
      </c>
      <c r="P52" s="100">
        <v>45064</v>
      </c>
      <c r="Q52" s="107">
        <v>780.37599999999998</v>
      </c>
      <c r="R52" s="107">
        <v>815</v>
      </c>
      <c r="S52" s="107">
        <v>780.37599999999998</v>
      </c>
      <c r="T52" s="107">
        <v>780.37599999999998</v>
      </c>
      <c r="V52" s="100">
        <v>45064</v>
      </c>
      <c r="W52" s="106">
        <v>18.23</v>
      </c>
      <c r="X52" s="106">
        <v>20.440000000000001</v>
      </c>
      <c r="Y52" s="106">
        <v>18.88</v>
      </c>
      <c r="Z52" s="106">
        <v>18.68</v>
      </c>
      <c r="AA52" s="106">
        <v>13.845726710794001</v>
      </c>
    </row>
    <row r="53" spans="1:43" x14ac:dyDescent="0.25">
      <c r="B53" s="98">
        <v>19</v>
      </c>
      <c r="C53" s="100">
        <v>45065</v>
      </c>
      <c r="D53" s="107">
        <v>94.213000000000008</v>
      </c>
      <c r="E53" s="107">
        <v>94.213000000000008</v>
      </c>
      <c r="F53" s="107">
        <v>0</v>
      </c>
      <c r="H53" s="100">
        <v>45065</v>
      </c>
      <c r="I53" s="107">
        <v>790.82179999999994</v>
      </c>
      <c r="K53" s="100">
        <v>45065</v>
      </c>
      <c r="L53" s="107">
        <v>-51.271999999999998</v>
      </c>
      <c r="M53" s="107">
        <v>-241.81200000000001</v>
      </c>
      <c r="N53" s="107">
        <v>-51.271999999999998</v>
      </c>
      <c r="P53" s="100">
        <v>45065</v>
      </c>
      <c r="Q53" s="107">
        <v>722.78700000000003</v>
      </c>
      <c r="R53" s="107">
        <v>815</v>
      </c>
      <c r="S53" s="107">
        <v>780</v>
      </c>
      <c r="T53" s="107"/>
      <c r="V53" s="100">
        <v>45065</v>
      </c>
      <c r="W53" s="106">
        <v>18.38</v>
      </c>
      <c r="X53" s="106">
        <v>19.149999999999999</v>
      </c>
      <c r="Y53" s="106">
        <v>18</v>
      </c>
      <c r="Z53" s="106">
        <v>17.32</v>
      </c>
      <c r="AA53" s="106">
        <v>13.5988061336956</v>
      </c>
    </row>
    <row r="54" spans="1:43" x14ac:dyDescent="0.25">
      <c r="B54" s="98">
        <v>20</v>
      </c>
      <c r="C54" s="100">
        <v>45066</v>
      </c>
      <c r="D54" s="107">
        <v>-17.475999999999999</v>
      </c>
      <c r="E54" s="107">
        <v>0</v>
      </c>
      <c r="F54" s="107">
        <v>-17.475999999999999</v>
      </c>
      <c r="H54" s="100">
        <v>45066</v>
      </c>
      <c r="I54" s="107">
        <v>748.64670000000012</v>
      </c>
      <c r="K54" s="100">
        <v>45066</v>
      </c>
      <c r="L54" s="107">
        <v>-18.718</v>
      </c>
      <c r="M54" s="107">
        <v>-275.10400000000004</v>
      </c>
      <c r="N54" s="107">
        <v>-18.718</v>
      </c>
      <c r="P54" s="100">
        <v>45066</v>
      </c>
      <c r="Q54" s="107">
        <v>724.42700000000002</v>
      </c>
      <c r="R54" s="107">
        <v>815</v>
      </c>
      <c r="S54" s="107">
        <v>725</v>
      </c>
      <c r="T54" s="107">
        <v>725</v>
      </c>
      <c r="V54" s="100">
        <v>45066</v>
      </c>
      <c r="W54" s="106">
        <v>18.2</v>
      </c>
      <c r="X54" s="106">
        <v>18.41</v>
      </c>
      <c r="Y54" s="106">
        <v>17.8</v>
      </c>
      <c r="Z54" s="106">
        <v>18.91</v>
      </c>
      <c r="AA54" s="106">
        <v>13.5988061336956</v>
      </c>
    </row>
    <row r="55" spans="1:43" x14ac:dyDescent="0.25">
      <c r="B55" s="98">
        <v>21</v>
      </c>
      <c r="C55" s="100">
        <v>45067</v>
      </c>
      <c r="D55" s="107">
        <v>51.542000000000002</v>
      </c>
      <c r="E55" s="107">
        <v>51.542000000000002</v>
      </c>
      <c r="F55" s="107">
        <v>0</v>
      </c>
      <c r="H55" s="100">
        <v>45067</v>
      </c>
      <c r="I55" s="107">
        <v>702.65190000000018</v>
      </c>
      <c r="K55" s="100">
        <v>45067</v>
      </c>
      <c r="L55" s="107">
        <v>19.494999999999997</v>
      </c>
      <c r="M55" s="107">
        <v>-166.49299999999999</v>
      </c>
      <c r="N55" s="107">
        <v>0</v>
      </c>
      <c r="P55" s="100">
        <v>45067</v>
      </c>
      <c r="Q55" s="107">
        <v>672.95899999999995</v>
      </c>
      <c r="R55" s="107">
        <v>815</v>
      </c>
      <c r="S55" s="107">
        <v>680</v>
      </c>
      <c r="T55" s="107"/>
      <c r="V55" s="100">
        <v>45067</v>
      </c>
      <c r="W55" s="106">
        <v>19</v>
      </c>
      <c r="X55" s="106">
        <v>18.989999999999998</v>
      </c>
      <c r="Y55" s="106">
        <v>18.79</v>
      </c>
      <c r="Z55" s="106">
        <v>17.91</v>
      </c>
      <c r="AA55" s="106">
        <v>13.5988061336956</v>
      </c>
    </row>
    <row r="56" spans="1:43" x14ac:dyDescent="0.25">
      <c r="B56" s="98">
        <v>22</v>
      </c>
      <c r="C56" s="100">
        <v>45068</v>
      </c>
      <c r="D56" s="107">
        <v>146.51399999999998</v>
      </c>
      <c r="E56" s="107">
        <v>146.51399999999998</v>
      </c>
      <c r="F56" s="107">
        <v>0</v>
      </c>
      <c r="H56" s="100">
        <v>45068</v>
      </c>
      <c r="I56" s="107">
        <v>794.49990000000003</v>
      </c>
      <c r="K56" s="100">
        <v>45068</v>
      </c>
      <c r="L56" s="107">
        <v>-44.93</v>
      </c>
      <c r="M56" s="107">
        <v>-303.61500000000001</v>
      </c>
      <c r="N56" s="107">
        <v>-44.93</v>
      </c>
      <c r="P56" s="100">
        <v>45068</v>
      </c>
      <c r="Q56" s="107">
        <v>626.33500000000004</v>
      </c>
      <c r="R56" s="107">
        <v>815</v>
      </c>
      <c r="S56" s="107">
        <v>626.33500000000004</v>
      </c>
      <c r="T56" s="107">
        <v>626.33500000000004</v>
      </c>
      <c r="V56" s="100">
        <v>45068</v>
      </c>
      <c r="W56" s="106">
        <v>19.71</v>
      </c>
      <c r="X56" s="106">
        <v>19.899999999999999</v>
      </c>
      <c r="Y56" s="106">
        <v>17.850000000000001</v>
      </c>
      <c r="Z56" s="106">
        <v>20.54</v>
      </c>
      <c r="AA56" s="106">
        <v>13.644011323431799</v>
      </c>
    </row>
    <row r="57" spans="1:43" x14ac:dyDescent="0.25">
      <c r="B57" s="98">
        <v>23</v>
      </c>
      <c r="C57" s="100">
        <v>45069</v>
      </c>
      <c r="D57" s="107">
        <v>166.57599999999999</v>
      </c>
      <c r="E57" s="107">
        <v>166.57599999999999</v>
      </c>
      <c r="F57" s="107">
        <v>0</v>
      </c>
      <c r="H57" s="100">
        <v>45069</v>
      </c>
      <c r="I57" s="107">
        <v>730.0766000000001</v>
      </c>
      <c r="K57" s="100">
        <v>45069</v>
      </c>
      <c r="L57" s="107">
        <v>-46.232999999999997</v>
      </c>
      <c r="M57" s="107">
        <v>-337.98400000000004</v>
      </c>
      <c r="N57" s="107">
        <v>-46.232999999999997</v>
      </c>
      <c r="P57" s="100">
        <v>45069</v>
      </c>
      <c r="Q57" s="107">
        <v>596.86099999999999</v>
      </c>
      <c r="R57" s="107">
        <v>815</v>
      </c>
      <c r="S57" s="107">
        <v>596.86099999999999</v>
      </c>
      <c r="T57" s="107">
        <v>596.86099999999999</v>
      </c>
      <c r="V57" s="100">
        <v>45069</v>
      </c>
      <c r="W57" s="106">
        <v>21.23</v>
      </c>
      <c r="X57" s="106">
        <v>20.9</v>
      </c>
      <c r="Y57" s="106">
        <v>18.52</v>
      </c>
      <c r="Z57" s="106">
        <v>22.07</v>
      </c>
      <c r="AA57" s="106">
        <v>13.5060693371013</v>
      </c>
    </row>
    <row r="58" spans="1:43" x14ac:dyDescent="0.25">
      <c r="B58" s="98">
        <v>24</v>
      </c>
      <c r="C58" s="100">
        <v>45070</v>
      </c>
      <c r="D58" s="107">
        <v>74.852999999999994</v>
      </c>
      <c r="E58" s="107">
        <v>74.852999999999994</v>
      </c>
      <c r="F58" s="107">
        <v>0</v>
      </c>
      <c r="H58" s="100">
        <v>45070</v>
      </c>
      <c r="I58" s="107">
        <v>766.3338</v>
      </c>
      <c r="K58" s="100">
        <v>45070</v>
      </c>
      <c r="L58" s="107">
        <v>-62.890999999999998</v>
      </c>
      <c r="M58" s="107">
        <v>-290.33099999999996</v>
      </c>
      <c r="N58" s="107">
        <v>-62.890999999999998</v>
      </c>
      <c r="P58" s="100">
        <v>45070</v>
      </c>
      <c r="Q58" s="107">
        <v>617.36699999999996</v>
      </c>
      <c r="R58" s="107">
        <v>815</v>
      </c>
      <c r="S58" s="107">
        <v>617.36699999999996</v>
      </c>
      <c r="T58" s="107">
        <v>617.36699999999996</v>
      </c>
      <c r="V58" s="100">
        <v>45070</v>
      </c>
      <c r="W58" s="106">
        <v>25</v>
      </c>
      <c r="X58" s="106">
        <v>25</v>
      </c>
      <c r="Y58" s="106">
        <v>22</v>
      </c>
      <c r="Z58" s="106">
        <v>23.75</v>
      </c>
      <c r="AA58" s="106">
        <v>13.6659731939266</v>
      </c>
    </row>
    <row r="59" spans="1:43" x14ac:dyDescent="0.25">
      <c r="B59" s="98">
        <v>25</v>
      </c>
      <c r="C59" s="100">
        <v>45071</v>
      </c>
      <c r="D59" s="107">
        <v>48.660000000000004</v>
      </c>
      <c r="E59" s="107">
        <v>48.660000000000004</v>
      </c>
      <c r="F59" s="107">
        <v>0</v>
      </c>
      <c r="H59" s="100">
        <v>45071</v>
      </c>
      <c r="I59" s="107">
        <v>793.39499999999998</v>
      </c>
      <c r="K59" s="100">
        <v>45071</v>
      </c>
      <c r="L59" s="107">
        <v>-42.140999999999998</v>
      </c>
      <c r="M59" s="107">
        <v>-283.12</v>
      </c>
      <c r="N59" s="107">
        <v>-42.140999999999998</v>
      </c>
      <c r="P59" s="100">
        <v>45071</v>
      </c>
      <c r="Q59" s="107">
        <v>708.48500000000001</v>
      </c>
      <c r="R59" s="107">
        <v>815</v>
      </c>
      <c r="S59" s="107">
        <v>708.48500000000001</v>
      </c>
      <c r="T59" s="107">
        <v>708.48500000000001</v>
      </c>
      <c r="V59" s="100">
        <v>45071</v>
      </c>
      <c r="W59" s="106">
        <v>30</v>
      </c>
      <c r="X59" s="106">
        <v>25.5</v>
      </c>
      <c r="Y59" s="106">
        <v>23</v>
      </c>
      <c r="Z59" s="106">
        <v>22.2</v>
      </c>
      <c r="AA59" s="106">
        <v>13.665266122354801</v>
      </c>
    </row>
    <row r="60" spans="1:43" x14ac:dyDescent="0.25">
      <c r="B60" s="98">
        <v>26</v>
      </c>
      <c r="C60" s="100">
        <v>45072</v>
      </c>
      <c r="D60" s="107">
        <v>76.483000000000004</v>
      </c>
      <c r="E60" s="107">
        <v>76.483000000000004</v>
      </c>
      <c r="F60" s="107">
        <v>0</v>
      </c>
      <c r="H60" s="100">
        <v>45072</v>
      </c>
      <c r="I60" s="107">
        <v>823.67189999999994</v>
      </c>
      <c r="K60" s="100">
        <v>45072</v>
      </c>
      <c r="L60" s="107">
        <v>-56.917000000000002</v>
      </c>
      <c r="M60" s="107">
        <v>-340.65899999999999</v>
      </c>
      <c r="N60" s="107">
        <v>-56.917000000000002</v>
      </c>
      <c r="P60" s="100">
        <v>45072</v>
      </c>
      <c r="Q60" s="107">
        <v>707.84900000000005</v>
      </c>
      <c r="R60" s="107">
        <v>815</v>
      </c>
      <c r="S60" s="107">
        <v>707.84900000000005</v>
      </c>
      <c r="T60" s="107">
        <v>707.84900000000005</v>
      </c>
      <c r="V60" s="100">
        <v>45072</v>
      </c>
      <c r="W60" s="106">
        <v>30</v>
      </c>
      <c r="X60" s="106">
        <v>23.88</v>
      </c>
      <c r="Y60" s="106">
        <v>21.98</v>
      </c>
      <c r="Z60" s="106">
        <v>21.13</v>
      </c>
      <c r="AA60" s="106">
        <v>13.4732450084992</v>
      </c>
    </row>
    <row r="61" spans="1:43" x14ac:dyDescent="0.25">
      <c r="B61" s="98">
        <v>27</v>
      </c>
      <c r="C61" s="100">
        <v>45073</v>
      </c>
      <c r="D61" s="107">
        <v>-29.302</v>
      </c>
      <c r="E61" s="107">
        <v>0</v>
      </c>
      <c r="F61" s="107">
        <v>-29.302</v>
      </c>
      <c r="H61" s="100">
        <v>45073</v>
      </c>
      <c r="I61" s="107">
        <v>689.90449999999998</v>
      </c>
      <c r="K61" s="100">
        <v>45073</v>
      </c>
      <c r="L61" s="107">
        <v>-36.930999999999997</v>
      </c>
      <c r="M61" s="107">
        <v>-296.10900000000004</v>
      </c>
      <c r="N61" s="107">
        <v>-36.930999999999997</v>
      </c>
      <c r="P61" s="100">
        <v>45073</v>
      </c>
      <c r="Q61" s="107">
        <v>667.68200000000002</v>
      </c>
      <c r="R61" s="107">
        <v>815</v>
      </c>
      <c r="S61" s="107">
        <v>667.68200000000002</v>
      </c>
      <c r="T61" s="107">
        <v>667.68200000000002</v>
      </c>
      <c r="V61" s="100">
        <v>45073</v>
      </c>
      <c r="W61" s="106">
        <v>20.25</v>
      </c>
      <c r="X61" s="106">
        <v>21.44</v>
      </c>
      <c r="Y61" s="106">
        <v>20.49</v>
      </c>
      <c r="Z61" s="106">
        <v>20.420000000000002</v>
      </c>
      <c r="AA61" s="106">
        <v>13.4732450084992</v>
      </c>
      <c r="AD61" s="10" t="s">
        <v>46</v>
      </c>
      <c r="AE61" s="131" t="s">
        <v>170</v>
      </c>
      <c r="AF61" s="131"/>
      <c r="AG61" s="131"/>
      <c r="AH61" s="131"/>
      <c r="AI61" s="131"/>
      <c r="AJ61" s="131"/>
      <c r="AK61" s="131"/>
      <c r="AL61" s="131"/>
      <c r="AM61" s="131"/>
      <c r="AN61" s="131"/>
      <c r="AO61" s="131"/>
      <c r="AP61" s="131"/>
      <c r="AQ61" s="131"/>
    </row>
    <row r="62" spans="1:43" x14ac:dyDescent="0.25">
      <c r="B62" s="98">
        <v>28</v>
      </c>
      <c r="C62" s="100">
        <v>45074</v>
      </c>
      <c r="D62" s="107">
        <v>-47.193000000000005</v>
      </c>
      <c r="E62" s="107">
        <v>0</v>
      </c>
      <c r="F62" s="107">
        <v>-47.193000000000005</v>
      </c>
      <c r="H62" s="100">
        <v>45074</v>
      </c>
      <c r="I62" s="107">
        <v>731.63879999999995</v>
      </c>
      <c r="K62" s="100">
        <v>45074</v>
      </c>
      <c r="L62" s="107">
        <v>-20.07</v>
      </c>
      <c r="M62" s="107">
        <v>-218.35100000000006</v>
      </c>
      <c r="N62" s="107">
        <v>-20.07</v>
      </c>
      <c r="P62" s="100">
        <v>45074</v>
      </c>
      <c r="Q62" s="107">
        <v>691.51099999999997</v>
      </c>
      <c r="R62" s="107">
        <v>815</v>
      </c>
      <c r="S62" s="107">
        <v>691.51099999999997</v>
      </c>
      <c r="T62" s="107">
        <v>691.51099999999997</v>
      </c>
      <c r="V62" s="100">
        <v>45074</v>
      </c>
      <c r="W62" s="106">
        <v>22.5</v>
      </c>
      <c r="X62" s="106">
        <v>20.8</v>
      </c>
      <c r="Y62" s="106">
        <v>21.01</v>
      </c>
      <c r="Z62" s="106">
        <v>20.43</v>
      </c>
      <c r="AA62" s="106">
        <v>13.4732450084992</v>
      </c>
      <c r="AE62" s="131"/>
      <c r="AF62" s="131"/>
      <c r="AG62" s="131"/>
      <c r="AH62" s="131"/>
      <c r="AI62" s="131"/>
      <c r="AJ62" s="131"/>
      <c r="AK62" s="131"/>
      <c r="AL62" s="131"/>
      <c r="AM62" s="131"/>
      <c r="AN62" s="131"/>
      <c r="AO62" s="131"/>
      <c r="AP62" s="131"/>
      <c r="AQ62" s="131"/>
    </row>
    <row r="63" spans="1:43" x14ac:dyDescent="0.25">
      <c r="B63" s="98">
        <v>29</v>
      </c>
      <c r="C63" s="100">
        <v>45075</v>
      </c>
      <c r="D63" s="107">
        <v>-48.11</v>
      </c>
      <c r="E63" s="107">
        <v>0</v>
      </c>
      <c r="F63" s="107">
        <v>-48.11</v>
      </c>
      <c r="H63" s="100">
        <v>45075</v>
      </c>
      <c r="I63" s="107">
        <v>708.8954</v>
      </c>
      <c r="K63" s="100">
        <v>45075</v>
      </c>
      <c r="L63" s="107">
        <v>6.7769999999999992</v>
      </c>
      <c r="M63" s="107">
        <v>-230.14600000000002</v>
      </c>
      <c r="N63" s="107">
        <v>0</v>
      </c>
      <c r="P63" s="100">
        <v>45075</v>
      </c>
      <c r="Q63" s="107">
        <v>738.48699999999997</v>
      </c>
      <c r="R63" s="107">
        <v>815</v>
      </c>
      <c r="S63" s="107">
        <v>785</v>
      </c>
      <c r="T63" s="107"/>
      <c r="V63" s="100">
        <v>45075</v>
      </c>
      <c r="W63" s="106">
        <v>20.45</v>
      </c>
      <c r="X63" s="106">
        <v>21.5</v>
      </c>
      <c r="Y63" s="106">
        <v>20.64</v>
      </c>
      <c r="Z63" s="106">
        <v>19.440000000000001</v>
      </c>
      <c r="AA63" s="106">
        <v>13.0036859811076</v>
      </c>
      <c r="AE63" s="131"/>
      <c r="AF63" s="131"/>
      <c r="AG63" s="131"/>
      <c r="AH63" s="131"/>
      <c r="AI63" s="131"/>
      <c r="AJ63" s="131"/>
      <c r="AK63" s="131"/>
      <c r="AL63" s="131"/>
      <c r="AM63" s="131"/>
      <c r="AN63" s="131"/>
      <c r="AO63" s="131"/>
      <c r="AP63" s="131"/>
      <c r="AQ63" s="131"/>
    </row>
    <row r="64" spans="1:43" x14ac:dyDescent="0.25">
      <c r="A64" s="99"/>
      <c r="B64" s="98">
        <v>30</v>
      </c>
      <c r="C64" s="100">
        <v>45076</v>
      </c>
      <c r="D64" s="107">
        <v>-141.839</v>
      </c>
      <c r="E64" s="107">
        <v>0</v>
      </c>
      <c r="F64" s="107">
        <v>-141.839</v>
      </c>
      <c r="H64" s="100">
        <v>45076</v>
      </c>
      <c r="I64" s="107">
        <v>694.71639999999991</v>
      </c>
      <c r="K64" s="100">
        <v>45076</v>
      </c>
      <c r="L64" s="107">
        <v>0.79600000000000026</v>
      </c>
      <c r="M64" s="107">
        <v>-260.774</v>
      </c>
      <c r="N64" s="107">
        <v>0</v>
      </c>
      <c r="P64" s="100">
        <v>45076</v>
      </c>
      <c r="Q64" s="107">
        <v>708.81299999999999</v>
      </c>
      <c r="R64" s="107">
        <v>815</v>
      </c>
      <c r="S64" s="107">
        <v>785</v>
      </c>
      <c r="T64" s="107"/>
      <c r="V64" s="100">
        <v>45076</v>
      </c>
      <c r="W64" s="106">
        <v>21</v>
      </c>
      <c r="X64" s="106">
        <v>20.97</v>
      </c>
      <c r="Y64" s="106">
        <v>19.899999999999999</v>
      </c>
      <c r="Z64" s="106">
        <v>16.96</v>
      </c>
      <c r="AA64" s="106">
        <v>12.7677790389472</v>
      </c>
      <c r="AE64" s="131"/>
      <c r="AF64" s="131"/>
      <c r="AG64" s="131"/>
      <c r="AH64" s="131"/>
      <c r="AI64" s="131"/>
      <c r="AJ64" s="131"/>
      <c r="AK64" s="131"/>
      <c r="AL64" s="131"/>
      <c r="AM64" s="131"/>
      <c r="AN64" s="131"/>
      <c r="AO64" s="131"/>
      <c r="AP64" s="131"/>
      <c r="AQ64" s="131"/>
    </row>
    <row r="65" spans="1:31" x14ac:dyDescent="0.25">
      <c r="A65" s="11" t="s">
        <v>146</v>
      </c>
      <c r="B65" s="98">
        <v>31</v>
      </c>
      <c r="C65" s="100">
        <v>45077</v>
      </c>
      <c r="D65" s="107">
        <v>-123.033</v>
      </c>
      <c r="E65" s="107">
        <v>0</v>
      </c>
      <c r="F65" s="107">
        <v>-123.033</v>
      </c>
      <c r="H65" s="100">
        <v>45077</v>
      </c>
      <c r="I65" s="107">
        <v>731.36550000000011</v>
      </c>
      <c r="K65" s="100">
        <v>45077</v>
      </c>
      <c r="L65" s="107">
        <v>61.706000000000003</v>
      </c>
      <c r="M65" s="107">
        <v>-121.68</v>
      </c>
      <c r="N65" s="107">
        <v>0</v>
      </c>
      <c r="P65" s="100">
        <v>45077</v>
      </c>
      <c r="Q65" s="107">
        <v>783.55399999999997</v>
      </c>
      <c r="R65" s="107">
        <v>815</v>
      </c>
      <c r="S65" s="107">
        <v>785</v>
      </c>
      <c r="T65" s="107">
        <v>785</v>
      </c>
      <c r="V65" s="100">
        <v>45077</v>
      </c>
      <c r="W65" s="106">
        <v>18.170000000000002</v>
      </c>
      <c r="X65" s="106">
        <v>20.14</v>
      </c>
      <c r="Y65" s="106">
        <v>19.010000000000002</v>
      </c>
      <c r="Z65" s="106">
        <v>13.81</v>
      </c>
      <c r="AA65" s="106">
        <v>12.805411643800699</v>
      </c>
      <c r="AD65" s="9" t="s">
        <v>44</v>
      </c>
      <c r="AE65" s="10" t="s">
        <v>171</v>
      </c>
    </row>
    <row r="66" spans="1:31" x14ac:dyDescent="0.25">
      <c r="B66" s="98">
        <v>1</v>
      </c>
      <c r="C66" s="100">
        <v>45078</v>
      </c>
      <c r="D66" s="107">
        <v>-131.285</v>
      </c>
      <c r="E66" s="107">
        <v>0</v>
      </c>
      <c r="F66" s="107">
        <v>-131.285</v>
      </c>
      <c r="H66" s="100">
        <v>45078</v>
      </c>
      <c r="I66" s="107">
        <v>740.44540000000006</v>
      </c>
      <c r="K66" s="100">
        <v>45078</v>
      </c>
      <c r="L66" s="107">
        <v>-21.087</v>
      </c>
      <c r="M66" s="107">
        <v>-229.51800000000003</v>
      </c>
      <c r="N66" s="107">
        <v>-21.087</v>
      </c>
      <c r="P66" s="100">
        <v>45078</v>
      </c>
      <c r="Q66" s="107">
        <v>756.36</v>
      </c>
      <c r="R66" s="107"/>
      <c r="S66" s="107">
        <v>785</v>
      </c>
      <c r="T66" s="107"/>
      <c r="V66" s="100">
        <v>45078</v>
      </c>
      <c r="W66" s="106">
        <v>18.09</v>
      </c>
      <c r="X66" s="106">
        <v>17.48</v>
      </c>
      <c r="Y66" s="106">
        <v>15.46</v>
      </c>
      <c r="Z66" s="106">
        <v>15.18</v>
      </c>
      <c r="AA66" s="106">
        <v>12.570777620032899</v>
      </c>
    </row>
    <row r="67" spans="1:31" x14ac:dyDescent="0.25">
      <c r="B67" s="98">
        <v>2</v>
      </c>
      <c r="C67" s="100">
        <v>45079</v>
      </c>
      <c r="D67" s="107">
        <v>-45.06</v>
      </c>
      <c r="E67" s="107">
        <v>0</v>
      </c>
      <c r="F67" s="107">
        <v>-45.06</v>
      </c>
      <c r="H67" s="100">
        <v>45079</v>
      </c>
      <c r="I67" s="107">
        <v>830.80720000000008</v>
      </c>
      <c r="K67" s="100">
        <v>45079</v>
      </c>
      <c r="L67" s="107">
        <v>-120.935</v>
      </c>
      <c r="M67" s="107">
        <v>-228.32400000000001</v>
      </c>
      <c r="N67" s="107">
        <v>-120.935</v>
      </c>
      <c r="P67" s="100">
        <v>45079</v>
      </c>
      <c r="Q67" s="107">
        <v>650.46100000000001</v>
      </c>
      <c r="R67" s="107"/>
      <c r="S67" s="107">
        <v>650.46100000000001</v>
      </c>
      <c r="T67" s="107">
        <v>650.46100000000001</v>
      </c>
      <c r="V67" s="100">
        <v>45079</v>
      </c>
      <c r="W67" s="106">
        <v>15.3</v>
      </c>
      <c r="X67" s="106">
        <v>17.010000000000002</v>
      </c>
      <c r="Y67" s="106">
        <v>15.84</v>
      </c>
      <c r="Z67" s="106">
        <v>15.48</v>
      </c>
      <c r="AA67" s="106">
        <v>12.570777620032899</v>
      </c>
    </row>
    <row r="68" spans="1:31" x14ac:dyDescent="0.25">
      <c r="B68" s="98">
        <v>3</v>
      </c>
      <c r="C68" s="100">
        <v>45080</v>
      </c>
      <c r="D68" s="107">
        <v>-96.926000000000002</v>
      </c>
      <c r="E68" s="107">
        <v>0</v>
      </c>
      <c r="F68" s="107">
        <v>-96.926000000000002</v>
      </c>
      <c r="H68" s="100">
        <v>45080</v>
      </c>
      <c r="I68" s="107">
        <v>701.30669999999998</v>
      </c>
      <c r="K68" s="100">
        <v>45080</v>
      </c>
      <c r="L68" s="107">
        <v>-53.362000000000002</v>
      </c>
      <c r="M68" s="107">
        <v>-265.47800000000007</v>
      </c>
      <c r="N68" s="107">
        <v>-53.362000000000002</v>
      </c>
      <c r="P68" s="100">
        <v>45080</v>
      </c>
      <c r="Q68" s="107">
        <v>636.65099999999995</v>
      </c>
      <c r="R68" s="107"/>
      <c r="S68" s="107">
        <v>636.65099999999995</v>
      </c>
      <c r="T68" s="107">
        <v>636.65099999999995</v>
      </c>
      <c r="V68" s="100">
        <v>45080</v>
      </c>
      <c r="W68" s="106">
        <v>15.4</v>
      </c>
      <c r="X68" s="106">
        <v>16.2</v>
      </c>
      <c r="Y68" s="106">
        <v>15.33</v>
      </c>
      <c r="Z68" s="106">
        <v>15.79</v>
      </c>
      <c r="AA68" s="106">
        <v>12.570777620032899</v>
      </c>
    </row>
    <row r="69" spans="1:31" x14ac:dyDescent="0.25">
      <c r="B69" s="98">
        <v>4</v>
      </c>
      <c r="C69" s="100">
        <v>45081</v>
      </c>
      <c r="D69" s="107">
        <v>-102.068</v>
      </c>
      <c r="E69" s="107">
        <v>0</v>
      </c>
      <c r="F69" s="107">
        <v>-102.068</v>
      </c>
      <c r="H69" s="100">
        <v>45081</v>
      </c>
      <c r="I69" s="107">
        <v>671.44</v>
      </c>
      <c r="K69" s="100">
        <v>45081</v>
      </c>
      <c r="L69" s="107">
        <v>-56.780999999999992</v>
      </c>
      <c r="M69" s="107">
        <v>-224.48699999999999</v>
      </c>
      <c r="N69" s="107">
        <v>-56.780999999999992</v>
      </c>
      <c r="P69" s="100">
        <v>45081</v>
      </c>
      <c r="Q69" s="107">
        <v>500.24299999999999</v>
      </c>
      <c r="R69" s="107"/>
      <c r="S69" s="107">
        <v>500.24299999999999</v>
      </c>
      <c r="T69" s="107">
        <v>500.24299999999999</v>
      </c>
      <c r="V69" s="100">
        <v>45081</v>
      </c>
      <c r="W69" s="106">
        <v>15.5</v>
      </c>
      <c r="X69" s="106">
        <v>15.8</v>
      </c>
      <c r="Y69" s="106">
        <v>16.329999999999998</v>
      </c>
      <c r="Z69" s="106">
        <v>14.6</v>
      </c>
      <c r="AA69" s="106">
        <v>12.570777620032899</v>
      </c>
    </row>
    <row r="70" spans="1:31" x14ac:dyDescent="0.25">
      <c r="B70" s="98">
        <v>5</v>
      </c>
      <c r="C70" s="100">
        <v>45082</v>
      </c>
      <c r="D70" s="107">
        <v>-117.79600000000001</v>
      </c>
      <c r="E70" s="107">
        <v>0</v>
      </c>
      <c r="F70" s="107">
        <v>-117.79600000000001</v>
      </c>
      <c r="H70" s="100">
        <v>45082</v>
      </c>
      <c r="I70" s="107">
        <v>699.30320000000006</v>
      </c>
      <c r="K70" s="100">
        <v>45082</v>
      </c>
      <c r="L70" s="107">
        <v>-48.947000000000003</v>
      </c>
      <c r="M70" s="107">
        <v>-210.58400000000003</v>
      </c>
      <c r="N70" s="107">
        <v>-48.947000000000003</v>
      </c>
      <c r="P70" s="100">
        <v>45082</v>
      </c>
      <c r="Q70" s="107">
        <v>615.87400000000002</v>
      </c>
      <c r="R70" s="107"/>
      <c r="S70" s="107">
        <v>615.87400000000002</v>
      </c>
      <c r="T70" s="107">
        <v>615.87400000000002</v>
      </c>
      <c r="V70" s="100">
        <v>45082</v>
      </c>
      <c r="W70" s="106">
        <v>15.37</v>
      </c>
      <c r="X70" s="106">
        <v>16.12</v>
      </c>
      <c r="Y70" s="106">
        <v>14.84</v>
      </c>
      <c r="Z70" s="106">
        <v>13.94</v>
      </c>
      <c r="AA70" s="106">
        <v>12.4872536058481</v>
      </c>
    </row>
    <row r="71" spans="1:31" x14ac:dyDescent="0.25">
      <c r="B71" s="98">
        <v>6</v>
      </c>
      <c r="C71" s="100">
        <v>45083</v>
      </c>
      <c r="D71" s="107">
        <v>-139.52699999999999</v>
      </c>
      <c r="E71" s="107">
        <v>0</v>
      </c>
      <c r="F71" s="107">
        <v>-139.52699999999999</v>
      </c>
      <c r="H71" s="100">
        <v>45083</v>
      </c>
      <c r="I71" s="107">
        <v>675.3986000000001</v>
      </c>
      <c r="K71" s="100">
        <v>45083</v>
      </c>
      <c r="L71" s="107">
        <v>6.1139999999999999</v>
      </c>
      <c r="M71" s="107">
        <v>-156.53900000000002</v>
      </c>
      <c r="N71" s="107">
        <v>0</v>
      </c>
      <c r="P71" s="100">
        <v>45083</v>
      </c>
      <c r="Q71" s="107">
        <v>688.05200000000002</v>
      </c>
      <c r="R71" s="107"/>
      <c r="S71" s="107">
        <v>740</v>
      </c>
      <c r="T71" s="107"/>
      <c r="V71" s="100">
        <v>45083</v>
      </c>
      <c r="W71" s="106">
        <v>14.2</v>
      </c>
      <c r="X71" s="106">
        <v>14.29</v>
      </c>
      <c r="Y71" s="106">
        <v>13.7</v>
      </c>
      <c r="Z71" s="106">
        <v>10.39</v>
      </c>
      <c r="AA71" s="106">
        <v>12.677058723276399</v>
      </c>
    </row>
    <row r="72" spans="1:31" x14ac:dyDescent="0.25">
      <c r="B72" s="98">
        <v>7</v>
      </c>
      <c r="C72" s="100">
        <v>45084</v>
      </c>
      <c r="D72" s="107">
        <v>-119.48099999999999</v>
      </c>
      <c r="E72" s="107">
        <v>0</v>
      </c>
      <c r="F72" s="107">
        <v>-119.48099999999999</v>
      </c>
      <c r="H72" s="100">
        <v>45084</v>
      </c>
      <c r="I72" s="107">
        <v>682.4375</v>
      </c>
      <c r="K72" s="100">
        <v>45084</v>
      </c>
      <c r="L72" s="107">
        <v>-48.817</v>
      </c>
      <c r="M72" s="107">
        <v>-206.73599999999996</v>
      </c>
      <c r="N72" s="107">
        <v>-48.817</v>
      </c>
      <c r="P72" s="100">
        <v>45084</v>
      </c>
      <c r="Q72" s="107">
        <v>635.73299999999995</v>
      </c>
      <c r="R72" s="107"/>
      <c r="S72" s="107">
        <v>730</v>
      </c>
      <c r="T72" s="107"/>
      <c r="V72" s="100">
        <v>45084</v>
      </c>
      <c r="W72" s="106">
        <v>10.85</v>
      </c>
      <c r="X72" s="106">
        <v>12.01</v>
      </c>
      <c r="Y72" s="106">
        <v>10.24</v>
      </c>
      <c r="Z72" s="106">
        <v>9.33</v>
      </c>
      <c r="AA72" s="106">
        <v>12.412641916045599</v>
      </c>
    </row>
    <row r="73" spans="1:31" x14ac:dyDescent="0.25">
      <c r="B73" s="98">
        <v>8</v>
      </c>
      <c r="C73" s="100">
        <v>45085</v>
      </c>
      <c r="D73" s="107">
        <v>-129.55199999999999</v>
      </c>
      <c r="E73" s="107">
        <v>0</v>
      </c>
      <c r="F73" s="107">
        <v>-129.55199999999999</v>
      </c>
      <c r="H73" s="100">
        <v>45085</v>
      </c>
      <c r="I73" s="107">
        <v>704.83719999999994</v>
      </c>
      <c r="K73" s="100">
        <v>45085</v>
      </c>
      <c r="L73" s="107">
        <v>-55.183999999999997</v>
      </c>
      <c r="M73" s="107">
        <v>-154.631</v>
      </c>
      <c r="N73" s="107">
        <v>-55.183999999999997</v>
      </c>
      <c r="P73" s="100">
        <v>45085</v>
      </c>
      <c r="Q73" s="107">
        <v>679.65499999999997</v>
      </c>
      <c r="R73" s="107"/>
      <c r="S73" s="107">
        <v>730</v>
      </c>
      <c r="T73" s="107"/>
      <c r="V73" s="100">
        <v>45085</v>
      </c>
      <c r="W73" s="106">
        <v>10.210000000000001</v>
      </c>
      <c r="X73" s="106">
        <v>11.39</v>
      </c>
      <c r="Y73" s="106">
        <v>10.56</v>
      </c>
      <c r="Z73" s="106">
        <v>12.22</v>
      </c>
      <c r="AA73" s="106">
        <v>12.2313756830541</v>
      </c>
    </row>
    <row r="74" spans="1:31" x14ac:dyDescent="0.25">
      <c r="B74" s="98">
        <v>9</v>
      </c>
      <c r="C74" s="100">
        <v>45086</v>
      </c>
      <c r="D74" s="107">
        <v>-63.987000000000002</v>
      </c>
      <c r="E74" s="107">
        <v>0</v>
      </c>
      <c r="F74" s="107">
        <v>-63.987000000000002</v>
      </c>
      <c r="H74" s="100">
        <v>45086</v>
      </c>
      <c r="I74" s="107">
        <v>790.00020000000006</v>
      </c>
      <c r="K74" s="100">
        <v>45086</v>
      </c>
      <c r="L74" s="107">
        <v>-34.396999999999998</v>
      </c>
      <c r="M74" s="107">
        <v>-155.55800000000002</v>
      </c>
      <c r="N74" s="107">
        <v>-34.396999999999998</v>
      </c>
      <c r="P74" s="100">
        <v>45086</v>
      </c>
      <c r="Q74" s="107">
        <v>715.86699999999996</v>
      </c>
      <c r="R74" s="107"/>
      <c r="S74" s="107">
        <v>730</v>
      </c>
      <c r="T74" s="107"/>
      <c r="V74" s="100">
        <v>45086</v>
      </c>
      <c r="W74" s="106">
        <v>12.91</v>
      </c>
      <c r="X74" s="106">
        <v>13.9</v>
      </c>
      <c r="Y74" s="106">
        <v>13.5</v>
      </c>
      <c r="Z74" s="106">
        <v>11.9</v>
      </c>
      <c r="AA74" s="106">
        <v>12.478178256921099</v>
      </c>
    </row>
    <row r="75" spans="1:31" x14ac:dyDescent="0.25">
      <c r="B75" s="98">
        <v>10</v>
      </c>
      <c r="C75" s="100">
        <v>45087</v>
      </c>
      <c r="D75" s="107">
        <v>-67.677999999999997</v>
      </c>
      <c r="E75" s="107">
        <v>0</v>
      </c>
      <c r="F75" s="107">
        <v>-67.677999999999997</v>
      </c>
      <c r="H75" s="100">
        <v>45087</v>
      </c>
      <c r="I75" s="107">
        <v>730.92719999999997</v>
      </c>
      <c r="K75" s="100">
        <v>45087</v>
      </c>
      <c r="L75" s="107">
        <v>-60.914999999999999</v>
      </c>
      <c r="M75" s="107">
        <v>-162.13200000000001</v>
      </c>
      <c r="N75" s="107">
        <v>-60.914999999999999</v>
      </c>
      <c r="P75" s="100">
        <v>45087</v>
      </c>
      <c r="Q75" s="107">
        <v>673.38599999999997</v>
      </c>
      <c r="R75" s="107"/>
      <c r="S75" s="107">
        <v>800</v>
      </c>
      <c r="T75" s="107"/>
      <c r="V75" s="100">
        <v>45087</v>
      </c>
      <c r="W75" s="106">
        <v>12.51</v>
      </c>
      <c r="X75" s="106">
        <v>13.04</v>
      </c>
      <c r="Y75" s="106">
        <v>13.14</v>
      </c>
      <c r="Z75" s="106">
        <v>11.86</v>
      </c>
      <c r="AA75" s="106">
        <v>12.478178256921099</v>
      </c>
    </row>
    <row r="76" spans="1:31" x14ac:dyDescent="0.25">
      <c r="B76" s="98">
        <v>11</v>
      </c>
      <c r="C76" s="100">
        <v>45088</v>
      </c>
      <c r="D76" s="107">
        <v>-59.962999999999994</v>
      </c>
      <c r="E76" s="107">
        <v>0</v>
      </c>
      <c r="F76" s="107">
        <v>-59.962999999999994</v>
      </c>
      <c r="H76" s="100">
        <v>45088</v>
      </c>
      <c r="I76" s="107">
        <v>648.30200000000002</v>
      </c>
      <c r="K76" s="100">
        <v>45088</v>
      </c>
      <c r="L76" s="107">
        <v>2.0349999999999966</v>
      </c>
      <c r="M76" s="107">
        <v>-191.74200000000002</v>
      </c>
      <c r="N76" s="107">
        <v>0</v>
      </c>
      <c r="P76" s="100">
        <v>45088</v>
      </c>
      <c r="Q76" s="107">
        <v>628.92700000000002</v>
      </c>
      <c r="R76" s="107"/>
      <c r="S76" s="107">
        <v>800</v>
      </c>
      <c r="T76" s="107"/>
      <c r="V76" s="100">
        <v>45088</v>
      </c>
      <c r="W76" s="106">
        <v>10.7</v>
      </c>
      <c r="X76" s="106">
        <v>11.27</v>
      </c>
      <c r="Y76" s="106">
        <v>10.91</v>
      </c>
      <c r="Z76" s="106">
        <v>10.09</v>
      </c>
      <c r="AA76" s="106">
        <v>12.478178256921099</v>
      </c>
    </row>
    <row r="77" spans="1:31" x14ac:dyDescent="0.25">
      <c r="B77" s="98">
        <v>12</v>
      </c>
      <c r="C77" s="100">
        <v>45089</v>
      </c>
      <c r="D77" s="107">
        <v>-72.581000000000003</v>
      </c>
      <c r="E77" s="107">
        <v>0</v>
      </c>
      <c r="F77" s="107">
        <v>-72.581000000000003</v>
      </c>
      <c r="H77" s="100">
        <v>45089</v>
      </c>
      <c r="I77" s="107">
        <v>696.38139999999999</v>
      </c>
      <c r="K77" s="100">
        <v>45089</v>
      </c>
      <c r="L77" s="107">
        <v>-51.23</v>
      </c>
      <c r="M77" s="107">
        <v>-143.30300000000003</v>
      </c>
      <c r="N77" s="107">
        <v>-51.23</v>
      </c>
      <c r="P77" s="100">
        <v>45089</v>
      </c>
      <c r="Q77" s="107">
        <v>633.05100000000004</v>
      </c>
      <c r="R77" s="107"/>
      <c r="S77" s="107">
        <v>800</v>
      </c>
      <c r="T77" s="107"/>
      <c r="V77" s="100">
        <v>45089</v>
      </c>
      <c r="W77" s="106">
        <v>9.75</v>
      </c>
      <c r="X77" s="106">
        <v>9.9600000000000009</v>
      </c>
      <c r="Y77" s="106">
        <v>10.42</v>
      </c>
      <c r="Z77" s="106">
        <v>9.59</v>
      </c>
      <c r="AA77" s="106">
        <v>12.6251728445677</v>
      </c>
    </row>
    <row r="78" spans="1:31" x14ac:dyDescent="0.25">
      <c r="B78" s="98">
        <v>13</v>
      </c>
      <c r="C78" s="100">
        <v>45090</v>
      </c>
      <c r="D78" s="107">
        <v>-20.620999999999999</v>
      </c>
      <c r="E78" s="107">
        <v>0</v>
      </c>
      <c r="F78" s="107">
        <v>-20.620999999999999</v>
      </c>
      <c r="H78" s="100">
        <v>45090</v>
      </c>
      <c r="I78" s="107">
        <v>790.24779999999998</v>
      </c>
      <c r="K78" s="100">
        <v>45090</v>
      </c>
      <c r="L78" s="107">
        <v>-92.38</v>
      </c>
      <c r="M78" s="107">
        <v>-184.935</v>
      </c>
      <c r="N78" s="107">
        <v>-92.38</v>
      </c>
      <c r="P78" s="100">
        <v>45090</v>
      </c>
      <c r="Q78" s="107">
        <v>658.69100000000003</v>
      </c>
      <c r="R78" s="107"/>
      <c r="S78" s="107">
        <v>800</v>
      </c>
      <c r="T78" s="107"/>
      <c r="V78" s="100">
        <v>45090</v>
      </c>
      <c r="W78" s="106">
        <v>10.66</v>
      </c>
      <c r="X78" s="106">
        <v>11.68</v>
      </c>
      <c r="Y78" s="106">
        <v>10.3</v>
      </c>
      <c r="Z78" s="106">
        <v>11.89</v>
      </c>
      <c r="AA78" s="106">
        <v>12.793802305802499</v>
      </c>
    </row>
    <row r="79" spans="1:31" x14ac:dyDescent="0.25">
      <c r="B79" s="98">
        <v>14</v>
      </c>
      <c r="C79" s="100">
        <v>45091</v>
      </c>
      <c r="D79" s="107">
        <v>-22.443999999999999</v>
      </c>
      <c r="E79" s="107">
        <v>0</v>
      </c>
      <c r="F79" s="107">
        <v>-22.443999999999999</v>
      </c>
      <c r="H79" s="100">
        <v>45091</v>
      </c>
      <c r="I79" s="107">
        <v>774.55230000000006</v>
      </c>
      <c r="K79" s="100">
        <v>45091</v>
      </c>
      <c r="L79" s="107">
        <v>-90.826999999999998</v>
      </c>
      <c r="M79" s="107">
        <v>-194.18299999999999</v>
      </c>
      <c r="N79" s="107">
        <v>-90.826999999999998</v>
      </c>
      <c r="P79" s="100">
        <v>45091</v>
      </c>
      <c r="Q79" s="107">
        <v>677.10699999999997</v>
      </c>
      <c r="R79" s="107"/>
      <c r="S79" s="107">
        <v>800</v>
      </c>
      <c r="T79" s="107"/>
      <c r="V79" s="100">
        <v>45091</v>
      </c>
      <c r="W79" s="106">
        <v>11.55</v>
      </c>
      <c r="X79" s="106">
        <v>11.03</v>
      </c>
      <c r="Y79" s="106">
        <v>11.91</v>
      </c>
      <c r="Z79" s="106">
        <v>11.14</v>
      </c>
      <c r="AA79" s="106">
        <v>13.3213383586265</v>
      </c>
    </row>
    <row r="80" spans="1:31" x14ac:dyDescent="0.25">
      <c r="B80" s="98">
        <v>15</v>
      </c>
      <c r="C80" s="100">
        <v>45092</v>
      </c>
      <c r="D80" s="107">
        <v>-5.9250000000000007</v>
      </c>
      <c r="E80" s="107">
        <v>0</v>
      </c>
      <c r="F80" s="107">
        <v>-5.9250000000000007</v>
      </c>
      <c r="H80" s="100">
        <v>45092</v>
      </c>
      <c r="I80" s="107">
        <v>744.97050000000002</v>
      </c>
      <c r="K80" s="100">
        <v>45092</v>
      </c>
      <c r="L80" s="107">
        <v>-103.67100000000001</v>
      </c>
      <c r="M80" s="107">
        <v>-241.30199999999996</v>
      </c>
      <c r="N80" s="107">
        <v>-103.67100000000001</v>
      </c>
      <c r="P80" s="100">
        <v>45092</v>
      </c>
      <c r="Q80" s="107">
        <v>665.23699999999997</v>
      </c>
      <c r="R80" s="107"/>
      <c r="S80" s="107">
        <v>800</v>
      </c>
      <c r="T80" s="107"/>
      <c r="V80" s="100">
        <v>45092</v>
      </c>
      <c r="W80" s="106">
        <v>10.19</v>
      </c>
      <c r="X80" s="106">
        <v>10.5</v>
      </c>
      <c r="Y80" s="106">
        <v>10</v>
      </c>
      <c r="Z80" s="106">
        <v>10.47</v>
      </c>
      <c r="AA80" s="106">
        <v>14.6250788161428</v>
      </c>
    </row>
    <row r="81" spans="1:27" x14ac:dyDescent="0.25">
      <c r="B81" s="98">
        <v>16</v>
      </c>
      <c r="C81" s="100">
        <v>45093</v>
      </c>
      <c r="D81" s="107">
        <v>-62.068999999999996</v>
      </c>
      <c r="E81" s="107">
        <v>0</v>
      </c>
      <c r="F81" s="107">
        <v>-62.068999999999996</v>
      </c>
      <c r="H81" s="100">
        <v>45093</v>
      </c>
      <c r="I81" s="107">
        <v>677.36009999999999</v>
      </c>
      <c r="K81" s="100">
        <v>45093</v>
      </c>
      <c r="L81" s="107">
        <v>-51.814</v>
      </c>
      <c r="M81" s="107">
        <v>-214.19499999999996</v>
      </c>
      <c r="N81" s="107">
        <v>-51.814</v>
      </c>
      <c r="P81" s="100">
        <v>45093</v>
      </c>
      <c r="Q81" s="107">
        <v>660.30200000000002</v>
      </c>
      <c r="R81" s="107"/>
      <c r="S81" s="107">
        <v>800</v>
      </c>
      <c r="T81" s="107"/>
      <c r="V81" s="100">
        <v>45093</v>
      </c>
      <c r="W81" s="106">
        <v>10.3</v>
      </c>
      <c r="X81" s="106">
        <v>10.199999999999999</v>
      </c>
      <c r="Y81" s="106">
        <v>9.61</v>
      </c>
      <c r="Z81" s="106">
        <v>10.42</v>
      </c>
      <c r="AA81" s="106">
        <v>15.999153938706201</v>
      </c>
    </row>
    <row r="82" spans="1:27" x14ac:dyDescent="0.25">
      <c r="B82" s="98">
        <v>17</v>
      </c>
      <c r="C82" s="100">
        <v>45094</v>
      </c>
      <c r="D82" s="107">
        <v>-31.108000000000001</v>
      </c>
      <c r="E82" s="107">
        <v>0</v>
      </c>
      <c r="F82" s="107">
        <v>-31.108000000000001</v>
      </c>
      <c r="H82" s="100">
        <v>45094</v>
      </c>
      <c r="I82" s="107">
        <v>701.63020000000006</v>
      </c>
      <c r="K82" s="100">
        <v>45094</v>
      </c>
      <c r="L82" s="107">
        <v>-7.9980000000000011</v>
      </c>
      <c r="M82" s="107">
        <v>-226.61100000000002</v>
      </c>
      <c r="N82" s="107">
        <v>-7.9980000000000011</v>
      </c>
      <c r="P82" s="100">
        <v>45094</v>
      </c>
      <c r="Q82" s="107">
        <v>635.91600000000005</v>
      </c>
      <c r="R82" s="107"/>
      <c r="S82" s="107">
        <v>800</v>
      </c>
      <c r="T82" s="107"/>
      <c r="V82" s="100">
        <v>45094</v>
      </c>
      <c r="W82" s="106">
        <v>10.15</v>
      </c>
      <c r="X82" s="106">
        <v>10.029999999999999</v>
      </c>
      <c r="Y82" s="106">
        <v>10.210000000000001</v>
      </c>
      <c r="Z82" s="106">
        <v>10.039999999999999</v>
      </c>
      <c r="AA82" s="106">
        <v>15.999153938706201</v>
      </c>
    </row>
    <row r="83" spans="1:27" x14ac:dyDescent="0.25">
      <c r="B83" s="98">
        <v>18</v>
      </c>
      <c r="C83" s="100">
        <v>45095</v>
      </c>
      <c r="D83" s="107">
        <v>18.939</v>
      </c>
      <c r="E83" s="107">
        <v>18.939</v>
      </c>
      <c r="F83" s="107">
        <v>0</v>
      </c>
      <c r="H83" s="100">
        <v>45095</v>
      </c>
      <c r="I83" s="107">
        <v>733.14409999999998</v>
      </c>
      <c r="K83" s="100">
        <v>45095</v>
      </c>
      <c r="L83" s="107">
        <v>-64.391999999999996</v>
      </c>
      <c r="M83" s="107">
        <v>-164.678</v>
      </c>
      <c r="N83" s="107">
        <v>-64.391999999999996</v>
      </c>
      <c r="P83" s="100">
        <v>45095</v>
      </c>
      <c r="Q83" s="107">
        <v>640.09100000000001</v>
      </c>
      <c r="R83" s="107"/>
      <c r="S83" s="107">
        <v>800</v>
      </c>
      <c r="T83" s="107"/>
      <c r="V83" s="100">
        <v>45095</v>
      </c>
      <c r="W83" s="106">
        <v>11.99</v>
      </c>
      <c r="X83" s="106">
        <v>10.28</v>
      </c>
      <c r="Y83" s="106">
        <v>10.1</v>
      </c>
      <c r="Z83" s="106">
        <v>10.86</v>
      </c>
      <c r="AA83" s="106">
        <v>15.999153938706201</v>
      </c>
    </row>
    <row r="84" spans="1:27" x14ac:dyDescent="0.25">
      <c r="B84" s="98">
        <v>19</v>
      </c>
      <c r="C84" s="100">
        <v>45096</v>
      </c>
      <c r="D84" s="107">
        <v>213.67</v>
      </c>
      <c r="E84" s="107">
        <v>213.67</v>
      </c>
      <c r="F84" s="107">
        <v>0</v>
      </c>
      <c r="H84" s="100">
        <v>45096</v>
      </c>
      <c r="I84" s="107">
        <v>967.34579999999994</v>
      </c>
      <c r="K84" s="100">
        <v>45096</v>
      </c>
      <c r="L84" s="107">
        <v>-77.382000000000005</v>
      </c>
      <c r="M84" s="107">
        <v>-245.16299999999998</v>
      </c>
      <c r="N84" s="107">
        <v>-77.382000000000005</v>
      </c>
      <c r="P84" s="100">
        <v>45096</v>
      </c>
      <c r="Q84" s="107">
        <v>740.10900000000004</v>
      </c>
      <c r="R84" s="107"/>
      <c r="S84" s="107">
        <v>800</v>
      </c>
      <c r="T84" s="107"/>
      <c r="V84" s="100">
        <v>45096</v>
      </c>
      <c r="W84" s="106">
        <v>14.74</v>
      </c>
      <c r="X84" s="106">
        <v>12.83</v>
      </c>
      <c r="Y84" s="106">
        <v>11.45</v>
      </c>
      <c r="Z84" s="106">
        <v>11.93</v>
      </c>
      <c r="AA84" s="106">
        <v>14.539988534166699</v>
      </c>
    </row>
    <row r="85" spans="1:27" x14ac:dyDescent="0.25">
      <c r="B85" s="98">
        <v>20</v>
      </c>
      <c r="C85" s="100">
        <v>45097</v>
      </c>
      <c r="D85" s="107">
        <v>360.53100000000001</v>
      </c>
      <c r="E85" s="107">
        <v>360.53100000000001</v>
      </c>
      <c r="F85" s="107">
        <v>0</v>
      </c>
      <c r="H85" s="100">
        <v>45097</v>
      </c>
      <c r="I85" s="107">
        <v>1090.9843000000001</v>
      </c>
      <c r="K85" s="100">
        <v>45097</v>
      </c>
      <c r="L85" s="107">
        <v>-58.494</v>
      </c>
      <c r="M85" s="107">
        <v>-290.97399999999999</v>
      </c>
      <c r="N85" s="107">
        <v>-58.494</v>
      </c>
      <c r="P85" s="100">
        <v>45097</v>
      </c>
      <c r="Q85" s="107">
        <v>793.38400000000001</v>
      </c>
      <c r="R85" s="107"/>
      <c r="S85" s="107">
        <v>800</v>
      </c>
      <c r="T85" s="107"/>
      <c r="V85" s="100">
        <v>45097</v>
      </c>
      <c r="W85" s="106">
        <v>14.74</v>
      </c>
      <c r="X85" s="106">
        <v>12.8</v>
      </c>
      <c r="Y85" s="106">
        <v>11.64</v>
      </c>
      <c r="Z85" s="106">
        <v>13.17</v>
      </c>
      <c r="AA85" s="106">
        <v>15.425500896076199</v>
      </c>
    </row>
    <row r="86" spans="1:27" x14ac:dyDescent="0.25">
      <c r="B86" s="98">
        <v>21</v>
      </c>
      <c r="C86" s="100">
        <v>45098</v>
      </c>
      <c r="D86" s="107">
        <v>362.89600000000002</v>
      </c>
      <c r="E86" s="107">
        <v>362.89600000000002</v>
      </c>
      <c r="F86" s="107">
        <v>0</v>
      </c>
      <c r="H86" s="100">
        <v>45098</v>
      </c>
      <c r="I86" s="107">
        <v>1062.9385</v>
      </c>
      <c r="K86" s="100">
        <v>45098</v>
      </c>
      <c r="L86" s="107">
        <v>-84.882000000000005</v>
      </c>
      <c r="M86" s="107">
        <v>-253.16400000000002</v>
      </c>
      <c r="N86" s="107">
        <v>-84.882000000000005</v>
      </c>
      <c r="P86" s="100">
        <v>45098</v>
      </c>
      <c r="Q86" s="107">
        <v>779.00400000000002</v>
      </c>
      <c r="R86" s="107"/>
      <c r="S86" s="107">
        <v>800</v>
      </c>
      <c r="T86" s="107"/>
      <c r="V86" s="100">
        <v>45098</v>
      </c>
      <c r="W86" s="106">
        <v>14.96</v>
      </c>
      <c r="X86" s="106">
        <v>14.43</v>
      </c>
      <c r="Y86" s="106">
        <v>13.49</v>
      </c>
      <c r="Z86" s="106">
        <v>13.41</v>
      </c>
      <c r="AA86" s="106">
        <v>16.0865038166971</v>
      </c>
    </row>
    <row r="87" spans="1:27" x14ac:dyDescent="0.25">
      <c r="B87" s="98">
        <v>22</v>
      </c>
      <c r="C87" s="100">
        <v>45099</v>
      </c>
      <c r="D87" s="107">
        <v>191.29500000000002</v>
      </c>
      <c r="E87" s="107">
        <v>191.29500000000002</v>
      </c>
      <c r="F87" s="107">
        <v>0</v>
      </c>
      <c r="H87" s="100">
        <v>45099</v>
      </c>
      <c r="I87" s="107">
        <v>918.37869999999987</v>
      </c>
      <c r="K87" s="100">
        <v>45099</v>
      </c>
      <c r="L87" s="107">
        <v>-73.822000000000003</v>
      </c>
      <c r="M87" s="107">
        <v>-227.48499999999999</v>
      </c>
      <c r="N87" s="107">
        <v>-73.822000000000003</v>
      </c>
      <c r="P87" s="100">
        <v>45099</v>
      </c>
      <c r="Q87" s="107">
        <v>740.50099999999998</v>
      </c>
      <c r="R87" s="107">
        <v>835</v>
      </c>
      <c r="S87" s="107">
        <v>820</v>
      </c>
      <c r="T87" s="107"/>
      <c r="V87" s="100">
        <v>45099</v>
      </c>
      <c r="W87" s="106">
        <v>12.78</v>
      </c>
      <c r="X87" s="106">
        <v>13.51</v>
      </c>
      <c r="Y87" s="106">
        <v>12.85</v>
      </c>
      <c r="Z87" s="106">
        <v>11.94</v>
      </c>
      <c r="AA87" s="106">
        <v>15.8290482523064</v>
      </c>
    </row>
    <row r="88" spans="1:27" x14ac:dyDescent="0.25">
      <c r="B88" s="98">
        <v>23</v>
      </c>
      <c r="C88" s="100">
        <v>45100</v>
      </c>
      <c r="D88" s="107">
        <v>108.97500000000001</v>
      </c>
      <c r="E88" s="107">
        <v>108.97500000000001</v>
      </c>
      <c r="F88" s="107">
        <v>0</v>
      </c>
      <c r="H88" s="100">
        <v>45100</v>
      </c>
      <c r="I88" s="107">
        <v>931.62940000000003</v>
      </c>
      <c r="K88" s="100">
        <v>45100</v>
      </c>
      <c r="L88" s="107">
        <v>-98.75</v>
      </c>
      <c r="M88" s="107">
        <v>-269.387</v>
      </c>
      <c r="N88" s="107">
        <v>-98.75</v>
      </c>
      <c r="P88" s="100">
        <v>45100</v>
      </c>
      <c r="Q88" s="107">
        <v>702.07</v>
      </c>
      <c r="R88" s="107">
        <v>835</v>
      </c>
      <c r="S88" s="107">
        <v>820</v>
      </c>
      <c r="T88" s="107"/>
      <c r="V88" s="100">
        <v>45100</v>
      </c>
      <c r="W88" s="106">
        <v>11.46</v>
      </c>
      <c r="X88" s="106">
        <v>12.21</v>
      </c>
      <c r="Y88" s="106">
        <v>11.65</v>
      </c>
      <c r="Z88" s="106">
        <v>11.85</v>
      </c>
      <c r="AA88" s="106">
        <v>15.952133205276001</v>
      </c>
    </row>
    <row r="89" spans="1:27" x14ac:dyDescent="0.25">
      <c r="B89" s="98">
        <v>24</v>
      </c>
      <c r="C89" s="100">
        <v>45101</v>
      </c>
      <c r="D89" s="107">
        <v>-71.528999999999996</v>
      </c>
      <c r="E89" s="107">
        <v>0</v>
      </c>
      <c r="F89" s="107">
        <v>-71.528999999999996</v>
      </c>
      <c r="H89" s="100">
        <v>45101</v>
      </c>
      <c r="I89" s="107">
        <v>765.03370000000007</v>
      </c>
      <c r="K89" s="100">
        <v>45101</v>
      </c>
      <c r="L89" s="107">
        <v>-81.813000000000002</v>
      </c>
      <c r="M89" s="107">
        <v>-234.56099999999998</v>
      </c>
      <c r="N89" s="107">
        <v>-81.813000000000002</v>
      </c>
      <c r="P89" s="100">
        <v>45101</v>
      </c>
      <c r="Q89" s="107">
        <v>649.78599999999994</v>
      </c>
      <c r="R89" s="107">
        <v>700</v>
      </c>
      <c r="S89" s="107">
        <v>820</v>
      </c>
      <c r="T89" s="107"/>
      <c r="V89" s="100">
        <v>45101</v>
      </c>
      <c r="W89" s="106">
        <v>11.5</v>
      </c>
      <c r="X89" s="106">
        <v>11.5</v>
      </c>
      <c r="Y89" s="106">
        <v>11.55</v>
      </c>
      <c r="Z89" s="106">
        <v>11.22</v>
      </c>
      <c r="AA89" s="106">
        <v>15.952133205276001</v>
      </c>
    </row>
    <row r="90" spans="1:27" x14ac:dyDescent="0.25">
      <c r="B90" s="98">
        <v>25</v>
      </c>
      <c r="C90" s="100">
        <v>45102</v>
      </c>
      <c r="D90" s="107">
        <v>-22.874000000000002</v>
      </c>
      <c r="E90" s="107">
        <v>0</v>
      </c>
      <c r="F90" s="107">
        <v>-22.874000000000002</v>
      </c>
      <c r="H90" s="100">
        <v>45102</v>
      </c>
      <c r="I90" s="107">
        <v>878.60340000000008</v>
      </c>
      <c r="K90" s="100">
        <v>45102</v>
      </c>
      <c r="L90" s="107">
        <v>-96.025999999999996</v>
      </c>
      <c r="M90" s="107">
        <v>-248.66600000000003</v>
      </c>
      <c r="N90" s="107">
        <v>-96.025999999999996</v>
      </c>
      <c r="P90" s="100">
        <v>45102</v>
      </c>
      <c r="Q90" s="107">
        <v>672.75199999999995</v>
      </c>
      <c r="R90" s="107">
        <v>835</v>
      </c>
      <c r="S90" s="107">
        <v>820</v>
      </c>
      <c r="T90" s="107"/>
      <c r="V90" s="100">
        <v>45102</v>
      </c>
      <c r="W90" s="106">
        <v>11.5</v>
      </c>
      <c r="X90" s="106">
        <v>11.5</v>
      </c>
      <c r="Y90" s="106">
        <v>11.82</v>
      </c>
      <c r="Z90" s="106">
        <v>11.29</v>
      </c>
      <c r="AA90" s="106">
        <v>15.952133205276001</v>
      </c>
    </row>
    <row r="91" spans="1:27" x14ac:dyDescent="0.25">
      <c r="B91" s="98">
        <v>26</v>
      </c>
      <c r="C91" s="100">
        <v>45103</v>
      </c>
      <c r="D91" s="107">
        <v>68.415999999999997</v>
      </c>
      <c r="E91" s="107">
        <v>68.415999999999997</v>
      </c>
      <c r="F91" s="107">
        <v>0</v>
      </c>
      <c r="H91" s="100">
        <v>45103</v>
      </c>
      <c r="I91" s="107">
        <v>774.79020000000003</v>
      </c>
      <c r="K91" s="100">
        <v>45103</v>
      </c>
      <c r="L91" s="107">
        <v>-21.155000000000001</v>
      </c>
      <c r="M91" s="107">
        <v>-194.80800000000005</v>
      </c>
      <c r="N91" s="107">
        <v>-21.155000000000001</v>
      </c>
      <c r="P91" s="100">
        <v>45103</v>
      </c>
      <c r="Q91" s="107">
        <v>726.99900000000002</v>
      </c>
      <c r="R91" s="107">
        <v>835</v>
      </c>
      <c r="S91" s="107">
        <v>820</v>
      </c>
      <c r="T91" s="107"/>
      <c r="V91" s="100">
        <v>45103</v>
      </c>
      <c r="W91" s="106">
        <v>12.3</v>
      </c>
      <c r="X91" s="106">
        <v>13</v>
      </c>
      <c r="Y91" s="106">
        <v>12.5</v>
      </c>
      <c r="Z91" s="106">
        <v>11.99</v>
      </c>
      <c r="AA91" s="106">
        <v>15.293506936084301</v>
      </c>
    </row>
    <row r="92" spans="1:27" x14ac:dyDescent="0.25">
      <c r="B92" s="98">
        <v>27</v>
      </c>
      <c r="C92" s="100">
        <v>45104</v>
      </c>
      <c r="D92" s="107">
        <v>144.12199999999999</v>
      </c>
      <c r="E92" s="107">
        <v>144.12199999999999</v>
      </c>
      <c r="F92" s="107">
        <v>0</v>
      </c>
      <c r="H92" s="100">
        <v>45104</v>
      </c>
      <c r="I92" s="107">
        <v>844.59799999999996</v>
      </c>
      <c r="K92" s="100">
        <v>45104</v>
      </c>
      <c r="L92" s="107">
        <v>-5.1520000000000001</v>
      </c>
      <c r="M92" s="107">
        <v>-309.42700000000002</v>
      </c>
      <c r="N92" s="107">
        <v>-5.1520000000000001</v>
      </c>
      <c r="P92" s="100">
        <v>45104</v>
      </c>
      <c r="Q92" s="107">
        <v>753.54899999999998</v>
      </c>
      <c r="R92" s="107">
        <v>835</v>
      </c>
      <c r="S92" s="107">
        <v>820</v>
      </c>
      <c r="T92" s="107"/>
      <c r="V92" s="100">
        <v>45104</v>
      </c>
      <c r="W92" s="106">
        <v>12.9</v>
      </c>
      <c r="X92" s="106">
        <v>14</v>
      </c>
      <c r="Y92" s="106">
        <v>12.45</v>
      </c>
      <c r="Z92" s="106">
        <v>12</v>
      </c>
      <c r="AA92" s="106">
        <v>15.482808762621699</v>
      </c>
    </row>
    <row r="93" spans="1:27" x14ac:dyDescent="0.25">
      <c r="B93" s="98">
        <v>28</v>
      </c>
      <c r="C93" s="100">
        <v>45105</v>
      </c>
      <c r="D93" s="107">
        <v>277.58799999999997</v>
      </c>
      <c r="E93" s="107">
        <v>277.58799999999997</v>
      </c>
      <c r="F93" s="107">
        <v>0</v>
      </c>
      <c r="H93" s="100">
        <v>45105</v>
      </c>
      <c r="I93" s="107">
        <v>908.91050000000007</v>
      </c>
      <c r="K93" s="100">
        <v>45105</v>
      </c>
      <c r="L93" s="107">
        <v>-1.6649999999999996</v>
      </c>
      <c r="M93" s="107">
        <v>-262.41699999999997</v>
      </c>
      <c r="N93" s="107">
        <v>-1.6649999999999996</v>
      </c>
      <c r="P93" s="100">
        <v>45105</v>
      </c>
      <c r="Q93" s="107">
        <v>765.68899999999996</v>
      </c>
      <c r="R93" s="107">
        <v>835</v>
      </c>
      <c r="S93" s="107">
        <v>820</v>
      </c>
      <c r="T93" s="107"/>
      <c r="V93" s="100">
        <v>45105</v>
      </c>
      <c r="W93" s="106">
        <v>12.15</v>
      </c>
      <c r="X93" s="106">
        <v>14.13</v>
      </c>
      <c r="Y93" s="106">
        <v>12.3</v>
      </c>
      <c r="Z93" s="106">
        <v>12.02</v>
      </c>
      <c r="AA93" s="106">
        <v>15.7700769667148</v>
      </c>
    </row>
    <row r="94" spans="1:27" x14ac:dyDescent="0.25">
      <c r="B94" s="98">
        <v>29</v>
      </c>
      <c r="C94" s="100">
        <v>45106</v>
      </c>
      <c r="D94" s="107">
        <v>187.512</v>
      </c>
      <c r="E94" s="107">
        <v>187.512</v>
      </c>
      <c r="F94" s="107">
        <v>0</v>
      </c>
      <c r="H94" s="100">
        <v>45106</v>
      </c>
      <c r="I94" s="107">
        <v>958.23630000000003</v>
      </c>
      <c r="K94" s="100">
        <v>45106</v>
      </c>
      <c r="L94" s="107">
        <v>-50.601999999999997</v>
      </c>
      <c r="M94" s="107">
        <v>-307.52200000000005</v>
      </c>
      <c r="N94" s="107">
        <v>-50.601999999999997</v>
      </c>
      <c r="P94" s="100">
        <v>45106</v>
      </c>
      <c r="Q94" s="107">
        <v>729.14499999999998</v>
      </c>
      <c r="R94" s="107">
        <v>835</v>
      </c>
      <c r="S94" s="107">
        <v>820</v>
      </c>
      <c r="T94" s="107"/>
      <c r="V94" s="100">
        <v>45106</v>
      </c>
      <c r="W94" s="106">
        <v>12.1</v>
      </c>
      <c r="X94" s="106">
        <v>13.54</v>
      </c>
      <c r="Y94" s="106">
        <v>12.3</v>
      </c>
      <c r="Z94" s="106">
        <v>12</v>
      </c>
      <c r="AA94" s="106">
        <v>15.7700769667148</v>
      </c>
    </row>
    <row r="95" spans="1:27" x14ac:dyDescent="0.25">
      <c r="A95" s="99"/>
      <c r="B95" s="98">
        <v>30</v>
      </c>
      <c r="C95" s="97">
        <v>45107</v>
      </c>
      <c r="D95" s="107">
        <v>102.52500000000001</v>
      </c>
      <c r="E95" s="107">
        <v>102.52500000000001</v>
      </c>
      <c r="F95" s="107">
        <v>0</v>
      </c>
      <c r="H95" s="97">
        <v>45107</v>
      </c>
      <c r="I95" s="107">
        <v>774.91800000000001</v>
      </c>
      <c r="K95" s="97">
        <v>45107</v>
      </c>
      <c r="L95" s="107">
        <v>-47.048000000000002</v>
      </c>
      <c r="M95" s="107">
        <v>-248.23400000000001</v>
      </c>
      <c r="N95" s="107">
        <v>-47.048000000000002</v>
      </c>
      <c r="P95" s="97">
        <v>45107</v>
      </c>
      <c r="Q95" s="107">
        <v>657.21500000000003</v>
      </c>
      <c r="R95" s="107">
        <v>835</v>
      </c>
      <c r="S95" s="107">
        <v>820</v>
      </c>
      <c r="T95" s="107"/>
      <c r="V95" s="97">
        <v>45107</v>
      </c>
      <c r="W95" s="106">
        <v>12.04</v>
      </c>
      <c r="X95" s="106">
        <v>12.89</v>
      </c>
      <c r="Y95" s="106">
        <v>12.27</v>
      </c>
      <c r="Z95" s="106">
        <v>11.99</v>
      </c>
      <c r="AA95" s="106">
        <v>16.0388262460026</v>
      </c>
    </row>
  </sheetData>
  <mergeCells count="1">
    <mergeCell ref="AE61:AQ64"/>
  </mergeCells>
  <hyperlinks>
    <hyperlink ref="Z1" location="Contents!A1" display="Return to the Contents page" xr:uid="{9E24F9FE-F39D-4523-90BE-0E5B7FFF5B68}"/>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78C29-C6F8-4E9A-BB8C-F36BC70A2CA8}">
  <sheetPr>
    <tabColor rgb="FF92D050"/>
  </sheetPr>
  <dimension ref="A1:S35"/>
  <sheetViews>
    <sheetView zoomScaleNormal="100" workbookViewId="0"/>
  </sheetViews>
  <sheetFormatPr defaultColWidth="10.5703125" defaultRowHeight="15" x14ac:dyDescent="0.25"/>
  <cols>
    <col min="1" max="1" width="12.28515625" style="11" customWidth="1"/>
    <col min="2" max="3" width="15.42578125" style="11" customWidth="1"/>
    <col min="4" max="5" width="15.42578125" style="4" customWidth="1"/>
    <col min="6" max="26" width="10.5703125" style="4" customWidth="1"/>
    <col min="27" max="16384" width="10.5703125" style="4"/>
  </cols>
  <sheetData>
    <row r="1" spans="1:14" s="2" customFormat="1" ht="18.75" x14ac:dyDescent="0.3">
      <c r="A1" s="1" t="s">
        <v>178</v>
      </c>
      <c r="B1" s="1"/>
      <c r="C1" s="1"/>
      <c r="N1" s="3" t="s">
        <v>40</v>
      </c>
    </row>
    <row r="2" spans="1:14" s="2" customFormat="1" ht="18.75" x14ac:dyDescent="0.3">
      <c r="A2" s="1"/>
      <c r="B2" s="1"/>
      <c r="C2" s="1"/>
    </row>
    <row r="3" spans="1:14" x14ac:dyDescent="0.25">
      <c r="A3" s="4"/>
      <c r="B3" s="4"/>
      <c r="C3" s="4"/>
    </row>
    <row r="4" spans="1:14" ht="30" x14ac:dyDescent="0.25">
      <c r="A4" s="65" t="s">
        <v>94</v>
      </c>
      <c r="B4" s="65" t="s">
        <v>174</v>
      </c>
      <c r="C4" s="65" t="s">
        <v>175</v>
      </c>
      <c r="D4" s="65" t="s">
        <v>176</v>
      </c>
      <c r="E4" s="65" t="s">
        <v>177</v>
      </c>
    </row>
    <row r="5" spans="1:14" x14ac:dyDescent="0.25">
      <c r="A5" s="105">
        <v>45047</v>
      </c>
      <c r="B5" s="98">
        <v>193.45099999999999</v>
      </c>
      <c r="C5" s="101">
        <v>276.13799999999998</v>
      </c>
      <c r="D5" s="101">
        <v>17</v>
      </c>
      <c r="E5" s="101"/>
    </row>
    <row r="6" spans="1:14" x14ac:dyDescent="0.25">
      <c r="A6" s="105">
        <v>45048</v>
      </c>
      <c r="B6" s="98">
        <v>186.41499999999999</v>
      </c>
      <c r="C6" s="101">
        <v>276.84699999999998</v>
      </c>
      <c r="D6" s="101">
        <v>18.8</v>
      </c>
      <c r="E6" s="101"/>
    </row>
    <row r="7" spans="1:14" x14ac:dyDescent="0.25">
      <c r="A7" s="105">
        <v>45049</v>
      </c>
      <c r="B7" s="98">
        <v>183.26300000000001</v>
      </c>
      <c r="C7" s="101">
        <v>275.14100000000002</v>
      </c>
      <c r="D7" s="101">
        <v>17.559999999999999</v>
      </c>
      <c r="E7" s="101"/>
    </row>
    <row r="8" spans="1:14" x14ac:dyDescent="0.25">
      <c r="A8" s="105">
        <v>45050</v>
      </c>
      <c r="B8" s="98">
        <v>176.173</v>
      </c>
      <c r="C8" s="101">
        <v>234.37</v>
      </c>
      <c r="D8" s="101">
        <v>14.76</v>
      </c>
      <c r="E8" s="101"/>
    </row>
    <row r="9" spans="1:14" x14ac:dyDescent="0.25">
      <c r="A9" s="105">
        <v>45051</v>
      </c>
      <c r="B9" s="98">
        <v>186.22900000000001</v>
      </c>
      <c r="C9" s="101">
        <v>265.916</v>
      </c>
      <c r="D9" s="101">
        <v>17.3</v>
      </c>
      <c r="E9" s="101"/>
    </row>
    <row r="10" spans="1:14" x14ac:dyDescent="0.25">
      <c r="A10" s="105">
        <v>45052</v>
      </c>
      <c r="B10" s="98">
        <v>162.01300000000001</v>
      </c>
      <c r="C10" s="101">
        <v>225.97800000000001</v>
      </c>
      <c r="D10" s="101">
        <v>17.48</v>
      </c>
      <c r="E10" s="101"/>
    </row>
    <row r="11" spans="1:14" x14ac:dyDescent="0.25">
      <c r="A11" s="105">
        <v>45053</v>
      </c>
      <c r="B11" s="98">
        <v>175.64699999999999</v>
      </c>
      <c r="C11" s="101">
        <v>243.29400000000001</v>
      </c>
      <c r="D11" s="101">
        <v>19</v>
      </c>
      <c r="E11" s="101"/>
    </row>
    <row r="12" spans="1:14" x14ac:dyDescent="0.25">
      <c r="A12" s="105">
        <v>45054</v>
      </c>
      <c r="B12" s="98">
        <v>203.78700000000001</v>
      </c>
      <c r="C12" s="101">
        <v>270.005</v>
      </c>
      <c r="D12" s="101">
        <v>18.899999999999999</v>
      </c>
      <c r="E12" s="101"/>
    </row>
    <row r="13" spans="1:14" x14ac:dyDescent="0.25">
      <c r="A13" s="105">
        <v>45055</v>
      </c>
      <c r="B13" s="98">
        <v>215.91800000000001</v>
      </c>
      <c r="C13" s="101">
        <v>269.97899999999998</v>
      </c>
      <c r="D13" s="101">
        <v>19.54</v>
      </c>
      <c r="E13" s="101"/>
    </row>
    <row r="14" spans="1:14" x14ac:dyDescent="0.25">
      <c r="A14" s="105">
        <v>45056</v>
      </c>
      <c r="B14" s="98">
        <v>201.596</v>
      </c>
      <c r="C14" s="101">
        <v>269.94200000000001</v>
      </c>
      <c r="D14" s="101">
        <v>19.260000000000002</v>
      </c>
      <c r="E14" s="101"/>
    </row>
    <row r="15" spans="1:14" x14ac:dyDescent="0.25">
      <c r="A15" s="105">
        <v>45057</v>
      </c>
      <c r="B15" s="98">
        <v>184.95699999999999</v>
      </c>
      <c r="C15" s="101">
        <v>269.798</v>
      </c>
      <c r="D15" s="101">
        <v>19</v>
      </c>
      <c r="E15" s="101"/>
    </row>
    <row r="16" spans="1:14" x14ac:dyDescent="0.25">
      <c r="A16" s="105">
        <v>45058</v>
      </c>
      <c r="B16" s="98">
        <v>175.208</v>
      </c>
      <c r="C16" s="101">
        <v>261.12599999999998</v>
      </c>
      <c r="D16" s="101">
        <v>17.37</v>
      </c>
      <c r="E16" s="101"/>
    </row>
    <row r="17" spans="1:19" x14ac:dyDescent="0.25">
      <c r="A17" s="105">
        <v>45059</v>
      </c>
      <c r="B17" s="98">
        <v>167.529</v>
      </c>
      <c r="C17" s="101">
        <v>244.08799999999999</v>
      </c>
      <c r="D17" s="101">
        <v>15.5</v>
      </c>
      <c r="E17" s="101"/>
      <c r="G17" s="12" t="s">
        <v>46</v>
      </c>
      <c r="H17" s="12" t="s">
        <v>180</v>
      </c>
    </row>
    <row r="18" spans="1:19" x14ac:dyDescent="0.25">
      <c r="A18" s="105">
        <v>45060</v>
      </c>
      <c r="B18" s="98">
        <v>180.29599999999999</v>
      </c>
      <c r="C18" s="101">
        <v>260.15300000000002</v>
      </c>
      <c r="D18" s="101">
        <v>15</v>
      </c>
      <c r="E18" s="101"/>
      <c r="G18" s="12" t="s">
        <v>44</v>
      </c>
      <c r="H18" s="12" t="s">
        <v>179</v>
      </c>
    </row>
    <row r="19" spans="1:19" x14ac:dyDescent="0.25">
      <c r="A19" s="105">
        <v>45061</v>
      </c>
      <c r="B19" s="98">
        <v>188.16900000000001</v>
      </c>
      <c r="C19" s="101">
        <v>269.83699999999999</v>
      </c>
      <c r="D19" s="101">
        <v>13.89</v>
      </c>
      <c r="E19" s="101"/>
    </row>
    <row r="20" spans="1:19" x14ac:dyDescent="0.25">
      <c r="A20" s="105">
        <v>45062</v>
      </c>
      <c r="B20" s="98">
        <v>176.70099999999999</v>
      </c>
      <c r="C20" s="101">
        <v>224.554</v>
      </c>
      <c r="D20" s="101">
        <v>14.87</v>
      </c>
      <c r="E20" s="101"/>
    </row>
    <row r="21" spans="1:19" x14ac:dyDescent="0.25">
      <c r="A21" s="105">
        <v>45063</v>
      </c>
      <c r="B21" s="98">
        <v>227.01400000000001</v>
      </c>
      <c r="C21" s="101">
        <v>244.09899999999999</v>
      </c>
      <c r="D21" s="101">
        <v>20</v>
      </c>
      <c r="E21" s="101"/>
    </row>
    <row r="22" spans="1:19" x14ac:dyDescent="0.25">
      <c r="A22" s="105">
        <v>45064</v>
      </c>
      <c r="B22" s="98">
        <v>169.04400000000001</v>
      </c>
      <c r="C22" s="101">
        <v>238.429</v>
      </c>
      <c r="D22" s="101">
        <v>18.23</v>
      </c>
      <c r="E22" s="101"/>
    </row>
    <row r="23" spans="1:19" x14ac:dyDescent="0.25">
      <c r="A23" s="105">
        <v>45065</v>
      </c>
      <c r="B23" s="98">
        <v>179.31800000000001</v>
      </c>
      <c r="C23" s="101">
        <v>210</v>
      </c>
      <c r="D23" s="101">
        <v>18.38</v>
      </c>
      <c r="E23" s="101"/>
    </row>
    <row r="24" spans="1:19" x14ac:dyDescent="0.25">
      <c r="A24" s="105">
        <v>45066</v>
      </c>
      <c r="B24" s="98">
        <v>183.97</v>
      </c>
      <c r="C24" s="101">
        <v>210</v>
      </c>
      <c r="D24" s="101">
        <v>18.2</v>
      </c>
      <c r="E24" s="101"/>
    </row>
    <row r="25" spans="1:19" x14ac:dyDescent="0.25">
      <c r="A25" s="105">
        <v>45067</v>
      </c>
      <c r="B25" s="98">
        <v>177.988</v>
      </c>
      <c r="C25" s="101">
        <v>210</v>
      </c>
      <c r="D25" s="101">
        <v>19</v>
      </c>
      <c r="E25" s="101"/>
      <c r="R25" s="12"/>
      <c r="S25" s="12"/>
    </row>
    <row r="26" spans="1:19" x14ac:dyDescent="0.25">
      <c r="A26" s="105">
        <v>45068</v>
      </c>
      <c r="B26" s="98">
        <v>183.77</v>
      </c>
      <c r="C26" s="101">
        <v>210</v>
      </c>
      <c r="D26" s="101">
        <v>19.71</v>
      </c>
      <c r="E26" s="101"/>
    </row>
    <row r="27" spans="1:19" x14ac:dyDescent="0.25">
      <c r="A27" s="105">
        <v>45069</v>
      </c>
      <c r="B27" s="98">
        <v>180.893</v>
      </c>
      <c r="C27" s="101">
        <v>210</v>
      </c>
      <c r="D27" s="101">
        <v>21.23</v>
      </c>
      <c r="E27" s="101"/>
    </row>
    <row r="28" spans="1:19" x14ac:dyDescent="0.25">
      <c r="A28" s="105">
        <v>45070</v>
      </c>
      <c r="B28" s="98">
        <v>210</v>
      </c>
      <c r="C28" s="101">
        <v>210</v>
      </c>
      <c r="D28" s="101">
        <v>25</v>
      </c>
      <c r="E28" s="101">
        <v>4.47</v>
      </c>
    </row>
    <row r="29" spans="1:19" x14ac:dyDescent="0.25">
      <c r="A29" s="105">
        <v>45071</v>
      </c>
      <c r="B29" s="98">
        <v>210</v>
      </c>
      <c r="C29" s="101">
        <v>210</v>
      </c>
      <c r="D29" s="101">
        <v>30</v>
      </c>
      <c r="E29" s="101">
        <v>7.01</v>
      </c>
    </row>
    <row r="30" spans="1:19" x14ac:dyDescent="0.25">
      <c r="A30" s="105">
        <v>45072</v>
      </c>
      <c r="B30" s="98">
        <v>210</v>
      </c>
      <c r="C30" s="101">
        <v>210</v>
      </c>
      <c r="D30" s="101">
        <v>30</v>
      </c>
      <c r="E30" s="101">
        <v>20.3</v>
      </c>
    </row>
    <row r="31" spans="1:19" x14ac:dyDescent="0.25">
      <c r="A31" s="105">
        <v>45073</v>
      </c>
      <c r="B31" s="98">
        <v>229.91399999999999</v>
      </c>
      <c r="C31" s="101">
        <v>260</v>
      </c>
      <c r="D31" s="101">
        <v>20.25</v>
      </c>
      <c r="E31" s="101"/>
    </row>
    <row r="32" spans="1:19" x14ac:dyDescent="0.25">
      <c r="A32" s="105">
        <v>45074</v>
      </c>
      <c r="B32" s="98">
        <v>223.42</v>
      </c>
      <c r="C32" s="101">
        <v>267.91300000000001</v>
      </c>
      <c r="D32" s="101">
        <v>22.5</v>
      </c>
      <c r="E32" s="101"/>
    </row>
    <row r="33" spans="1:5" x14ac:dyDescent="0.25">
      <c r="A33" s="105">
        <v>45075</v>
      </c>
      <c r="B33" s="98">
        <v>223.505</v>
      </c>
      <c r="C33" s="101">
        <v>393.71800000000002</v>
      </c>
      <c r="D33" s="101">
        <v>20.45</v>
      </c>
      <c r="E33" s="101"/>
    </row>
    <row r="34" spans="1:5" x14ac:dyDescent="0.25">
      <c r="A34" s="105">
        <v>45076</v>
      </c>
      <c r="B34" s="98">
        <v>230.51300000000001</v>
      </c>
      <c r="C34" s="101">
        <v>397</v>
      </c>
      <c r="D34" s="101">
        <v>21</v>
      </c>
      <c r="E34" s="101"/>
    </row>
    <row r="35" spans="1:5" x14ac:dyDescent="0.25">
      <c r="A35" s="105">
        <v>45077</v>
      </c>
      <c r="B35" s="98">
        <v>220.02699999999999</v>
      </c>
      <c r="C35" s="101">
        <v>397</v>
      </c>
      <c r="D35" s="101">
        <v>18.170000000000002</v>
      </c>
      <c r="E35" s="101"/>
    </row>
  </sheetData>
  <hyperlinks>
    <hyperlink ref="N1" location="Contents!A1" display="Return to the Contents page" xr:uid="{AB6EEC56-7EE2-4FE0-A420-020C48EF26B3}"/>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BF72-FE0F-4F09-9547-8BE496B2E72B}">
  <sheetPr>
    <tabColor rgb="FF92D050"/>
  </sheetPr>
  <dimension ref="A1:T31"/>
  <sheetViews>
    <sheetView workbookViewId="0"/>
  </sheetViews>
  <sheetFormatPr defaultColWidth="10.5703125" defaultRowHeight="15" x14ac:dyDescent="0.25"/>
  <cols>
    <col min="1" max="1" width="12.28515625" style="11" customWidth="1"/>
    <col min="2" max="2" width="7" style="11" bestFit="1" customWidth="1"/>
    <col min="3" max="4" width="7.85546875" style="11" bestFit="1" customWidth="1"/>
    <col min="5" max="7" width="7.85546875" style="4" bestFit="1" customWidth="1"/>
    <col min="8" max="8" width="9.42578125" style="4" customWidth="1"/>
    <col min="9" max="15" width="7.85546875" style="4" bestFit="1" customWidth="1"/>
    <col min="16" max="16" width="11.5703125" style="4" customWidth="1"/>
    <col min="17" max="17" width="13.5703125" style="4" customWidth="1"/>
    <col min="18" max="16384" width="10.5703125" style="4"/>
  </cols>
  <sheetData>
    <row r="1" spans="1:17" s="2" customFormat="1" ht="18.75" x14ac:dyDescent="0.3">
      <c r="A1" s="1" t="s">
        <v>173</v>
      </c>
      <c r="B1" s="1"/>
      <c r="C1" s="1"/>
      <c r="D1" s="1"/>
      <c r="O1" s="3" t="s">
        <v>40</v>
      </c>
    </row>
    <row r="2" spans="1:17" s="2" customFormat="1" ht="18.75" x14ac:dyDescent="0.3">
      <c r="A2" s="1"/>
      <c r="B2" s="1"/>
      <c r="C2" s="1"/>
      <c r="D2" s="1"/>
    </row>
    <row r="3" spans="1:17" x14ac:dyDescent="0.25">
      <c r="A3" s="4"/>
      <c r="B3" s="4"/>
      <c r="C3" s="4"/>
      <c r="D3" s="4"/>
    </row>
    <row r="4" spans="1:17" ht="30" x14ac:dyDescent="0.25">
      <c r="A4" s="13" t="s">
        <v>0</v>
      </c>
      <c r="B4" s="13" t="s">
        <v>48</v>
      </c>
      <c r="C4" s="13" t="s">
        <v>49</v>
      </c>
      <c r="D4" s="13" t="s">
        <v>50</v>
      </c>
      <c r="E4" s="13" t="s">
        <v>51</v>
      </c>
      <c r="F4" s="13" t="s">
        <v>52</v>
      </c>
      <c r="G4" s="13" t="s">
        <v>53</v>
      </c>
      <c r="H4" s="13" t="s">
        <v>54</v>
      </c>
      <c r="I4" s="13" t="s">
        <v>55</v>
      </c>
      <c r="J4" s="13" t="s">
        <v>56</v>
      </c>
      <c r="K4" s="13" t="s">
        <v>57</v>
      </c>
      <c r="L4" s="13" t="s">
        <v>58</v>
      </c>
      <c r="M4" s="13" t="s">
        <v>59</v>
      </c>
      <c r="N4" s="13" t="s">
        <v>60</v>
      </c>
      <c r="O4" s="13" t="s">
        <v>61</v>
      </c>
      <c r="P4" s="13" t="s">
        <v>189</v>
      </c>
      <c r="Q4" s="13" t="s">
        <v>190</v>
      </c>
    </row>
    <row r="5" spans="1:17" x14ac:dyDescent="0.25">
      <c r="A5" s="53">
        <v>2021</v>
      </c>
      <c r="B5" s="14" t="s">
        <v>7</v>
      </c>
      <c r="C5" s="25">
        <v>1.6779649999999999</v>
      </c>
      <c r="D5" s="25">
        <v>1.3420529999999999</v>
      </c>
      <c r="E5" s="25">
        <v>1.455783</v>
      </c>
      <c r="F5" s="25">
        <v>1.9966330000000001</v>
      </c>
      <c r="G5" s="25">
        <v>0.51446000000000003</v>
      </c>
      <c r="H5" s="25">
        <v>1.635116</v>
      </c>
      <c r="I5" s="25">
        <v>0.37663000000000002</v>
      </c>
      <c r="J5" s="25">
        <v>2.52E-2</v>
      </c>
      <c r="K5" s="25">
        <v>0.119419</v>
      </c>
      <c r="L5" s="25">
        <v>0.39765</v>
      </c>
      <c r="M5" s="25">
        <v>0.3599</v>
      </c>
      <c r="N5" s="25">
        <v>0</v>
      </c>
      <c r="O5" s="25">
        <v>0</v>
      </c>
      <c r="P5" s="26">
        <v>4.5823999999999998</v>
      </c>
      <c r="Q5" s="26">
        <v>3.5724</v>
      </c>
    </row>
    <row r="6" spans="1:17" x14ac:dyDescent="0.25">
      <c r="A6" s="54"/>
      <c r="B6" s="14" t="s">
        <v>8</v>
      </c>
      <c r="C6" s="25">
        <v>3.8252109999999999</v>
      </c>
      <c r="D6" s="25">
        <v>2.430075</v>
      </c>
      <c r="E6" s="25">
        <v>2.524553</v>
      </c>
      <c r="F6" s="25">
        <v>1.773698</v>
      </c>
      <c r="G6" s="25">
        <v>6.0999999999999999E-2</v>
      </c>
      <c r="H6" s="25">
        <v>2.0313699999999999</v>
      </c>
      <c r="I6" s="25">
        <v>0.38136999999999999</v>
      </c>
      <c r="J6" s="25">
        <v>4.7E-2</v>
      </c>
      <c r="K6" s="25">
        <v>0.24143300000000001</v>
      </c>
      <c r="L6" s="25">
        <v>0.84547499999999998</v>
      </c>
      <c r="M6" s="25">
        <v>0.39366000000000001</v>
      </c>
      <c r="N6" s="25">
        <v>0.24029500000000001</v>
      </c>
      <c r="O6" s="25">
        <v>0</v>
      </c>
      <c r="P6" s="26">
        <v>8.2973999999999997</v>
      </c>
      <c r="Q6" s="26">
        <v>6.2279</v>
      </c>
    </row>
    <row r="7" spans="1:17" x14ac:dyDescent="0.25">
      <c r="A7" s="54"/>
      <c r="B7" s="14" t="s">
        <v>9</v>
      </c>
      <c r="C7" s="25">
        <v>4.2589620000000004</v>
      </c>
      <c r="D7" s="25">
        <v>3.3076020000000002</v>
      </c>
      <c r="E7" s="25">
        <v>2.0443210000000001</v>
      </c>
      <c r="F7" s="25">
        <v>1.9829349999999999</v>
      </c>
      <c r="G7" s="25">
        <v>0.32900000000000001</v>
      </c>
      <c r="H7" s="25">
        <v>1.5759939999999999</v>
      </c>
      <c r="I7" s="25">
        <v>5.5300000000000002E-2</v>
      </c>
      <c r="J7" s="25">
        <v>1E-4</v>
      </c>
      <c r="K7" s="25">
        <v>0.36425000000000002</v>
      </c>
      <c r="L7" s="25">
        <v>0.29696</v>
      </c>
      <c r="M7" s="25">
        <v>0.41220000000000001</v>
      </c>
      <c r="N7" s="25">
        <v>2.8740000000000002E-2</v>
      </c>
      <c r="O7" s="25">
        <v>0</v>
      </c>
      <c r="P7" s="26">
        <v>5.6971999999999996</v>
      </c>
      <c r="Q7" s="26">
        <v>7.2936999999999994</v>
      </c>
    </row>
    <row r="8" spans="1:17" x14ac:dyDescent="0.25">
      <c r="A8" s="55"/>
      <c r="B8" s="14" t="s">
        <v>10</v>
      </c>
      <c r="C8" s="25">
        <v>5.772125</v>
      </c>
      <c r="D8" s="25">
        <v>2.5525129999999998</v>
      </c>
      <c r="E8" s="25">
        <v>2.4418899999999999</v>
      </c>
      <c r="F8" s="25">
        <v>2.1887219999999998</v>
      </c>
      <c r="G8" s="25">
        <v>0.30258000000000002</v>
      </c>
      <c r="H8" s="25">
        <v>0.68803400000000003</v>
      </c>
      <c r="I8" s="25">
        <v>0.21576999999999999</v>
      </c>
      <c r="J8" s="25">
        <v>0</v>
      </c>
      <c r="K8" s="25">
        <v>9.1925000000000007E-2</v>
      </c>
      <c r="L8" s="25">
        <v>0.70093399999999995</v>
      </c>
      <c r="M8" s="25">
        <v>0.35580000000000001</v>
      </c>
      <c r="N8" s="25">
        <v>3.1060000000000001E-2</v>
      </c>
      <c r="O8" s="25">
        <v>8.175E-3</v>
      </c>
      <c r="P8" s="26">
        <v>5.7853999999999992</v>
      </c>
      <c r="Q8" s="26">
        <v>6.9863999999999997</v>
      </c>
    </row>
    <row r="9" spans="1:17" x14ac:dyDescent="0.25">
      <c r="A9" s="58">
        <v>2022</v>
      </c>
      <c r="B9" s="14" t="s">
        <v>7</v>
      </c>
      <c r="C9" s="25">
        <v>3.923298</v>
      </c>
      <c r="D9" s="25">
        <v>1.225206</v>
      </c>
      <c r="E9" s="25">
        <v>2.5488879999999998</v>
      </c>
      <c r="F9" s="25">
        <v>1.864924</v>
      </c>
      <c r="G9" s="25">
        <v>0.17449999999999999</v>
      </c>
      <c r="H9" s="25">
        <v>1.101812</v>
      </c>
      <c r="I9" s="25">
        <v>0.211063</v>
      </c>
      <c r="J9" s="25">
        <v>2.1125999999999999E-2</v>
      </c>
      <c r="K9" s="25">
        <v>0.19087999999999999</v>
      </c>
      <c r="L9" s="25">
        <v>0.98530200000000001</v>
      </c>
      <c r="M9" s="25">
        <v>0</v>
      </c>
      <c r="N9" s="25">
        <v>0.15569</v>
      </c>
      <c r="O9" s="25">
        <v>2.5000000000000001E-5</v>
      </c>
      <c r="P9" s="26">
        <v>7.1535000000000002</v>
      </c>
      <c r="Q9" s="26">
        <v>4.6795</v>
      </c>
    </row>
    <row r="10" spans="1:17" x14ac:dyDescent="0.25">
      <c r="A10" s="54"/>
      <c r="B10" s="14" t="s">
        <v>8</v>
      </c>
      <c r="C10" s="25">
        <v>6.4524800000000004</v>
      </c>
      <c r="D10" s="25">
        <v>2.9151199999999999</v>
      </c>
      <c r="E10" s="25">
        <v>3.0635759999999999</v>
      </c>
      <c r="F10" s="25">
        <v>1.5122199999999999</v>
      </c>
      <c r="G10" s="25">
        <v>0</v>
      </c>
      <c r="H10" s="25">
        <v>3.9960009999999997</v>
      </c>
      <c r="I10" s="25">
        <v>0.38679999999999998</v>
      </c>
      <c r="J10" s="25">
        <v>0.39746799999999999</v>
      </c>
      <c r="K10" s="25">
        <v>0.202843</v>
      </c>
      <c r="L10" s="25">
        <v>0.70916900000000005</v>
      </c>
      <c r="M10" s="25">
        <v>4.514E-2</v>
      </c>
      <c r="N10" s="25">
        <v>0.4153</v>
      </c>
      <c r="O10" s="25">
        <v>0.816473</v>
      </c>
      <c r="P10" s="26">
        <v>10.033899999999999</v>
      </c>
      <c r="Q10" s="26">
        <v>6.8138999999999994</v>
      </c>
    </row>
    <row r="11" spans="1:17" x14ac:dyDescent="0.25">
      <c r="A11" s="54"/>
      <c r="B11" s="14" t="s">
        <v>9</v>
      </c>
      <c r="C11" s="25">
        <v>4.9370149999999997</v>
      </c>
      <c r="D11" s="25">
        <v>3.1932230000000001</v>
      </c>
      <c r="E11" s="25">
        <v>3.4046090000000002</v>
      </c>
      <c r="F11" s="25">
        <v>1.8045260000000001</v>
      </c>
      <c r="G11" s="25">
        <v>0</v>
      </c>
      <c r="H11" s="25">
        <v>3.4170310000000002</v>
      </c>
      <c r="I11" s="25">
        <v>3.8E-3</v>
      </c>
      <c r="J11" s="25">
        <v>1.566838</v>
      </c>
      <c r="K11" s="25">
        <v>0.23867099999999999</v>
      </c>
      <c r="L11" s="25">
        <v>0.45602100000000001</v>
      </c>
      <c r="M11" s="25">
        <v>0.19548599999999999</v>
      </c>
      <c r="N11" s="25">
        <v>0.23994099999999999</v>
      </c>
      <c r="O11" s="25">
        <v>2.1074850000000001</v>
      </c>
      <c r="P11" s="26">
        <v>11.6919</v>
      </c>
      <c r="Q11" s="26">
        <v>14.0989</v>
      </c>
    </row>
    <row r="12" spans="1:17" x14ac:dyDescent="0.25">
      <c r="A12" s="55"/>
      <c r="B12" s="14" t="s">
        <v>10</v>
      </c>
      <c r="C12" s="25">
        <v>7.6771209999999996</v>
      </c>
      <c r="D12" s="25">
        <v>4.4699819999999999</v>
      </c>
      <c r="E12" s="25">
        <v>3.5910009999999999</v>
      </c>
      <c r="F12" s="25">
        <v>2.1808390000000002</v>
      </c>
      <c r="G12" s="25">
        <v>0</v>
      </c>
      <c r="H12" s="25">
        <v>6.0165030000000002</v>
      </c>
      <c r="I12" s="25">
        <v>0.85334399999999999</v>
      </c>
      <c r="J12" s="25">
        <v>1.5362359999999999</v>
      </c>
      <c r="K12" s="25">
        <v>0.249281</v>
      </c>
      <c r="L12" s="25">
        <v>1.292133</v>
      </c>
      <c r="M12" s="25">
        <v>0.22703000000000001</v>
      </c>
      <c r="N12" s="25">
        <v>0.22320000000000001</v>
      </c>
      <c r="O12" s="25">
        <v>2.640644</v>
      </c>
      <c r="P12" s="26">
        <v>9.2678999999999991</v>
      </c>
      <c r="Q12" s="26">
        <v>11.1684</v>
      </c>
    </row>
    <row r="13" spans="1:17" x14ac:dyDescent="0.25">
      <c r="A13" s="108">
        <v>2023</v>
      </c>
      <c r="B13" s="14" t="s">
        <v>7</v>
      </c>
      <c r="C13" s="25">
        <v>8.0634549999999994</v>
      </c>
      <c r="D13" s="25">
        <v>4.8030410000000003</v>
      </c>
      <c r="E13" s="25">
        <v>3.321231</v>
      </c>
      <c r="F13" s="25">
        <v>4.8452950000000001</v>
      </c>
      <c r="G13" s="25">
        <v>2.5000000000000001E-2</v>
      </c>
      <c r="H13" s="25">
        <v>9.2018529999999998</v>
      </c>
      <c r="I13" s="25">
        <v>2.7852999999999999</v>
      </c>
      <c r="J13" s="25">
        <v>1.203668</v>
      </c>
      <c r="K13" s="25">
        <v>0.58322399999999996</v>
      </c>
      <c r="L13" s="25">
        <v>1.0656840000000001</v>
      </c>
      <c r="M13" s="25">
        <v>0</v>
      </c>
      <c r="N13" s="25">
        <v>0.35325000000000001</v>
      </c>
      <c r="O13" s="25">
        <v>2.250642</v>
      </c>
      <c r="P13" s="26">
        <v>10.3551</v>
      </c>
      <c r="Q13" s="26">
        <v>10.3741</v>
      </c>
    </row>
    <row r="14" spans="1:17" x14ac:dyDescent="0.25">
      <c r="A14" s="99"/>
      <c r="B14" s="14" t="s">
        <v>8</v>
      </c>
      <c r="C14" s="25">
        <v>4.9747579999999996</v>
      </c>
      <c r="D14" s="25">
        <v>1.5403640000000001</v>
      </c>
      <c r="E14" s="25">
        <v>3.4368080000000001</v>
      </c>
      <c r="F14" s="25">
        <v>4.6265809999999998</v>
      </c>
      <c r="G14" s="25">
        <v>1.4999999999999999E-2</v>
      </c>
      <c r="H14" s="25">
        <v>7.0853279999999996</v>
      </c>
      <c r="I14" s="25">
        <v>4.6800000000000001E-2</v>
      </c>
      <c r="J14" s="25">
        <v>1.308519</v>
      </c>
      <c r="K14" s="25">
        <v>0.97854300000000005</v>
      </c>
      <c r="L14" s="25">
        <v>1.2221310000000001</v>
      </c>
      <c r="M14" s="25">
        <v>6.4710000000000004E-2</v>
      </c>
      <c r="N14" s="25">
        <v>0.31635000000000002</v>
      </c>
      <c r="O14" s="25">
        <v>2.0361120000000001</v>
      </c>
      <c r="P14" s="26">
        <v>9.1780000000000008</v>
      </c>
      <c r="Q14" s="26">
        <v>8.7669999999999995</v>
      </c>
    </row>
    <row r="25" spans="1:20" x14ac:dyDescent="0.25">
      <c r="S25" s="12"/>
      <c r="T25" s="12"/>
    </row>
    <row r="27" spans="1:20" x14ac:dyDescent="0.25">
      <c r="S27" s="12" t="s">
        <v>44</v>
      </c>
      <c r="T27" s="12" t="s">
        <v>83</v>
      </c>
    </row>
    <row r="31" spans="1:20" x14ac:dyDescent="0.25">
      <c r="A31" s="4"/>
      <c r="B31" s="4"/>
    </row>
  </sheetData>
  <hyperlinks>
    <hyperlink ref="O1" location="Contents!A1" display="Return to the Contents page" xr:uid="{3C8DE253-088D-435E-9E99-7FFFCF85D061}"/>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2874-A101-4FCD-BDDA-932F8912ECD8}">
  <sheetPr>
    <tabColor rgb="FF92D050"/>
  </sheetPr>
  <dimension ref="A1:AA368"/>
  <sheetViews>
    <sheetView zoomScaleNormal="100" workbookViewId="0"/>
  </sheetViews>
  <sheetFormatPr defaultColWidth="10.5703125" defaultRowHeight="15" x14ac:dyDescent="0.25"/>
  <cols>
    <col min="1" max="1" width="12.28515625" style="11" customWidth="1"/>
    <col min="2" max="2" width="11.42578125" style="11" bestFit="1" customWidth="1"/>
    <col min="3" max="8" width="8" style="4" bestFit="1" customWidth="1"/>
    <col min="9" max="9" width="7" style="4" bestFit="1" customWidth="1"/>
    <col min="10" max="13" width="6.5703125" style="4" bestFit="1" customWidth="1"/>
    <col min="14" max="17" width="18.140625" style="4" customWidth="1"/>
    <col min="18" max="16384" width="10.5703125" style="4"/>
  </cols>
  <sheetData>
    <row r="1" spans="1:27" s="2" customFormat="1" ht="18.75" x14ac:dyDescent="0.3">
      <c r="A1" s="1" t="s">
        <v>128</v>
      </c>
      <c r="B1" s="1"/>
      <c r="P1" s="3" t="s">
        <v>40</v>
      </c>
    </row>
    <row r="2" spans="1:27" s="2" customFormat="1" ht="18.75" x14ac:dyDescent="0.3">
      <c r="B2" s="1"/>
    </row>
    <row r="3" spans="1:27" x14ac:dyDescent="0.25">
      <c r="A3" s="4"/>
      <c r="B3" s="4"/>
    </row>
    <row r="4" spans="1:27" ht="30" x14ac:dyDescent="0.25">
      <c r="A4" s="70" t="s">
        <v>133</v>
      </c>
      <c r="B4" s="71"/>
      <c r="C4" s="67"/>
      <c r="D4" s="67"/>
      <c r="E4" s="67"/>
      <c r="F4" s="67"/>
      <c r="G4" s="67"/>
      <c r="H4" s="67"/>
      <c r="I4" s="67"/>
      <c r="J4" s="67"/>
      <c r="K4" s="67"/>
      <c r="L4" s="67"/>
      <c r="M4" s="67"/>
      <c r="N4" s="67"/>
      <c r="O4" s="67"/>
      <c r="P4" s="67"/>
      <c r="Q4" s="67"/>
      <c r="R4" s="67"/>
      <c r="S4" s="67"/>
      <c r="T4" s="67"/>
      <c r="U4" s="67"/>
      <c r="V4" s="67"/>
      <c r="W4" s="67"/>
      <c r="X4" s="67"/>
      <c r="Y4" s="67"/>
      <c r="Z4" s="67"/>
      <c r="AA4" s="67"/>
    </row>
    <row r="5" spans="1:27" x14ac:dyDescent="0.25">
      <c r="A5" s="72" t="s">
        <v>2</v>
      </c>
      <c r="B5" s="73"/>
      <c r="C5" s="87">
        <v>2023</v>
      </c>
      <c r="D5" s="87"/>
      <c r="E5" s="87"/>
      <c r="F5" s="74">
        <v>2024</v>
      </c>
      <c r="G5" s="74"/>
      <c r="H5" s="74"/>
      <c r="I5" s="74"/>
      <c r="J5" s="74">
        <v>2025</v>
      </c>
      <c r="K5" s="74"/>
      <c r="L5" s="74"/>
      <c r="M5" s="74"/>
      <c r="N5" s="67"/>
      <c r="O5" s="67"/>
      <c r="P5" s="67"/>
      <c r="Q5" s="67"/>
      <c r="R5" s="67"/>
      <c r="S5" s="67"/>
      <c r="T5" s="67"/>
      <c r="U5" s="67"/>
      <c r="V5" s="67"/>
      <c r="W5" s="67"/>
      <c r="X5" s="67"/>
      <c r="Y5" s="67"/>
      <c r="Z5" s="67"/>
      <c r="AA5" s="67"/>
    </row>
    <row r="6" spans="1:27" ht="37.5" customHeight="1" x14ac:dyDescent="0.25">
      <c r="A6" s="72"/>
      <c r="B6" s="75"/>
      <c r="C6" s="76" t="s">
        <v>8</v>
      </c>
      <c r="D6" s="76" t="s">
        <v>9</v>
      </c>
      <c r="E6" s="76" t="s">
        <v>10</v>
      </c>
      <c r="F6" s="76" t="s">
        <v>7</v>
      </c>
      <c r="G6" s="76" t="s">
        <v>8</v>
      </c>
      <c r="H6" s="76" t="s">
        <v>9</v>
      </c>
      <c r="I6" s="76" t="s">
        <v>10</v>
      </c>
      <c r="J6" s="76" t="s">
        <v>7</v>
      </c>
      <c r="K6" s="76" t="s">
        <v>8</v>
      </c>
      <c r="L6" s="76" t="s">
        <v>9</v>
      </c>
      <c r="M6" s="76" t="s">
        <v>10</v>
      </c>
      <c r="N6" s="67"/>
      <c r="O6" s="67"/>
      <c r="P6" s="67"/>
      <c r="Q6" s="67"/>
      <c r="R6" s="67"/>
      <c r="S6" s="67"/>
      <c r="T6" s="67"/>
      <c r="U6" s="67"/>
      <c r="V6" s="67"/>
      <c r="W6" s="67"/>
      <c r="X6" s="67"/>
      <c r="Y6" s="67"/>
      <c r="Z6" s="67"/>
      <c r="AA6" s="67"/>
    </row>
    <row r="7" spans="1:27" x14ac:dyDescent="0.25">
      <c r="A7" s="72"/>
      <c r="B7" s="94">
        <v>45016</v>
      </c>
      <c r="C7" s="88">
        <v>149.94</v>
      </c>
      <c r="D7" s="88">
        <v>142.25</v>
      </c>
      <c r="E7" s="88">
        <v>120</v>
      </c>
      <c r="F7" s="88">
        <v>139.25</v>
      </c>
      <c r="G7" s="88">
        <v>103.01</v>
      </c>
      <c r="H7" s="88">
        <v>101.77</v>
      </c>
      <c r="I7" s="88">
        <v>86.81</v>
      </c>
      <c r="J7" s="92">
        <v>102.5</v>
      </c>
      <c r="K7" s="92">
        <v>85</v>
      </c>
      <c r="L7" s="92">
        <v>85.19</v>
      </c>
      <c r="M7" s="92">
        <v>82.8</v>
      </c>
      <c r="N7" s="67"/>
      <c r="O7" s="67"/>
      <c r="P7" s="67"/>
      <c r="Q7" s="67"/>
      <c r="R7" s="67"/>
      <c r="S7" s="67"/>
      <c r="T7" s="67"/>
      <c r="U7" s="67"/>
      <c r="V7" s="67"/>
      <c r="W7" s="67"/>
      <c r="X7" s="67"/>
      <c r="Y7" s="67"/>
      <c r="Z7" s="67"/>
      <c r="AA7" s="67"/>
    </row>
    <row r="8" spans="1:27" x14ac:dyDescent="0.25">
      <c r="A8" s="72"/>
      <c r="B8" s="94">
        <v>45107</v>
      </c>
      <c r="C8" s="89">
        <v>126.35</v>
      </c>
      <c r="D8" s="89">
        <v>130.99</v>
      </c>
      <c r="E8" s="89">
        <v>121</v>
      </c>
      <c r="F8" s="89">
        <v>168.75</v>
      </c>
      <c r="G8" s="89">
        <v>121.25</v>
      </c>
      <c r="H8" s="89">
        <v>115.09</v>
      </c>
      <c r="I8" s="89">
        <v>90.61</v>
      </c>
      <c r="J8" s="93">
        <v>118.25</v>
      </c>
      <c r="K8" s="93">
        <v>93.93</v>
      </c>
      <c r="L8" s="93">
        <v>93.28</v>
      </c>
      <c r="M8" s="93">
        <v>82.1</v>
      </c>
      <c r="N8" s="67"/>
      <c r="O8" s="67"/>
      <c r="P8" s="67"/>
      <c r="Q8" s="67"/>
      <c r="R8" s="67"/>
      <c r="S8" s="67"/>
      <c r="T8" s="67"/>
      <c r="U8" s="67"/>
      <c r="V8" s="67"/>
      <c r="W8" s="67"/>
      <c r="X8" s="67"/>
      <c r="Y8" s="67"/>
      <c r="Z8" s="67"/>
      <c r="AA8" s="67"/>
    </row>
    <row r="9" spans="1:27" x14ac:dyDescent="0.25">
      <c r="A9" s="72"/>
      <c r="B9" s="78"/>
      <c r="C9" s="67"/>
      <c r="D9" s="67"/>
      <c r="E9" s="67"/>
      <c r="F9" s="67"/>
      <c r="G9" s="67"/>
      <c r="H9" s="67"/>
      <c r="I9" s="67"/>
      <c r="J9" s="67"/>
      <c r="K9" s="67"/>
      <c r="L9" s="67"/>
      <c r="M9" s="67"/>
      <c r="N9" s="67"/>
      <c r="O9" s="67"/>
      <c r="P9" s="67"/>
      <c r="Q9" s="67"/>
      <c r="R9" s="67"/>
      <c r="S9" s="67"/>
      <c r="T9" s="67"/>
      <c r="U9" s="67"/>
      <c r="V9" s="67"/>
      <c r="W9" s="67"/>
      <c r="X9" s="67"/>
      <c r="Y9" s="67"/>
      <c r="Z9" s="67"/>
      <c r="AA9" s="67"/>
    </row>
    <row r="10" spans="1:27" x14ac:dyDescent="0.25">
      <c r="A10" s="72" t="s">
        <v>3</v>
      </c>
      <c r="B10" s="79"/>
      <c r="C10" s="87">
        <v>2023</v>
      </c>
      <c r="D10" s="87"/>
      <c r="E10" s="87"/>
      <c r="F10" s="74">
        <v>2024</v>
      </c>
      <c r="G10" s="74"/>
      <c r="H10" s="74"/>
      <c r="I10" s="74"/>
      <c r="J10" s="74">
        <v>2025</v>
      </c>
      <c r="K10" s="74"/>
      <c r="L10" s="74"/>
      <c r="M10" s="74"/>
      <c r="N10" s="67"/>
      <c r="O10" s="67"/>
      <c r="P10" s="67"/>
      <c r="Q10" s="67"/>
      <c r="R10" s="67"/>
      <c r="S10" s="67"/>
      <c r="T10" s="67"/>
      <c r="U10" s="67"/>
      <c r="V10" s="67"/>
      <c r="W10" s="67"/>
      <c r="X10" s="67"/>
      <c r="Y10" s="67"/>
      <c r="Z10" s="67"/>
      <c r="AA10" s="67"/>
    </row>
    <row r="11" spans="1:27" x14ac:dyDescent="0.25">
      <c r="A11" s="72"/>
      <c r="B11" s="78"/>
      <c r="C11" s="76" t="s">
        <v>8</v>
      </c>
      <c r="D11" s="76" t="s">
        <v>9</v>
      </c>
      <c r="E11" s="76" t="s">
        <v>10</v>
      </c>
      <c r="F11" s="76" t="s">
        <v>7</v>
      </c>
      <c r="G11" s="76" t="s">
        <v>8</v>
      </c>
      <c r="H11" s="76" t="s">
        <v>9</v>
      </c>
      <c r="I11" s="76" t="s">
        <v>10</v>
      </c>
      <c r="J11" s="76" t="s">
        <v>7</v>
      </c>
      <c r="K11" s="76" t="s">
        <v>8</v>
      </c>
      <c r="L11" s="76" t="s">
        <v>9</v>
      </c>
      <c r="M11" s="76" t="s">
        <v>10</v>
      </c>
      <c r="N11" s="67"/>
      <c r="O11" s="67"/>
      <c r="P11" s="67"/>
      <c r="Q11" s="67"/>
      <c r="R11" s="67"/>
      <c r="S11" s="67"/>
      <c r="T11" s="67"/>
      <c r="U11" s="67"/>
      <c r="V11" s="67"/>
      <c r="W11" s="67"/>
      <c r="X11" s="67"/>
      <c r="Y11" s="67"/>
      <c r="Z11" s="67"/>
      <c r="AA11" s="67"/>
    </row>
    <row r="12" spans="1:27" x14ac:dyDescent="0.25">
      <c r="A12" s="72"/>
      <c r="B12" s="94">
        <v>45016</v>
      </c>
      <c r="C12" s="90">
        <v>164.23</v>
      </c>
      <c r="D12" s="90">
        <v>170</v>
      </c>
      <c r="E12" s="90">
        <v>125.72</v>
      </c>
      <c r="F12" s="90">
        <v>140</v>
      </c>
      <c r="G12" s="90">
        <v>143</v>
      </c>
      <c r="H12" s="90">
        <v>143</v>
      </c>
      <c r="I12" s="90">
        <v>102</v>
      </c>
      <c r="J12" s="90">
        <v>114.93</v>
      </c>
      <c r="K12" s="90">
        <v>122.85</v>
      </c>
      <c r="L12" s="90">
        <v>124.13</v>
      </c>
      <c r="M12" s="90">
        <v>98.35</v>
      </c>
      <c r="N12" s="67"/>
      <c r="O12" s="67"/>
      <c r="P12" s="67"/>
      <c r="Q12" s="67"/>
      <c r="R12" s="67"/>
      <c r="S12" s="67"/>
      <c r="T12" s="67"/>
      <c r="U12" s="67"/>
      <c r="V12" s="67"/>
      <c r="W12" s="67"/>
      <c r="X12" s="67"/>
      <c r="Y12" s="67"/>
      <c r="Z12" s="67"/>
      <c r="AA12" s="67"/>
    </row>
    <row r="13" spans="1:27" x14ac:dyDescent="0.25">
      <c r="A13" s="72"/>
      <c r="B13" s="94">
        <v>45107</v>
      </c>
      <c r="C13" s="91">
        <v>137.5</v>
      </c>
      <c r="D13" s="91">
        <v>144.5</v>
      </c>
      <c r="E13" s="91">
        <v>120.5</v>
      </c>
      <c r="F13" s="91">
        <v>150.5</v>
      </c>
      <c r="G13" s="91">
        <v>149.05000000000001</v>
      </c>
      <c r="H13" s="91">
        <v>146.21</v>
      </c>
      <c r="I13" s="91">
        <v>104.63</v>
      </c>
      <c r="J13" s="91">
        <v>126.1</v>
      </c>
      <c r="K13" s="91">
        <v>128.43</v>
      </c>
      <c r="L13" s="91">
        <v>135.09</v>
      </c>
      <c r="M13" s="91">
        <v>106</v>
      </c>
      <c r="N13" s="67"/>
      <c r="O13" s="67"/>
      <c r="P13" s="67"/>
      <c r="Q13" s="67"/>
      <c r="R13" s="67"/>
      <c r="S13" s="67"/>
      <c r="T13" s="67"/>
      <c r="U13" s="67"/>
      <c r="V13" s="67"/>
      <c r="W13" s="67"/>
      <c r="X13" s="67"/>
      <c r="Y13" s="67"/>
      <c r="Z13" s="67"/>
      <c r="AA13" s="67"/>
    </row>
    <row r="14" spans="1:27" x14ac:dyDescent="0.25">
      <c r="A14" s="72"/>
      <c r="B14" s="78"/>
      <c r="C14" s="67"/>
      <c r="D14" s="67"/>
      <c r="E14" s="67"/>
      <c r="F14" s="67"/>
      <c r="G14" s="67"/>
      <c r="H14" s="67"/>
      <c r="I14" s="67"/>
      <c r="J14" s="67"/>
      <c r="K14" s="67"/>
      <c r="L14" s="67"/>
      <c r="M14" s="67"/>
      <c r="N14" s="67"/>
      <c r="O14" s="67"/>
      <c r="P14" s="67"/>
      <c r="Q14" s="67"/>
      <c r="R14" s="67"/>
      <c r="S14" s="67"/>
      <c r="T14" s="67"/>
      <c r="U14" s="67"/>
      <c r="V14" s="67"/>
      <c r="W14" s="67"/>
      <c r="X14" s="67"/>
      <c r="Y14" s="67"/>
      <c r="Z14" s="67"/>
      <c r="AA14" s="67"/>
    </row>
    <row r="15" spans="1:27" x14ac:dyDescent="0.25">
      <c r="A15" s="80" t="s">
        <v>4</v>
      </c>
      <c r="B15" s="81"/>
      <c r="C15" s="87">
        <v>2023</v>
      </c>
      <c r="D15" s="87"/>
      <c r="E15" s="87"/>
      <c r="F15" s="74">
        <v>2024</v>
      </c>
      <c r="G15" s="74"/>
      <c r="H15" s="74"/>
      <c r="I15" s="74"/>
      <c r="J15" s="74">
        <v>2025</v>
      </c>
      <c r="K15" s="74"/>
      <c r="L15" s="74"/>
      <c r="M15" s="74"/>
      <c r="N15" s="67"/>
      <c r="O15" s="67"/>
      <c r="P15" s="67"/>
      <c r="Q15" s="67"/>
      <c r="R15" s="67"/>
      <c r="S15" s="67"/>
      <c r="T15" s="67"/>
      <c r="U15" s="67"/>
      <c r="V15" s="67"/>
      <c r="W15" s="67"/>
      <c r="X15" s="67"/>
      <c r="Y15" s="67"/>
      <c r="Z15" s="67"/>
      <c r="AA15" s="67"/>
    </row>
    <row r="16" spans="1:27" x14ac:dyDescent="0.25">
      <c r="A16" s="80"/>
      <c r="B16" s="82"/>
      <c r="C16" s="76" t="s">
        <v>8</v>
      </c>
      <c r="D16" s="76" t="s">
        <v>9</v>
      </c>
      <c r="E16" s="76" t="s">
        <v>10</v>
      </c>
      <c r="F16" s="76" t="s">
        <v>7</v>
      </c>
      <c r="G16" s="76" t="s">
        <v>8</v>
      </c>
      <c r="H16" s="76" t="s">
        <v>9</v>
      </c>
      <c r="I16" s="76" t="s">
        <v>10</v>
      </c>
      <c r="J16" s="76" t="s">
        <v>7</v>
      </c>
      <c r="K16" s="76" t="s">
        <v>8</v>
      </c>
      <c r="L16" s="76" t="s">
        <v>9</v>
      </c>
      <c r="M16" s="76" t="s">
        <v>10</v>
      </c>
      <c r="N16" s="67"/>
      <c r="O16" s="67"/>
      <c r="P16" s="67"/>
      <c r="Q16" s="67"/>
      <c r="R16" s="67"/>
      <c r="S16" s="67"/>
      <c r="T16" s="67"/>
      <c r="U16" s="67"/>
      <c r="V16" s="67"/>
      <c r="W16" s="67"/>
      <c r="X16" s="67"/>
      <c r="Y16" s="67"/>
      <c r="Z16" s="67"/>
      <c r="AA16" s="67"/>
    </row>
    <row r="17" spans="1:27" x14ac:dyDescent="0.25">
      <c r="A17" s="80"/>
      <c r="B17" s="94">
        <v>45016</v>
      </c>
      <c r="C17" s="90">
        <v>130</v>
      </c>
      <c r="D17" s="90">
        <v>130</v>
      </c>
      <c r="E17" s="90">
        <v>72</v>
      </c>
      <c r="F17" s="90">
        <v>83.18</v>
      </c>
      <c r="G17" s="90">
        <v>99.25</v>
      </c>
      <c r="H17" s="90">
        <v>98.5</v>
      </c>
      <c r="I17" s="90">
        <v>57.5</v>
      </c>
      <c r="J17" s="90">
        <v>62.82</v>
      </c>
      <c r="K17" s="90">
        <v>79</v>
      </c>
      <c r="L17" s="90">
        <v>79.010000000000005</v>
      </c>
      <c r="M17" s="90">
        <v>52.5</v>
      </c>
      <c r="N17" s="67"/>
      <c r="O17" s="67"/>
      <c r="P17" s="67"/>
      <c r="Q17" s="67"/>
      <c r="R17" s="67"/>
      <c r="S17" s="67"/>
      <c r="T17" s="67"/>
      <c r="U17" s="67"/>
      <c r="V17" s="67"/>
      <c r="W17" s="67"/>
      <c r="X17" s="67"/>
      <c r="Y17" s="67"/>
      <c r="Z17" s="67"/>
      <c r="AA17" s="67"/>
    </row>
    <row r="18" spans="1:27" x14ac:dyDescent="0.25">
      <c r="A18" s="80"/>
      <c r="B18" s="94">
        <v>45107</v>
      </c>
      <c r="C18" s="90">
        <v>88.99</v>
      </c>
      <c r="D18" s="90">
        <v>97.86</v>
      </c>
      <c r="E18" s="90">
        <v>67.260000000000005</v>
      </c>
      <c r="F18" s="90">
        <v>90.01</v>
      </c>
      <c r="G18" s="90">
        <v>100.01</v>
      </c>
      <c r="H18" s="90">
        <v>97.13</v>
      </c>
      <c r="I18" s="90">
        <v>56.54</v>
      </c>
      <c r="J18" s="90">
        <v>71.98</v>
      </c>
      <c r="K18" s="90">
        <v>88.89</v>
      </c>
      <c r="L18" s="90">
        <v>91</v>
      </c>
      <c r="M18" s="90">
        <v>54.93</v>
      </c>
      <c r="N18" s="67"/>
      <c r="O18" s="67"/>
      <c r="P18" s="67"/>
      <c r="Q18" s="67"/>
      <c r="R18" s="67"/>
      <c r="S18" s="67"/>
      <c r="T18" s="67"/>
      <c r="U18" s="67"/>
      <c r="V18" s="67"/>
      <c r="W18" s="67"/>
      <c r="X18" s="67"/>
      <c r="Y18" s="67"/>
      <c r="Z18" s="67"/>
      <c r="AA18" s="67"/>
    </row>
    <row r="19" spans="1:27" x14ac:dyDescent="0.25">
      <c r="A19" s="80"/>
      <c r="B19" s="82"/>
      <c r="C19" s="77"/>
      <c r="D19" s="77"/>
      <c r="E19" s="77"/>
      <c r="F19" s="77"/>
      <c r="G19" s="77"/>
      <c r="H19" s="77"/>
      <c r="I19" s="77"/>
      <c r="J19" s="77"/>
      <c r="K19" s="77"/>
      <c r="L19" s="77"/>
      <c r="M19" s="77"/>
      <c r="N19" s="67"/>
      <c r="O19" s="67"/>
      <c r="P19" s="67"/>
      <c r="Q19" s="67"/>
      <c r="R19" s="67"/>
      <c r="S19" s="67"/>
      <c r="T19" s="67"/>
      <c r="U19" s="67"/>
      <c r="V19" s="67"/>
      <c r="W19" s="67"/>
      <c r="X19" s="67"/>
      <c r="Y19" s="67"/>
      <c r="Z19" s="67"/>
      <c r="AA19" s="67"/>
    </row>
    <row r="20" spans="1:27" x14ac:dyDescent="0.25">
      <c r="A20" s="80" t="s">
        <v>5</v>
      </c>
      <c r="B20" s="81"/>
      <c r="C20" s="87">
        <v>2023</v>
      </c>
      <c r="D20" s="87"/>
      <c r="E20" s="87"/>
      <c r="F20" s="74">
        <v>2024</v>
      </c>
      <c r="G20" s="74"/>
      <c r="H20" s="74"/>
      <c r="I20" s="74"/>
      <c r="J20" s="74">
        <v>2025</v>
      </c>
      <c r="K20" s="74"/>
      <c r="L20" s="74"/>
      <c r="M20" s="74"/>
      <c r="N20" s="67"/>
      <c r="O20" s="67"/>
      <c r="P20" s="67"/>
      <c r="Q20" s="67"/>
      <c r="R20" s="67"/>
      <c r="S20" s="67"/>
      <c r="T20" s="67"/>
      <c r="U20" s="67"/>
      <c r="V20" s="67"/>
      <c r="W20" s="67"/>
      <c r="X20" s="67"/>
      <c r="Y20" s="67"/>
      <c r="Z20" s="67"/>
      <c r="AA20" s="67"/>
    </row>
    <row r="21" spans="1:27" x14ac:dyDescent="0.25">
      <c r="A21" s="80"/>
      <c r="B21" s="82"/>
      <c r="C21" s="76" t="s">
        <v>8</v>
      </c>
      <c r="D21" s="76" t="s">
        <v>9</v>
      </c>
      <c r="E21" s="76" t="s">
        <v>10</v>
      </c>
      <c r="F21" s="76" t="s">
        <v>7</v>
      </c>
      <c r="G21" s="76" t="s">
        <v>8</v>
      </c>
      <c r="H21" s="76" t="s">
        <v>9</v>
      </c>
      <c r="I21" s="76" t="s">
        <v>10</v>
      </c>
      <c r="J21" s="76" t="s">
        <v>7</v>
      </c>
      <c r="K21" s="76" t="s">
        <v>8</v>
      </c>
      <c r="L21" s="76" t="s">
        <v>9</v>
      </c>
      <c r="M21" s="76" t="s">
        <v>10</v>
      </c>
      <c r="N21" s="67"/>
      <c r="O21" s="67"/>
      <c r="P21" s="67"/>
      <c r="Q21" s="67"/>
      <c r="R21" s="67"/>
      <c r="S21" s="67"/>
      <c r="T21" s="67"/>
      <c r="U21" s="67"/>
      <c r="V21" s="67"/>
      <c r="W21" s="67"/>
      <c r="X21" s="67"/>
      <c r="Y21" s="67"/>
      <c r="Z21" s="67"/>
      <c r="AA21" s="67"/>
    </row>
    <row r="22" spans="1:27" x14ac:dyDescent="0.25">
      <c r="A22" s="80"/>
      <c r="B22" s="94">
        <v>45016</v>
      </c>
      <c r="C22" s="90">
        <v>130.51</v>
      </c>
      <c r="D22" s="90">
        <v>136</v>
      </c>
      <c r="E22" s="90">
        <v>80</v>
      </c>
      <c r="F22" s="90">
        <v>125</v>
      </c>
      <c r="G22" s="90">
        <v>110</v>
      </c>
      <c r="H22" s="90">
        <v>110</v>
      </c>
      <c r="I22" s="90">
        <v>70.5</v>
      </c>
      <c r="J22" s="90">
        <v>115.89</v>
      </c>
      <c r="K22" s="90">
        <v>120</v>
      </c>
      <c r="L22" s="90">
        <v>120.63</v>
      </c>
      <c r="M22" s="90">
        <v>82.03</v>
      </c>
      <c r="N22" s="67"/>
      <c r="O22" s="67"/>
      <c r="P22" s="67"/>
      <c r="Q22" s="67"/>
      <c r="R22" s="67"/>
      <c r="S22" s="67"/>
      <c r="T22" s="67"/>
      <c r="U22" s="67"/>
      <c r="V22" s="67"/>
      <c r="W22" s="67"/>
      <c r="X22" s="67"/>
      <c r="Y22" s="67"/>
      <c r="Z22" s="67"/>
      <c r="AA22" s="67"/>
    </row>
    <row r="23" spans="1:27" x14ac:dyDescent="0.25">
      <c r="A23" s="83"/>
      <c r="B23" s="94">
        <v>45107</v>
      </c>
      <c r="C23" s="90">
        <v>124.15</v>
      </c>
      <c r="D23" s="90">
        <v>124.25</v>
      </c>
      <c r="E23" s="90">
        <v>80</v>
      </c>
      <c r="F23" s="90">
        <v>128.5</v>
      </c>
      <c r="G23" s="90">
        <v>130</v>
      </c>
      <c r="H23" s="90">
        <v>129</v>
      </c>
      <c r="I23" s="90">
        <v>80.25</v>
      </c>
      <c r="J23" s="90">
        <v>112</v>
      </c>
      <c r="K23" s="90">
        <v>124.3</v>
      </c>
      <c r="L23" s="90">
        <v>124.95</v>
      </c>
      <c r="M23" s="90">
        <v>84.97</v>
      </c>
      <c r="N23" s="67"/>
      <c r="O23" s="67"/>
      <c r="P23" s="67"/>
      <c r="Q23" s="67"/>
      <c r="R23" s="67"/>
      <c r="S23" s="67"/>
      <c r="T23" s="67"/>
      <c r="U23" s="67"/>
      <c r="V23" s="67"/>
      <c r="W23" s="67"/>
      <c r="X23" s="67"/>
      <c r="Y23" s="67"/>
      <c r="Z23" s="67"/>
      <c r="AA23" s="67"/>
    </row>
    <row r="24" spans="1:27" x14ac:dyDescent="0.25">
      <c r="A24" s="84"/>
      <c r="B24" s="85"/>
      <c r="C24" s="67"/>
      <c r="D24" s="67"/>
      <c r="E24" s="67"/>
      <c r="F24" s="67"/>
      <c r="G24" s="67"/>
      <c r="H24" s="67"/>
      <c r="I24" s="67"/>
      <c r="J24" s="67"/>
      <c r="K24" s="67"/>
      <c r="L24" s="67"/>
      <c r="M24" s="67"/>
      <c r="N24" s="67"/>
      <c r="O24" s="67"/>
      <c r="P24" s="67"/>
      <c r="Q24" s="67"/>
      <c r="R24" s="67"/>
      <c r="S24" s="67"/>
      <c r="T24" s="67"/>
      <c r="U24" s="67"/>
      <c r="V24" s="67"/>
      <c r="W24" s="67"/>
      <c r="X24" s="67"/>
      <c r="Y24" s="67"/>
      <c r="Z24" s="67"/>
      <c r="AA24" s="67"/>
    </row>
    <row r="25" spans="1:27" x14ac:dyDescent="0.25">
      <c r="A25" s="86" t="s">
        <v>134</v>
      </c>
      <c r="B25" s="85"/>
      <c r="C25" s="67"/>
      <c r="D25" s="67"/>
      <c r="E25" s="67"/>
      <c r="F25" s="67"/>
      <c r="G25" s="67"/>
      <c r="H25" s="67"/>
      <c r="I25" s="67"/>
      <c r="J25" s="67"/>
      <c r="K25" s="67"/>
      <c r="L25" s="67"/>
      <c r="M25" s="67"/>
      <c r="N25" s="67"/>
      <c r="O25" s="67"/>
      <c r="P25" s="67"/>
      <c r="Q25" s="67"/>
      <c r="R25" s="67"/>
      <c r="S25" s="67"/>
      <c r="T25" s="67"/>
      <c r="U25" s="67"/>
      <c r="V25" s="67"/>
      <c r="W25" s="67"/>
      <c r="X25" s="67"/>
      <c r="Y25" s="67"/>
      <c r="Z25" s="67"/>
      <c r="AA25" s="67"/>
    </row>
    <row r="26" spans="1:27" x14ac:dyDescent="0.25">
      <c r="A26" s="86" t="s">
        <v>135</v>
      </c>
      <c r="B26" s="85"/>
      <c r="C26" s="67"/>
      <c r="D26" s="67"/>
      <c r="E26" s="67"/>
      <c r="F26" s="67"/>
      <c r="G26" s="67"/>
      <c r="H26" s="67"/>
      <c r="I26" s="67"/>
      <c r="J26" s="67"/>
      <c r="K26" s="67"/>
      <c r="L26" s="67"/>
      <c r="M26" s="67"/>
      <c r="N26" s="67"/>
      <c r="O26" s="67"/>
      <c r="P26" s="67"/>
      <c r="Q26" s="67"/>
      <c r="R26" s="67"/>
      <c r="S26" s="67"/>
      <c r="T26" s="67"/>
      <c r="U26" s="67"/>
      <c r="V26" s="67"/>
      <c r="W26" s="67"/>
      <c r="X26" s="67"/>
      <c r="Y26" s="67"/>
      <c r="Z26" s="67"/>
      <c r="AA26" s="67"/>
    </row>
    <row r="27" spans="1:2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row>
    <row r="28" spans="1:2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row>
    <row r="29" spans="1:2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row>
    <row r="30" spans="1:2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row>
    <row r="31" spans="1:27" x14ac:dyDescent="0.25">
      <c r="A31" s="67"/>
      <c r="B31" s="67"/>
      <c r="C31" s="67"/>
      <c r="D31" s="67"/>
      <c r="E31" s="67"/>
      <c r="F31" s="67"/>
      <c r="G31" s="67"/>
      <c r="H31" s="67"/>
      <c r="I31" s="67"/>
      <c r="J31" s="67"/>
      <c r="K31" s="67"/>
      <c r="L31" s="67"/>
      <c r="M31" s="67"/>
      <c r="N31" s="67"/>
      <c r="O31" s="67"/>
      <c r="P31" s="67"/>
      <c r="Q31" s="67"/>
      <c r="R31" s="67"/>
      <c r="S31" s="67"/>
    </row>
    <row r="32" spans="1:27" x14ac:dyDescent="0.25">
      <c r="A32" s="67"/>
      <c r="B32" s="67"/>
      <c r="C32" s="67"/>
      <c r="D32" s="67"/>
      <c r="E32" s="67"/>
      <c r="F32" s="67"/>
      <c r="G32" s="67"/>
      <c r="H32" s="67"/>
      <c r="I32" s="67"/>
      <c r="J32" s="67"/>
      <c r="K32" s="67"/>
      <c r="L32" s="67"/>
      <c r="M32" s="67"/>
      <c r="N32" s="67"/>
      <c r="O32" s="67"/>
      <c r="P32" s="67"/>
      <c r="Q32" s="67"/>
      <c r="R32" s="67"/>
      <c r="S32" s="67"/>
    </row>
    <row r="33" spans="1:19" x14ac:dyDescent="0.25">
      <c r="A33" s="67"/>
      <c r="B33" s="67"/>
      <c r="C33" s="67"/>
      <c r="D33" s="67"/>
      <c r="E33" s="67"/>
      <c r="F33" s="67"/>
      <c r="G33" s="67"/>
      <c r="H33" s="67"/>
      <c r="I33" s="67"/>
      <c r="J33" s="67"/>
      <c r="K33" s="67"/>
      <c r="L33" s="67"/>
      <c r="M33" s="67"/>
      <c r="N33" s="67"/>
      <c r="O33" s="67"/>
      <c r="P33" s="67"/>
      <c r="Q33" s="67"/>
      <c r="R33" s="67"/>
      <c r="S33" s="67"/>
    </row>
    <row r="34" spans="1:19" x14ac:dyDescent="0.25">
      <c r="A34" s="67"/>
      <c r="B34" s="67"/>
      <c r="C34" s="67"/>
      <c r="D34" s="67"/>
      <c r="E34" s="67"/>
      <c r="F34" s="67"/>
      <c r="G34" s="67"/>
      <c r="H34" s="67"/>
      <c r="I34" s="67"/>
      <c r="J34" s="67"/>
      <c r="K34" s="67"/>
      <c r="L34" s="67"/>
      <c r="M34" s="67"/>
      <c r="N34" s="67"/>
      <c r="O34" s="67"/>
      <c r="P34" s="67"/>
      <c r="Q34" s="67"/>
      <c r="R34" s="67"/>
      <c r="S34" s="67"/>
    </row>
    <row r="35" spans="1:19" x14ac:dyDescent="0.25">
      <c r="A35" s="67"/>
      <c r="B35" s="67"/>
      <c r="C35" s="67"/>
      <c r="D35" s="67"/>
      <c r="E35" s="67"/>
      <c r="F35" s="67"/>
      <c r="G35" s="67"/>
      <c r="H35" s="67"/>
      <c r="I35" s="67"/>
      <c r="J35" s="67"/>
      <c r="K35" s="67"/>
      <c r="L35" s="67"/>
      <c r="M35" s="67"/>
      <c r="N35" s="67"/>
      <c r="O35" s="67"/>
      <c r="P35" s="67"/>
      <c r="Q35" s="67"/>
      <c r="R35" s="67"/>
      <c r="S35" s="67"/>
    </row>
    <row r="36" spans="1:19" x14ac:dyDescent="0.25">
      <c r="A36" s="67"/>
      <c r="B36" s="67"/>
      <c r="C36" s="67"/>
      <c r="D36" s="67"/>
      <c r="E36" s="67"/>
      <c r="F36" s="67"/>
      <c r="G36" s="67"/>
      <c r="H36" s="67"/>
      <c r="I36" s="67"/>
      <c r="J36" s="67"/>
      <c r="K36" s="67"/>
      <c r="L36" s="67"/>
      <c r="M36" s="67"/>
      <c r="N36" s="67"/>
      <c r="O36" s="67"/>
      <c r="P36" s="67"/>
      <c r="Q36" s="67"/>
      <c r="R36" s="67"/>
      <c r="S36" s="67"/>
    </row>
    <row r="37" spans="1:19" x14ac:dyDescent="0.25">
      <c r="A37" s="67"/>
      <c r="B37" s="67"/>
      <c r="C37" s="67"/>
      <c r="D37" s="67"/>
      <c r="E37" s="67"/>
      <c r="F37" s="67"/>
      <c r="G37" s="67"/>
      <c r="H37" s="67"/>
      <c r="I37" s="67"/>
      <c r="J37" s="67"/>
      <c r="K37" s="67"/>
      <c r="L37" s="67"/>
      <c r="M37" s="67"/>
      <c r="N37" s="67"/>
      <c r="O37" s="67"/>
      <c r="P37" s="67"/>
      <c r="Q37" s="67"/>
      <c r="R37" s="67"/>
      <c r="S37" s="67"/>
    </row>
    <row r="38" spans="1:19" x14ac:dyDescent="0.25">
      <c r="A38" s="67"/>
      <c r="B38" s="67"/>
      <c r="C38" s="67"/>
      <c r="D38" s="67"/>
      <c r="E38" s="67"/>
      <c r="F38" s="67"/>
      <c r="G38" s="67"/>
      <c r="H38" s="67"/>
      <c r="I38" s="67"/>
      <c r="J38" s="67"/>
      <c r="K38" s="67"/>
      <c r="L38" s="67"/>
      <c r="M38" s="67"/>
      <c r="N38" s="67"/>
      <c r="O38" s="9" t="s">
        <v>44</v>
      </c>
      <c r="P38" s="10" t="s">
        <v>106</v>
      </c>
      <c r="Q38" s="67"/>
      <c r="R38" s="67"/>
      <c r="S38" s="67"/>
    </row>
    <row r="39" spans="1:19" x14ac:dyDescent="0.25">
      <c r="A39" s="67"/>
      <c r="B39" s="67"/>
      <c r="C39" s="67"/>
      <c r="D39" s="67"/>
      <c r="E39" s="67"/>
      <c r="F39" s="67"/>
      <c r="G39" s="67"/>
      <c r="H39" s="67"/>
      <c r="I39" s="67"/>
      <c r="J39" s="67"/>
      <c r="K39" s="67"/>
      <c r="L39" s="67"/>
      <c r="M39" s="67"/>
      <c r="N39" s="67"/>
      <c r="O39" s="67"/>
      <c r="P39" s="67"/>
      <c r="Q39" s="67"/>
      <c r="R39" s="67"/>
      <c r="S39" s="67"/>
    </row>
    <row r="40" spans="1:19" x14ac:dyDescent="0.25">
      <c r="A40" s="4"/>
      <c r="B40" s="4"/>
    </row>
    <row r="41" spans="1:19" x14ac:dyDescent="0.25">
      <c r="A41" s="4"/>
      <c r="B41" s="4"/>
    </row>
    <row r="42" spans="1:19" x14ac:dyDescent="0.25">
      <c r="A42" s="4"/>
      <c r="B42" s="4"/>
    </row>
    <row r="43" spans="1:19" x14ac:dyDescent="0.25">
      <c r="A43" s="4"/>
      <c r="B43" s="4"/>
    </row>
    <row r="44" spans="1:19" x14ac:dyDescent="0.25">
      <c r="A44" s="4"/>
      <c r="B44" s="4"/>
    </row>
    <row r="45" spans="1:19" x14ac:dyDescent="0.25">
      <c r="A45" s="4"/>
      <c r="B45" s="4"/>
    </row>
    <row r="46" spans="1:19" x14ac:dyDescent="0.25">
      <c r="A46" s="4"/>
      <c r="B46" s="4"/>
    </row>
    <row r="47" spans="1:19" x14ac:dyDescent="0.25">
      <c r="A47" s="4"/>
      <c r="B47" s="4"/>
      <c r="P47" s="10"/>
      <c r="Q47" s="10"/>
    </row>
    <row r="48" spans="1:19" x14ac:dyDescent="0.25">
      <c r="A48" s="4"/>
      <c r="B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sheetData>
  <hyperlinks>
    <hyperlink ref="P1" location="Contents!A1" display="Return to the Contents page" xr:uid="{49FE9544-D96F-4CF8-B48A-1D97FBBFBA45}"/>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7AEC-7DA3-4EC9-82EF-3F7FE7AA001E}">
  <sheetPr>
    <tabColor rgb="FF92D050"/>
  </sheetPr>
  <dimension ref="A1:T59"/>
  <sheetViews>
    <sheetView showGridLines="0" zoomScaleNormal="100" workbookViewId="0"/>
  </sheetViews>
  <sheetFormatPr defaultRowHeight="15" x14ac:dyDescent="0.25"/>
  <cols>
    <col min="3" max="10" width="21.28515625" customWidth="1"/>
  </cols>
  <sheetData>
    <row r="1" spans="1:20" ht="18.75" x14ac:dyDescent="0.3">
      <c r="A1" s="1" t="s">
        <v>130</v>
      </c>
    </row>
    <row r="4" spans="1:20" x14ac:dyDescent="0.25">
      <c r="C4" s="132" t="s">
        <v>100</v>
      </c>
      <c r="D4" s="132"/>
      <c r="E4" s="132"/>
      <c r="F4" s="132"/>
      <c r="I4" s="95"/>
    </row>
    <row r="5" spans="1:20" ht="33" customHeight="1" x14ac:dyDescent="0.25">
      <c r="B5" s="5" t="s">
        <v>62</v>
      </c>
      <c r="C5" s="5" t="s">
        <v>28</v>
      </c>
      <c r="D5" s="5" t="s">
        <v>29</v>
      </c>
      <c r="E5" s="5" t="s">
        <v>30</v>
      </c>
      <c r="F5" s="5" t="s">
        <v>31</v>
      </c>
      <c r="G5" s="5" t="s">
        <v>136</v>
      </c>
      <c r="H5" s="5" t="s">
        <v>137</v>
      </c>
      <c r="I5" s="5" t="s">
        <v>138</v>
      </c>
      <c r="J5" s="5" t="s">
        <v>139</v>
      </c>
    </row>
    <row r="6" spans="1:20" x14ac:dyDescent="0.25">
      <c r="A6" s="132">
        <v>2016</v>
      </c>
      <c r="B6" s="14" t="s">
        <v>7</v>
      </c>
      <c r="C6" s="24">
        <v>48.945384615384555</v>
      </c>
      <c r="D6" s="24">
        <v>42.913202838827871</v>
      </c>
      <c r="E6" s="24">
        <v>42.984819139194329</v>
      </c>
      <c r="F6" s="24">
        <v>80.418358516483323</v>
      </c>
    </row>
    <row r="7" spans="1:20" x14ac:dyDescent="0.25">
      <c r="A7" s="132"/>
      <c r="B7" s="14" t="s">
        <v>8</v>
      </c>
      <c r="C7" s="24">
        <v>81.008507326007262</v>
      </c>
      <c r="D7" s="24">
        <v>64.187916666666837</v>
      </c>
      <c r="E7" s="24">
        <v>76.749603937728935</v>
      </c>
      <c r="F7" s="24">
        <v>74.417957875457915</v>
      </c>
      <c r="G7" s="95"/>
      <c r="T7" s="96"/>
    </row>
    <row r="8" spans="1:20" x14ac:dyDescent="0.25">
      <c r="A8" s="132"/>
      <c r="B8" s="14" t="s">
        <v>9</v>
      </c>
      <c r="C8" s="24">
        <v>119.12967617753513</v>
      </c>
      <c r="D8" s="24">
        <v>49.728113677536292</v>
      </c>
      <c r="E8" s="24">
        <v>53.109028532608662</v>
      </c>
      <c r="F8" s="24">
        <v>51.706895380434872</v>
      </c>
      <c r="G8" s="95"/>
    </row>
    <row r="9" spans="1:20" x14ac:dyDescent="0.25">
      <c r="A9" s="132"/>
      <c r="B9" s="14" t="s">
        <v>10</v>
      </c>
      <c r="C9" s="24">
        <v>72.935394021739</v>
      </c>
      <c r="D9" s="24">
        <v>33.018870018115948</v>
      </c>
      <c r="E9" s="24">
        <v>63.081757246376753</v>
      </c>
      <c r="F9" s="24">
        <v>63.426460597826143</v>
      </c>
      <c r="G9" s="95"/>
    </row>
    <row r="10" spans="1:20" x14ac:dyDescent="0.25">
      <c r="A10" s="132">
        <v>2017</v>
      </c>
      <c r="B10" s="14" t="s">
        <v>7</v>
      </c>
      <c r="C10" s="24">
        <v>127.13701157407405</v>
      </c>
      <c r="D10" s="24">
        <v>79.358020833333299</v>
      </c>
      <c r="E10" s="24">
        <v>115.974525462963</v>
      </c>
      <c r="F10" s="24">
        <v>173.18950462962988</v>
      </c>
      <c r="G10" s="95"/>
    </row>
    <row r="11" spans="1:20" x14ac:dyDescent="0.25">
      <c r="A11" s="132"/>
      <c r="B11" s="14" t="s">
        <v>8</v>
      </c>
      <c r="C11" s="24">
        <v>115.92519230769176</v>
      </c>
      <c r="D11" s="24">
        <v>104.91592948717962</v>
      </c>
      <c r="E11" s="24">
        <v>93.621698717948846</v>
      </c>
      <c r="F11" s="24">
        <v>85.829697802197728</v>
      </c>
      <c r="G11" s="95"/>
    </row>
    <row r="12" spans="1:20" x14ac:dyDescent="0.25">
      <c r="A12" s="132"/>
      <c r="B12" s="14" t="s">
        <v>9</v>
      </c>
      <c r="C12" s="24">
        <v>97.742835144927483</v>
      </c>
      <c r="D12" s="24">
        <v>100.01302762681209</v>
      </c>
      <c r="E12" s="24">
        <v>93.570957880435188</v>
      </c>
      <c r="F12" s="24">
        <v>79.933872282608561</v>
      </c>
      <c r="G12" s="95"/>
    </row>
    <row r="13" spans="1:20" x14ac:dyDescent="0.25">
      <c r="A13" s="132"/>
      <c r="B13" s="14" t="s">
        <v>10</v>
      </c>
      <c r="C13" s="24">
        <v>81.092839673913005</v>
      </c>
      <c r="D13" s="24">
        <v>84.447144474637767</v>
      </c>
      <c r="E13" s="24">
        <v>79.178190670289879</v>
      </c>
      <c r="F13" s="24">
        <v>71.774472373188274</v>
      </c>
      <c r="G13" s="95"/>
    </row>
    <row r="14" spans="1:20" x14ac:dyDescent="0.25">
      <c r="A14" s="132">
        <v>2018</v>
      </c>
      <c r="B14" s="14" t="s">
        <v>7</v>
      </c>
      <c r="C14" s="24">
        <v>116.44400462962943</v>
      </c>
      <c r="D14" s="24">
        <v>102.47160648148146</v>
      </c>
      <c r="E14" s="24">
        <v>71.808018518518594</v>
      </c>
      <c r="F14" s="24">
        <v>69.988546296296377</v>
      </c>
      <c r="G14" s="95"/>
    </row>
    <row r="15" spans="1:20" x14ac:dyDescent="0.25">
      <c r="A15" s="132"/>
      <c r="B15" s="14" t="s">
        <v>8</v>
      </c>
      <c r="C15" s="24">
        <v>97.503427197802409</v>
      </c>
      <c r="D15" s="24">
        <v>82.487699175824119</v>
      </c>
      <c r="E15" s="24">
        <v>84.302007783882743</v>
      </c>
      <c r="F15" s="24">
        <v>69.686220238095189</v>
      </c>
      <c r="G15" s="95"/>
    </row>
    <row r="16" spans="1:20" x14ac:dyDescent="0.25">
      <c r="A16" s="132"/>
      <c r="B16" s="14" t="s">
        <v>9</v>
      </c>
      <c r="C16" s="24">
        <v>89.549420289855092</v>
      </c>
      <c r="D16" s="24">
        <v>80.575160778985719</v>
      </c>
      <c r="E16" s="24">
        <v>87.056587409420587</v>
      </c>
      <c r="F16" s="24">
        <v>77.369436141304348</v>
      </c>
      <c r="G16" s="95"/>
    </row>
    <row r="17" spans="1:7" x14ac:dyDescent="0.25">
      <c r="A17" s="132"/>
      <c r="B17" s="14" t="s">
        <v>10</v>
      </c>
      <c r="C17" s="24">
        <v>96.39786458333343</v>
      </c>
      <c r="D17" s="24">
        <v>96.472051630434777</v>
      </c>
      <c r="E17" s="24">
        <v>85.943564311594031</v>
      </c>
      <c r="F17" s="24">
        <v>82.055165307971038</v>
      </c>
      <c r="G17" s="95"/>
    </row>
    <row r="18" spans="1:7" x14ac:dyDescent="0.25">
      <c r="A18" s="132">
        <v>2019</v>
      </c>
      <c r="B18" s="14" t="s">
        <v>7</v>
      </c>
      <c r="C18" s="24">
        <v>162.79795601851865</v>
      </c>
      <c r="D18" s="24">
        <v>165.96976620370427</v>
      </c>
      <c r="E18" s="24">
        <v>98.490365740740884</v>
      </c>
      <c r="F18" s="24">
        <v>86.373990740740851</v>
      </c>
      <c r="G18" s="95"/>
    </row>
    <row r="19" spans="1:7" x14ac:dyDescent="0.25">
      <c r="A19" s="132"/>
      <c r="B19" s="14" t="s">
        <v>8</v>
      </c>
      <c r="C19" s="24">
        <v>91.394365842490828</v>
      </c>
      <c r="D19" s="24">
        <v>97.321751373626441</v>
      </c>
      <c r="E19" s="24">
        <v>82.920194597069568</v>
      </c>
      <c r="F19" s="24">
        <v>75.452048992674236</v>
      </c>
      <c r="G19" s="95"/>
    </row>
    <row r="20" spans="1:7" x14ac:dyDescent="0.25">
      <c r="A20" s="132"/>
      <c r="B20" s="14" t="s">
        <v>9</v>
      </c>
      <c r="C20" s="24">
        <v>75.241732336956574</v>
      </c>
      <c r="D20" s="24">
        <v>98.476671195652202</v>
      </c>
      <c r="E20" s="24">
        <v>83.614981884057826</v>
      </c>
      <c r="F20" s="24">
        <v>62.178994565217323</v>
      </c>
      <c r="G20" s="95"/>
    </row>
    <row r="21" spans="1:7" x14ac:dyDescent="0.25">
      <c r="A21" s="132"/>
      <c r="B21" s="14" t="s">
        <v>10</v>
      </c>
      <c r="C21" s="24">
        <v>67.591845561594226</v>
      </c>
      <c r="D21" s="24">
        <v>76.783711503623465</v>
      </c>
      <c r="E21" s="24">
        <v>74.639207427536007</v>
      </c>
      <c r="F21" s="24">
        <v>63.379705615942051</v>
      </c>
      <c r="G21" s="95"/>
    </row>
    <row r="22" spans="1:7" x14ac:dyDescent="0.25">
      <c r="A22" s="132">
        <v>2020</v>
      </c>
      <c r="B22" s="14" t="s">
        <v>7</v>
      </c>
      <c r="C22" s="24">
        <v>64.790711996336967</v>
      </c>
      <c r="D22" s="24">
        <v>78.844775641025961</v>
      </c>
      <c r="E22" s="24">
        <v>85.934977106226881</v>
      </c>
      <c r="F22" s="24">
        <v>53.961565934066016</v>
      </c>
      <c r="G22" s="95"/>
    </row>
    <row r="23" spans="1:7" x14ac:dyDescent="0.25">
      <c r="A23" s="132"/>
      <c r="B23" s="14" t="s">
        <v>8</v>
      </c>
      <c r="C23" s="24">
        <v>40.312275641025742</v>
      </c>
      <c r="D23" s="24">
        <v>40.568418040292961</v>
      </c>
      <c r="E23" s="24">
        <v>43.45141483516484</v>
      </c>
      <c r="F23" s="24">
        <v>33.927696886446881</v>
      </c>
      <c r="G23" s="95"/>
    </row>
    <row r="24" spans="1:7" x14ac:dyDescent="0.25">
      <c r="A24" s="132"/>
      <c r="B24" s="14" t="s">
        <v>9</v>
      </c>
      <c r="C24" s="24">
        <v>40.308734148550762</v>
      </c>
      <c r="D24" s="24">
        <v>50.822740036231849</v>
      </c>
      <c r="E24" s="24">
        <v>46.334605978260832</v>
      </c>
      <c r="F24" s="24">
        <v>32.065563858695754</v>
      </c>
      <c r="G24" s="95"/>
    </row>
    <row r="25" spans="1:7" x14ac:dyDescent="0.25">
      <c r="A25" s="132"/>
      <c r="B25" s="14" t="s">
        <v>10</v>
      </c>
      <c r="C25" s="24">
        <v>28.740790307971032</v>
      </c>
      <c r="D25" s="24">
        <v>37.480778985507222</v>
      </c>
      <c r="E25" s="24">
        <v>63.927384510869622</v>
      </c>
      <c r="F25" s="24">
        <v>45.003971920289814</v>
      </c>
      <c r="G25" s="95"/>
    </row>
    <row r="26" spans="1:7" x14ac:dyDescent="0.25">
      <c r="A26" s="132">
        <v>2021</v>
      </c>
      <c r="B26" s="14" t="s">
        <v>7</v>
      </c>
      <c r="C26" s="24">
        <v>40.57</v>
      </c>
      <c r="D26" s="24">
        <v>25.12</v>
      </c>
      <c r="E26" s="24">
        <v>37.729999999999997</v>
      </c>
      <c r="F26" s="24">
        <v>42.65</v>
      </c>
      <c r="G26" s="95"/>
    </row>
    <row r="27" spans="1:7" x14ac:dyDescent="0.25">
      <c r="A27" s="132"/>
      <c r="B27" s="14" t="s">
        <v>8</v>
      </c>
      <c r="C27" s="24">
        <v>69.87</v>
      </c>
      <c r="D27" s="24">
        <v>70.11</v>
      </c>
      <c r="E27" s="24">
        <v>111.18</v>
      </c>
      <c r="F27" s="24">
        <v>127.83</v>
      </c>
      <c r="G27" s="95"/>
    </row>
    <row r="28" spans="1:7" x14ac:dyDescent="0.25">
      <c r="A28" s="132"/>
      <c r="B28" s="14" t="s">
        <v>9</v>
      </c>
      <c r="C28" s="24">
        <v>51.48</v>
      </c>
      <c r="D28" s="24">
        <v>55.78</v>
      </c>
      <c r="E28" s="24">
        <v>78</v>
      </c>
      <c r="F28" s="24">
        <v>80.260000000000005</v>
      </c>
      <c r="G28" s="95"/>
    </row>
    <row r="29" spans="1:7" x14ac:dyDescent="0.25">
      <c r="A29" s="132"/>
      <c r="B29" s="14" t="s">
        <v>10</v>
      </c>
      <c r="C29" s="24">
        <v>40.880000000000003</v>
      </c>
      <c r="D29" s="24">
        <v>28.5</v>
      </c>
      <c r="E29" s="24">
        <v>63.16</v>
      </c>
      <c r="F29" s="24">
        <v>97.22</v>
      </c>
      <c r="G29" s="95"/>
    </row>
    <row r="30" spans="1:7" x14ac:dyDescent="0.25">
      <c r="A30" s="132">
        <v>2022</v>
      </c>
      <c r="B30" s="14" t="s">
        <v>7</v>
      </c>
      <c r="C30" s="24">
        <v>70.58</v>
      </c>
      <c r="D30" s="24">
        <v>56.67</v>
      </c>
      <c r="E30" s="24">
        <v>87.09</v>
      </c>
      <c r="F30" s="24">
        <v>149.51</v>
      </c>
      <c r="G30" s="95"/>
    </row>
    <row r="31" spans="1:7" x14ac:dyDescent="0.25">
      <c r="A31" s="132"/>
      <c r="B31" s="14" t="s">
        <v>8</v>
      </c>
      <c r="C31" s="24">
        <v>256.37</v>
      </c>
      <c r="D31" s="24">
        <v>223.99</v>
      </c>
      <c r="E31" s="24">
        <v>302</v>
      </c>
      <c r="F31" s="24">
        <v>322.7</v>
      </c>
      <c r="G31" s="95"/>
    </row>
    <row r="32" spans="1:7" x14ac:dyDescent="0.25">
      <c r="A32" s="132"/>
      <c r="B32" s="14" t="s">
        <v>9</v>
      </c>
      <c r="C32" s="24">
        <v>232.03</v>
      </c>
      <c r="D32" s="24">
        <v>191.9</v>
      </c>
      <c r="E32" s="24">
        <v>225.22</v>
      </c>
      <c r="F32" s="24">
        <v>228.1</v>
      </c>
      <c r="G32" s="95"/>
    </row>
    <row r="33" spans="1:13" x14ac:dyDescent="0.25">
      <c r="A33" s="132"/>
      <c r="B33" s="14" t="s">
        <v>10</v>
      </c>
      <c r="C33" s="24">
        <v>63.83</v>
      </c>
      <c r="D33" s="24">
        <v>62.98</v>
      </c>
      <c r="E33" s="24">
        <v>115.76</v>
      </c>
      <c r="F33" s="24">
        <v>120.33</v>
      </c>
      <c r="L33" s="12" t="s">
        <v>46</v>
      </c>
      <c r="M33" s="12" t="s">
        <v>181</v>
      </c>
    </row>
    <row r="34" spans="1:13" x14ac:dyDescent="0.25">
      <c r="A34" s="132">
        <v>2023</v>
      </c>
      <c r="B34" s="14" t="s">
        <v>7</v>
      </c>
      <c r="C34" s="24">
        <v>70</v>
      </c>
      <c r="D34" s="24">
        <v>55.71</v>
      </c>
      <c r="E34" s="24">
        <v>100.61</v>
      </c>
      <c r="F34" s="24">
        <v>104.3</v>
      </c>
      <c r="L34" s="9" t="s">
        <v>44</v>
      </c>
      <c r="M34" s="10" t="s">
        <v>106</v>
      </c>
    </row>
    <row r="35" spans="1:13" x14ac:dyDescent="0.25">
      <c r="A35" s="132"/>
      <c r="B35" s="14" t="s">
        <v>8</v>
      </c>
      <c r="C35" s="24">
        <v>124.15</v>
      </c>
      <c r="D35" s="24">
        <v>88.99</v>
      </c>
      <c r="E35" s="24">
        <v>137.5</v>
      </c>
      <c r="F35" s="24">
        <v>126.35</v>
      </c>
      <c r="G35" s="24">
        <v>124.15</v>
      </c>
      <c r="H35" s="24">
        <v>88.99</v>
      </c>
      <c r="I35" s="24">
        <v>137.5</v>
      </c>
      <c r="J35" s="24">
        <v>126.35</v>
      </c>
    </row>
    <row r="36" spans="1:13" x14ac:dyDescent="0.25">
      <c r="A36" s="132"/>
      <c r="B36" s="14" t="s">
        <v>9</v>
      </c>
      <c r="G36" s="24">
        <v>124.25</v>
      </c>
      <c r="H36" s="24">
        <v>97.86</v>
      </c>
      <c r="I36" s="24">
        <v>144.5</v>
      </c>
      <c r="J36" s="24">
        <v>130.99</v>
      </c>
    </row>
    <row r="37" spans="1:13" x14ac:dyDescent="0.25">
      <c r="A37" s="132"/>
      <c r="B37" s="14" t="s">
        <v>10</v>
      </c>
      <c r="G37" s="24">
        <v>80</v>
      </c>
      <c r="H37" s="24">
        <v>67.260000000000005</v>
      </c>
      <c r="I37" s="24">
        <v>120.5</v>
      </c>
      <c r="J37" s="24">
        <v>121</v>
      </c>
    </row>
    <row r="38" spans="1:13" x14ac:dyDescent="0.25">
      <c r="A38" s="132">
        <v>2024</v>
      </c>
      <c r="B38" s="14" t="s">
        <v>7</v>
      </c>
      <c r="G38" s="24">
        <v>128.5</v>
      </c>
      <c r="H38" s="24">
        <v>90.01</v>
      </c>
      <c r="I38" s="24">
        <v>150.5</v>
      </c>
      <c r="J38" s="24">
        <v>168.75</v>
      </c>
    </row>
    <row r="39" spans="1:13" x14ac:dyDescent="0.25">
      <c r="A39" s="132"/>
      <c r="B39" s="14" t="s">
        <v>8</v>
      </c>
      <c r="G39" s="24">
        <v>130</v>
      </c>
      <c r="H39" s="24">
        <v>100.01</v>
      </c>
      <c r="I39" s="24">
        <v>149.05000000000001</v>
      </c>
      <c r="J39" s="24">
        <v>121.25</v>
      </c>
    </row>
    <row r="40" spans="1:13" x14ac:dyDescent="0.25">
      <c r="A40" s="132"/>
      <c r="B40" s="14" t="s">
        <v>9</v>
      </c>
      <c r="G40" s="24">
        <v>129</v>
      </c>
      <c r="H40" s="24">
        <v>97.13</v>
      </c>
      <c r="I40" s="24">
        <v>146.21</v>
      </c>
      <c r="J40" s="24">
        <v>115.09</v>
      </c>
    </row>
    <row r="41" spans="1:13" x14ac:dyDescent="0.25">
      <c r="A41" s="132"/>
      <c r="B41" s="14" t="s">
        <v>10</v>
      </c>
      <c r="G41" s="24">
        <v>80.25</v>
      </c>
      <c r="H41" s="24">
        <v>56.54</v>
      </c>
      <c r="I41" s="24">
        <v>104.63</v>
      </c>
      <c r="J41" s="24">
        <v>90.61</v>
      </c>
    </row>
    <row r="42" spans="1:13" x14ac:dyDescent="0.25">
      <c r="A42" s="132">
        <v>2025</v>
      </c>
      <c r="B42" s="14" t="s">
        <v>7</v>
      </c>
      <c r="G42" s="24">
        <v>112</v>
      </c>
      <c r="H42" s="24">
        <v>71.98</v>
      </c>
      <c r="I42" s="24">
        <v>126.1</v>
      </c>
      <c r="J42" s="24">
        <v>118.25</v>
      </c>
    </row>
    <row r="43" spans="1:13" x14ac:dyDescent="0.25">
      <c r="A43" s="132"/>
      <c r="B43" s="14" t="s">
        <v>8</v>
      </c>
      <c r="G43" s="24">
        <v>124.3</v>
      </c>
      <c r="H43" s="24">
        <v>88.89</v>
      </c>
      <c r="I43" s="24">
        <v>128.43</v>
      </c>
      <c r="J43" s="24">
        <v>93.93</v>
      </c>
    </row>
    <row r="44" spans="1:13" x14ac:dyDescent="0.25">
      <c r="A44" s="132"/>
      <c r="B44" s="14" t="s">
        <v>9</v>
      </c>
      <c r="G44" s="24">
        <v>124.95</v>
      </c>
      <c r="H44" s="24">
        <v>91</v>
      </c>
      <c r="I44" s="24">
        <v>135.09</v>
      </c>
      <c r="J44" s="24">
        <v>93.28</v>
      </c>
    </row>
    <row r="45" spans="1:13" x14ac:dyDescent="0.25">
      <c r="A45" s="132"/>
      <c r="B45" s="14" t="s">
        <v>10</v>
      </c>
      <c r="G45" s="24">
        <v>84.97</v>
      </c>
      <c r="H45" s="24">
        <v>54.93</v>
      </c>
      <c r="I45" s="24">
        <v>106</v>
      </c>
      <c r="J45" s="24">
        <v>82.1</v>
      </c>
    </row>
    <row r="56" spans="5:5" x14ac:dyDescent="0.25">
      <c r="E56" s="132"/>
    </row>
    <row r="57" spans="5:5" x14ac:dyDescent="0.25">
      <c r="E57" s="132"/>
    </row>
    <row r="58" spans="5:5" x14ac:dyDescent="0.25">
      <c r="E58" s="132"/>
    </row>
    <row r="59" spans="5:5" x14ac:dyDescent="0.25">
      <c r="E59" s="132"/>
    </row>
  </sheetData>
  <mergeCells count="12">
    <mergeCell ref="E56:E59"/>
    <mergeCell ref="C4:F4"/>
    <mergeCell ref="A6:A9"/>
    <mergeCell ref="A10:A13"/>
    <mergeCell ref="A14:A17"/>
    <mergeCell ref="A18:A21"/>
    <mergeCell ref="A22:A25"/>
    <mergeCell ref="A26:A29"/>
    <mergeCell ref="A30:A33"/>
    <mergeCell ref="A34:A37"/>
    <mergeCell ref="A38:A41"/>
    <mergeCell ref="A42:A4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6223-312B-40DC-8B58-ECFC70FB10E6}">
  <sheetPr>
    <tabColor rgb="FF92D050"/>
  </sheetPr>
  <dimension ref="A1:R370"/>
  <sheetViews>
    <sheetView zoomScaleNormal="100" workbookViewId="0"/>
  </sheetViews>
  <sheetFormatPr defaultColWidth="10.5703125" defaultRowHeight="15" x14ac:dyDescent="0.25"/>
  <cols>
    <col min="1" max="1" width="12.28515625" style="11" customWidth="1"/>
    <col min="2" max="2" width="14.85546875" style="11" customWidth="1"/>
    <col min="3" max="4" width="6.5703125" style="11" bestFit="1" customWidth="1"/>
    <col min="5" max="5" width="7.42578125" style="4" bestFit="1" customWidth="1"/>
    <col min="6" max="6" width="13.28515625" style="4" bestFit="1" customWidth="1"/>
    <col min="7" max="7" width="11.42578125" style="4" bestFit="1" customWidth="1"/>
    <col min="8" max="8" width="12" style="4" bestFit="1" customWidth="1"/>
    <col min="9" max="9" width="13.5703125" style="4" customWidth="1"/>
    <col min="10" max="10" width="13.85546875" style="4" customWidth="1"/>
    <col min="11" max="11" width="11.85546875" style="4" customWidth="1"/>
    <col min="12" max="12" width="17.7109375" style="4" customWidth="1"/>
    <col min="13" max="13" width="16" style="4" customWidth="1"/>
    <col min="14" max="14" width="15.7109375" style="4" customWidth="1"/>
    <col min="15" max="15" width="16.85546875" style="4" customWidth="1"/>
    <col min="16" max="16" width="12.7109375" style="4" customWidth="1"/>
    <col min="17" max="16384" width="10.5703125" style="4"/>
  </cols>
  <sheetData>
    <row r="1" spans="1:15" s="2" customFormat="1" ht="18.75" x14ac:dyDescent="0.3">
      <c r="A1" s="1" t="s">
        <v>131</v>
      </c>
      <c r="B1" s="1"/>
      <c r="C1" s="1"/>
      <c r="D1" s="1"/>
      <c r="F1" s="3"/>
      <c r="N1" s="3" t="s">
        <v>40</v>
      </c>
    </row>
    <row r="2" spans="1:15" s="2" customFormat="1" ht="18.75" x14ac:dyDescent="0.3">
      <c r="B2" s="1"/>
      <c r="C2" s="1"/>
      <c r="D2" s="1"/>
    </row>
    <row r="3" spans="1:15" x14ac:dyDescent="0.25">
      <c r="A3" s="4"/>
      <c r="B3" s="4"/>
      <c r="C3" s="4"/>
      <c r="D3" s="4"/>
    </row>
    <row r="4" spans="1:15" ht="30" x14ac:dyDescent="0.25">
      <c r="A4" s="29" t="s">
        <v>0</v>
      </c>
      <c r="B4" s="129" t="s">
        <v>62</v>
      </c>
      <c r="C4" s="29" t="s">
        <v>24</v>
      </c>
      <c r="D4" s="29" t="s">
        <v>25</v>
      </c>
      <c r="E4" s="29" t="s">
        <v>26</v>
      </c>
      <c r="F4" s="29" t="s">
        <v>32</v>
      </c>
      <c r="G4" s="30" t="s">
        <v>33</v>
      </c>
      <c r="H4" s="30" t="s">
        <v>34</v>
      </c>
      <c r="I4" s="30" t="s">
        <v>35</v>
      </c>
      <c r="J4" s="30" t="s">
        <v>36</v>
      </c>
      <c r="K4" s="30" t="s">
        <v>37</v>
      </c>
      <c r="L4" s="30" t="s">
        <v>38</v>
      </c>
      <c r="M4" s="30" t="s">
        <v>39</v>
      </c>
      <c r="N4" s="30" t="s">
        <v>101</v>
      </c>
      <c r="O4" s="30" t="s">
        <v>102</v>
      </c>
    </row>
    <row r="5" spans="1:15" x14ac:dyDescent="0.25">
      <c r="A5" s="46">
        <v>2017</v>
      </c>
      <c r="B5" s="56" t="s">
        <v>9</v>
      </c>
      <c r="C5" s="27">
        <v>10</v>
      </c>
      <c r="D5" s="28">
        <v>287</v>
      </c>
      <c r="E5" s="28"/>
      <c r="F5" s="28"/>
      <c r="G5" s="28"/>
      <c r="H5" s="27"/>
      <c r="I5" s="28"/>
      <c r="J5" s="27"/>
      <c r="K5" s="27"/>
      <c r="L5" s="28"/>
      <c r="M5" s="28"/>
      <c r="N5" s="28"/>
      <c r="O5" s="28"/>
    </row>
    <row r="6" spans="1:15" x14ac:dyDescent="0.25">
      <c r="A6" s="51"/>
      <c r="B6" s="56" t="s">
        <v>10</v>
      </c>
      <c r="C6" s="27">
        <v>47</v>
      </c>
      <c r="D6" s="28">
        <v>31</v>
      </c>
      <c r="E6" s="28">
        <v>150</v>
      </c>
      <c r="F6" s="28"/>
      <c r="G6" s="28"/>
      <c r="H6" s="27"/>
      <c r="I6" s="28"/>
      <c r="J6" s="27"/>
      <c r="K6" s="27"/>
      <c r="L6" s="28"/>
      <c r="M6" s="28"/>
      <c r="N6" s="28"/>
      <c r="O6" s="28"/>
    </row>
    <row r="7" spans="1:15" x14ac:dyDescent="0.25">
      <c r="A7" s="46">
        <v>2018</v>
      </c>
      <c r="B7" s="56" t="s">
        <v>7</v>
      </c>
      <c r="C7" s="27">
        <v>50</v>
      </c>
      <c r="D7" s="28">
        <v>270</v>
      </c>
      <c r="E7" s="28"/>
      <c r="F7" s="28"/>
      <c r="G7" s="28"/>
      <c r="H7" s="27"/>
      <c r="I7" s="28"/>
      <c r="J7" s="27"/>
      <c r="K7" s="27"/>
      <c r="L7" s="28"/>
      <c r="M7" s="28"/>
      <c r="N7" s="28"/>
      <c r="O7" s="28"/>
    </row>
    <row r="8" spans="1:15" x14ac:dyDescent="0.25">
      <c r="A8" s="51"/>
      <c r="B8" s="56" t="s">
        <v>8</v>
      </c>
      <c r="C8" s="27">
        <v>306</v>
      </c>
      <c r="D8" s="28">
        <v>390</v>
      </c>
      <c r="E8" s="28"/>
      <c r="F8" s="28"/>
      <c r="G8" s="28"/>
      <c r="H8" s="27"/>
      <c r="I8" s="28"/>
      <c r="J8" s="27"/>
      <c r="K8" s="27"/>
      <c r="L8" s="28"/>
      <c r="M8" s="28"/>
      <c r="N8" s="28"/>
      <c r="O8" s="28"/>
    </row>
    <row r="9" spans="1:15" x14ac:dyDescent="0.25">
      <c r="A9" s="48"/>
      <c r="B9" s="56" t="s">
        <v>9</v>
      </c>
      <c r="C9" s="27">
        <v>807</v>
      </c>
      <c r="D9" s="28">
        <v>508</v>
      </c>
      <c r="E9" s="28">
        <v>30</v>
      </c>
      <c r="F9" s="28"/>
      <c r="G9" s="28"/>
      <c r="H9" s="27"/>
      <c r="I9" s="28"/>
      <c r="J9" s="27"/>
      <c r="K9" s="27"/>
      <c r="L9" s="28"/>
      <c r="M9" s="28"/>
      <c r="N9" s="28"/>
      <c r="O9" s="28"/>
    </row>
    <row r="10" spans="1:15" x14ac:dyDescent="0.25">
      <c r="A10" s="52"/>
      <c r="B10" s="56" t="s">
        <v>10</v>
      </c>
      <c r="C10" s="27">
        <v>533</v>
      </c>
      <c r="D10" s="28">
        <v>79</v>
      </c>
      <c r="E10" s="28">
        <v>55</v>
      </c>
      <c r="F10" s="28"/>
      <c r="G10" s="28"/>
      <c r="H10" s="27"/>
      <c r="I10" s="28"/>
      <c r="J10" s="27"/>
      <c r="K10" s="27"/>
      <c r="L10" s="28"/>
      <c r="M10" s="28"/>
      <c r="N10" s="28"/>
      <c r="O10" s="28"/>
    </row>
    <row r="11" spans="1:15" x14ac:dyDescent="0.25">
      <c r="A11" s="46">
        <v>2019</v>
      </c>
      <c r="B11" s="56" t="s">
        <v>7</v>
      </c>
      <c r="C11" s="27">
        <v>326</v>
      </c>
      <c r="D11" s="28"/>
      <c r="E11" s="28"/>
      <c r="F11" s="28"/>
      <c r="G11" s="28"/>
      <c r="H11" s="27"/>
      <c r="I11" s="28"/>
      <c r="J11" s="27"/>
      <c r="K11" s="27"/>
      <c r="L11" s="28"/>
      <c r="M11" s="28"/>
      <c r="N11" s="28"/>
      <c r="O11" s="28"/>
    </row>
    <row r="12" spans="1:15" x14ac:dyDescent="0.25">
      <c r="A12" s="51"/>
      <c r="B12" s="56" t="s">
        <v>8</v>
      </c>
      <c r="C12" s="27">
        <v>427</v>
      </c>
      <c r="D12" s="28">
        <v>953</v>
      </c>
      <c r="E12" s="28"/>
      <c r="F12" s="28"/>
      <c r="G12" s="28"/>
      <c r="H12" s="27"/>
      <c r="I12" s="28"/>
      <c r="J12" s="27"/>
      <c r="K12" s="27"/>
      <c r="L12" s="28"/>
      <c r="M12" s="28"/>
      <c r="N12" s="28"/>
      <c r="O12" s="28"/>
    </row>
    <row r="13" spans="1:15" x14ac:dyDescent="0.25">
      <c r="A13" s="48"/>
      <c r="B13" s="14" t="s">
        <v>9</v>
      </c>
      <c r="C13" s="27">
        <v>188</v>
      </c>
      <c r="D13" s="28"/>
      <c r="E13" s="28"/>
      <c r="F13" s="28"/>
      <c r="G13" s="28"/>
      <c r="H13" s="27"/>
      <c r="I13" s="28"/>
      <c r="J13" s="27"/>
      <c r="K13" s="27"/>
      <c r="L13" s="28"/>
      <c r="M13" s="28"/>
      <c r="N13" s="28"/>
      <c r="O13" s="28"/>
    </row>
    <row r="14" spans="1:15" x14ac:dyDescent="0.25">
      <c r="A14" s="52"/>
      <c r="B14" s="14" t="s">
        <v>10</v>
      </c>
      <c r="C14" s="27">
        <v>134</v>
      </c>
      <c r="D14" s="28"/>
      <c r="E14" s="28">
        <v>25</v>
      </c>
      <c r="F14" s="28">
        <v>211</v>
      </c>
      <c r="G14" s="28"/>
      <c r="H14" s="27"/>
      <c r="I14" s="28"/>
      <c r="J14" s="27"/>
      <c r="K14" s="27"/>
      <c r="L14" s="28"/>
      <c r="M14" s="28"/>
      <c r="N14" s="28"/>
      <c r="O14" s="28"/>
    </row>
    <row r="15" spans="1:15" x14ac:dyDescent="0.25">
      <c r="A15" s="46">
        <v>2020</v>
      </c>
      <c r="B15" s="14" t="s">
        <v>7</v>
      </c>
      <c r="C15" s="27">
        <v>230</v>
      </c>
      <c r="D15" s="28">
        <v>594</v>
      </c>
      <c r="E15" s="28"/>
      <c r="F15" s="28"/>
      <c r="G15" s="28"/>
      <c r="H15" s="27"/>
      <c r="I15" s="28"/>
      <c r="J15" s="27"/>
      <c r="K15" s="27"/>
      <c r="L15" s="28"/>
      <c r="M15" s="28"/>
      <c r="N15" s="28"/>
      <c r="O15" s="28"/>
    </row>
    <row r="16" spans="1:15" x14ac:dyDescent="0.25">
      <c r="A16" s="51"/>
      <c r="B16" s="14" t="s">
        <v>8</v>
      </c>
      <c r="C16" s="27">
        <v>69</v>
      </c>
      <c r="D16" s="28">
        <v>432</v>
      </c>
      <c r="E16" s="28"/>
      <c r="F16" s="28"/>
      <c r="G16" s="28"/>
      <c r="H16" s="27"/>
      <c r="I16" s="28"/>
      <c r="J16" s="27"/>
      <c r="K16" s="27"/>
      <c r="L16" s="28"/>
      <c r="M16" s="28"/>
      <c r="N16" s="28"/>
      <c r="O16" s="28"/>
    </row>
    <row r="17" spans="1:18" x14ac:dyDescent="0.25">
      <c r="A17" s="48"/>
      <c r="B17" s="14" t="s">
        <v>9</v>
      </c>
      <c r="C17" s="27">
        <v>759</v>
      </c>
      <c r="D17" s="28"/>
      <c r="E17" s="28"/>
      <c r="F17" s="28"/>
      <c r="G17" s="28">
        <v>-240</v>
      </c>
      <c r="H17" s="27"/>
      <c r="I17" s="28"/>
      <c r="J17" s="27"/>
      <c r="K17" s="27"/>
      <c r="L17" s="28"/>
      <c r="M17" s="28"/>
      <c r="N17" s="28"/>
      <c r="O17" s="28"/>
    </row>
    <row r="18" spans="1:18" x14ac:dyDescent="0.25">
      <c r="A18" s="52"/>
      <c r="B18" s="14" t="s">
        <v>10</v>
      </c>
      <c r="C18" s="27">
        <v>617</v>
      </c>
      <c r="D18" s="28">
        <v>679</v>
      </c>
      <c r="E18" s="28"/>
      <c r="F18" s="28"/>
      <c r="G18" s="28"/>
      <c r="H18" s="27"/>
      <c r="I18" s="28"/>
      <c r="J18" s="27"/>
      <c r="K18" s="27"/>
      <c r="L18" s="28"/>
      <c r="M18" s="28"/>
      <c r="N18" s="28"/>
      <c r="O18" s="28"/>
    </row>
    <row r="19" spans="1:18" x14ac:dyDescent="0.25">
      <c r="A19" s="46">
        <v>2021</v>
      </c>
      <c r="B19" s="14" t="s">
        <v>7</v>
      </c>
      <c r="C19" s="27">
        <v>192</v>
      </c>
      <c r="D19" s="28">
        <v>339</v>
      </c>
      <c r="E19" s="28"/>
      <c r="F19" s="28"/>
      <c r="G19" s="28"/>
      <c r="H19" s="27"/>
      <c r="I19" s="28"/>
      <c r="J19" s="27"/>
      <c r="K19" s="27"/>
      <c r="L19" s="28"/>
      <c r="M19" s="28"/>
      <c r="N19" s="28"/>
      <c r="O19" s="28"/>
    </row>
    <row r="20" spans="1:18" x14ac:dyDescent="0.25">
      <c r="A20" s="51"/>
      <c r="B20" s="14" t="s">
        <v>8</v>
      </c>
      <c r="C20" s="27">
        <v>110</v>
      </c>
      <c r="D20" s="28">
        <v>84</v>
      </c>
      <c r="E20" s="28"/>
      <c r="F20" s="28"/>
      <c r="G20" s="28">
        <v>-30</v>
      </c>
      <c r="H20" s="27"/>
      <c r="I20" s="28"/>
      <c r="J20" s="27"/>
      <c r="K20" s="27"/>
      <c r="L20" s="28"/>
      <c r="M20" s="28"/>
      <c r="N20" s="28"/>
      <c r="O20" s="28"/>
    </row>
    <row r="21" spans="1:18" x14ac:dyDescent="0.25">
      <c r="A21" s="48"/>
      <c r="B21" s="14" t="s">
        <v>9</v>
      </c>
      <c r="C21" s="27">
        <v>243</v>
      </c>
      <c r="D21" s="28">
        <v>574</v>
      </c>
      <c r="E21" s="28">
        <v>320</v>
      </c>
      <c r="F21" s="28"/>
      <c r="G21" s="28">
        <v>-120</v>
      </c>
      <c r="H21" s="27"/>
      <c r="I21" s="28"/>
      <c r="J21" s="27"/>
      <c r="K21" s="27"/>
      <c r="L21" s="28"/>
      <c r="M21" s="28"/>
      <c r="N21" s="28"/>
      <c r="O21" s="28"/>
    </row>
    <row r="22" spans="1:18" x14ac:dyDescent="0.25">
      <c r="A22" s="52"/>
      <c r="B22" s="14" t="s">
        <v>10</v>
      </c>
      <c r="C22" s="27">
        <v>295</v>
      </c>
      <c r="D22" s="28">
        <v>86</v>
      </c>
      <c r="E22" s="28">
        <v>150</v>
      </c>
      <c r="F22" s="28"/>
      <c r="G22" s="28"/>
      <c r="H22" s="27"/>
      <c r="I22" s="28"/>
      <c r="J22" s="27"/>
      <c r="K22" s="27"/>
      <c r="L22" s="28"/>
      <c r="M22" s="28"/>
      <c r="N22" s="28"/>
      <c r="O22" s="28"/>
    </row>
    <row r="23" spans="1:18" x14ac:dyDescent="0.25">
      <c r="A23" s="46">
        <v>2022</v>
      </c>
      <c r="B23" s="14" t="s">
        <v>7</v>
      </c>
      <c r="C23" s="27">
        <v>515</v>
      </c>
      <c r="D23" s="28">
        <v>209</v>
      </c>
      <c r="E23" s="28"/>
      <c r="F23" s="28">
        <v>154</v>
      </c>
      <c r="G23" s="28">
        <v>-50</v>
      </c>
      <c r="H23" s="27"/>
      <c r="I23" s="28"/>
      <c r="J23" s="27"/>
      <c r="K23" s="27"/>
      <c r="L23" s="28"/>
      <c r="M23" s="28"/>
      <c r="N23" s="28"/>
      <c r="O23" s="28"/>
    </row>
    <row r="24" spans="1:18" x14ac:dyDescent="0.25">
      <c r="A24" s="51"/>
      <c r="B24" s="14" t="s">
        <v>8</v>
      </c>
      <c r="C24" s="27">
        <v>338</v>
      </c>
      <c r="D24" s="28">
        <v>210</v>
      </c>
      <c r="E24" s="28"/>
      <c r="F24" s="28"/>
      <c r="G24" s="28"/>
      <c r="H24" s="27">
        <v>-500</v>
      </c>
      <c r="I24" s="28"/>
      <c r="J24" s="27"/>
      <c r="K24" s="27"/>
      <c r="L24" s="28"/>
      <c r="M24" s="28"/>
      <c r="N24" s="28"/>
      <c r="O24" s="28"/>
    </row>
    <row r="25" spans="1:18" x14ac:dyDescent="0.25">
      <c r="A25" s="48"/>
      <c r="B25" s="14" t="s">
        <v>9</v>
      </c>
      <c r="C25" s="27">
        <v>238</v>
      </c>
      <c r="D25" s="28"/>
      <c r="E25" s="28">
        <v>10</v>
      </c>
      <c r="F25" s="28"/>
      <c r="G25" s="28">
        <v>-120</v>
      </c>
      <c r="H25" s="27"/>
      <c r="I25" s="28"/>
      <c r="J25" s="27"/>
      <c r="K25" s="27"/>
      <c r="L25" s="28"/>
      <c r="M25" s="28"/>
      <c r="N25" s="28"/>
      <c r="O25" s="28"/>
    </row>
    <row r="26" spans="1:18" x14ac:dyDescent="0.25">
      <c r="A26" s="52"/>
      <c r="B26" s="14" t="s">
        <v>10</v>
      </c>
      <c r="C26" s="27">
        <v>359</v>
      </c>
      <c r="D26" s="28">
        <v>422</v>
      </c>
      <c r="E26" s="28"/>
      <c r="F26" s="28"/>
      <c r="G26" s="28"/>
      <c r="H26" s="27"/>
      <c r="I26" s="28"/>
      <c r="J26" s="27"/>
      <c r="K26" s="27"/>
      <c r="L26" s="28"/>
      <c r="M26" s="28"/>
      <c r="N26" s="28"/>
      <c r="O26" s="28"/>
    </row>
    <row r="27" spans="1:18" x14ac:dyDescent="0.25">
      <c r="A27" s="46">
        <v>2023</v>
      </c>
      <c r="B27" s="14" t="s">
        <v>7</v>
      </c>
      <c r="C27" s="27">
        <v>146</v>
      </c>
      <c r="D27" s="28"/>
      <c r="E27" s="28">
        <v>150</v>
      </c>
      <c r="F27" s="28"/>
      <c r="G27" s="28"/>
      <c r="H27" s="27"/>
      <c r="I27" s="28"/>
      <c r="J27" s="27"/>
      <c r="K27" s="27"/>
      <c r="L27" s="28"/>
      <c r="M27" s="28"/>
      <c r="N27" s="28"/>
      <c r="O27" s="28"/>
    </row>
    <row r="28" spans="1:18" x14ac:dyDescent="0.25">
      <c r="A28" s="51"/>
      <c r="B28" s="14" t="s">
        <v>8</v>
      </c>
      <c r="C28" s="27">
        <v>515</v>
      </c>
      <c r="D28" s="28">
        <v>173</v>
      </c>
      <c r="E28" s="28">
        <v>405</v>
      </c>
      <c r="F28" s="28"/>
      <c r="G28" s="28"/>
      <c r="H28" s="27">
        <v>-1500</v>
      </c>
      <c r="I28" s="28"/>
      <c r="J28" s="27"/>
      <c r="K28" s="27"/>
      <c r="L28" s="28"/>
      <c r="M28" s="28"/>
      <c r="N28" s="28"/>
      <c r="O28" s="28"/>
      <c r="Q28" s="9" t="s">
        <v>81</v>
      </c>
      <c r="R28" s="10" t="s">
        <v>108</v>
      </c>
    </row>
    <row r="29" spans="1:18" x14ac:dyDescent="0.25">
      <c r="A29" s="48"/>
      <c r="B29" s="14" t="s">
        <v>9</v>
      </c>
      <c r="C29" s="27"/>
      <c r="D29" s="28"/>
      <c r="E29" s="28"/>
      <c r="F29" s="28"/>
      <c r="G29" s="28"/>
      <c r="H29" s="27"/>
      <c r="I29" s="28">
        <v>220</v>
      </c>
      <c r="J29" s="27">
        <v>209</v>
      </c>
      <c r="K29" s="27">
        <v>191</v>
      </c>
      <c r="L29" s="28"/>
      <c r="M29" s="28"/>
      <c r="N29" s="28"/>
      <c r="O29" s="28"/>
      <c r="Q29" s="10" t="s">
        <v>107</v>
      </c>
      <c r="R29" s="10" t="s">
        <v>132</v>
      </c>
    </row>
    <row r="30" spans="1:18" x14ac:dyDescent="0.25">
      <c r="A30" s="52"/>
      <c r="B30" s="14" t="s">
        <v>10</v>
      </c>
      <c r="C30" s="27"/>
      <c r="D30" s="28"/>
      <c r="E30" s="28"/>
      <c r="F30" s="28"/>
      <c r="G30" s="28"/>
      <c r="H30" s="27"/>
      <c r="I30" s="28">
        <v>238.4</v>
      </c>
      <c r="J30" s="27">
        <v>437</v>
      </c>
      <c r="K30" s="27">
        <v>580</v>
      </c>
      <c r="L30" s="28"/>
      <c r="M30" s="28">
        <v>320</v>
      </c>
      <c r="N30" s="28"/>
      <c r="O30" s="28"/>
    </row>
    <row r="31" spans="1:18" x14ac:dyDescent="0.25">
      <c r="A31" s="46">
        <v>2024</v>
      </c>
      <c r="B31" s="14" t="s">
        <v>7</v>
      </c>
      <c r="C31" s="27"/>
      <c r="D31" s="28"/>
      <c r="E31" s="28"/>
      <c r="F31" s="28"/>
      <c r="G31" s="28"/>
      <c r="H31" s="27"/>
      <c r="I31" s="28">
        <v>300</v>
      </c>
      <c r="J31" s="27"/>
      <c r="K31" s="27"/>
      <c r="L31" s="28"/>
      <c r="M31" s="28"/>
      <c r="N31" s="28"/>
      <c r="O31" s="28"/>
    </row>
    <row r="32" spans="1:18" x14ac:dyDescent="0.25">
      <c r="A32" s="51"/>
      <c r="B32" s="14" t="s">
        <v>8</v>
      </c>
      <c r="C32" s="27"/>
      <c r="D32" s="28"/>
      <c r="E32" s="28"/>
      <c r="F32" s="28"/>
      <c r="G32" s="28"/>
      <c r="H32" s="27"/>
      <c r="I32" s="28">
        <v>434</v>
      </c>
      <c r="J32" s="27">
        <v>396</v>
      </c>
      <c r="K32" s="27">
        <v>10</v>
      </c>
      <c r="L32" s="28"/>
      <c r="M32" s="28"/>
      <c r="N32" s="28"/>
      <c r="O32" s="28"/>
    </row>
    <row r="33" spans="1:15" x14ac:dyDescent="0.25">
      <c r="A33" s="48"/>
      <c r="B33" s="14" t="s">
        <v>9</v>
      </c>
      <c r="C33" s="27"/>
      <c r="D33" s="28"/>
      <c r="E33" s="28"/>
      <c r="F33" s="28"/>
      <c r="G33" s="28"/>
      <c r="H33" s="27"/>
      <c r="I33" s="28">
        <v>74</v>
      </c>
      <c r="J33" s="27">
        <v>653.5</v>
      </c>
      <c r="K33" s="27">
        <v>414</v>
      </c>
      <c r="L33" s="28"/>
      <c r="M33" s="28"/>
      <c r="N33" s="28"/>
      <c r="O33" s="28"/>
    </row>
    <row r="34" spans="1:15" x14ac:dyDescent="0.25">
      <c r="A34" s="52"/>
      <c r="B34" s="14" t="s">
        <v>10</v>
      </c>
      <c r="C34" s="27"/>
      <c r="D34" s="28"/>
      <c r="E34" s="28"/>
      <c r="F34" s="28"/>
      <c r="G34" s="28"/>
      <c r="H34" s="27"/>
      <c r="I34" s="28">
        <v>137</v>
      </c>
      <c r="J34" s="27">
        <v>486</v>
      </c>
      <c r="K34" s="27">
        <v>706</v>
      </c>
      <c r="L34" s="28"/>
      <c r="M34" s="28">
        <v>660</v>
      </c>
      <c r="N34" s="28"/>
      <c r="O34" s="28"/>
    </row>
    <row r="35" spans="1:15" x14ac:dyDescent="0.25">
      <c r="A35" s="46">
        <v>2025</v>
      </c>
      <c r="B35" s="14" t="s">
        <v>7</v>
      </c>
      <c r="C35" s="27"/>
      <c r="D35" s="28"/>
      <c r="E35" s="28"/>
      <c r="F35" s="28"/>
      <c r="G35" s="28"/>
      <c r="H35" s="27"/>
      <c r="I35" s="28">
        <v>101</v>
      </c>
      <c r="J35" s="27">
        <v>330</v>
      </c>
      <c r="K35" s="27">
        <v>700</v>
      </c>
      <c r="L35" s="28">
        <v>250</v>
      </c>
      <c r="M35" s="28"/>
      <c r="N35" s="28"/>
      <c r="O35" s="28"/>
    </row>
    <row r="36" spans="1:15" x14ac:dyDescent="0.25">
      <c r="A36" s="51"/>
      <c r="B36" s="14" t="s">
        <v>8</v>
      </c>
      <c r="C36" s="27"/>
      <c r="D36" s="28"/>
      <c r="E36" s="28"/>
      <c r="F36" s="28"/>
      <c r="G36" s="28"/>
      <c r="H36" s="27"/>
      <c r="I36" s="28">
        <v>500</v>
      </c>
      <c r="J36" s="27">
        <v>103</v>
      </c>
      <c r="K36" s="27">
        <v>460</v>
      </c>
      <c r="L36" s="28"/>
      <c r="M36" s="28"/>
      <c r="N36" s="28"/>
      <c r="O36" s="28"/>
    </row>
    <row r="37" spans="1:15" x14ac:dyDescent="0.25">
      <c r="A37" s="48"/>
      <c r="B37" s="14" t="s">
        <v>9</v>
      </c>
      <c r="C37" s="27"/>
      <c r="D37" s="28"/>
      <c r="E37" s="28"/>
      <c r="F37" s="28"/>
      <c r="G37" s="28"/>
      <c r="H37" s="27"/>
      <c r="I37" s="28">
        <v>357</v>
      </c>
      <c r="J37" s="27">
        <v>756</v>
      </c>
      <c r="K37" s="27"/>
      <c r="L37" s="28"/>
      <c r="M37" s="28"/>
      <c r="N37" s="28"/>
      <c r="O37" s="28">
        <v>-2880</v>
      </c>
    </row>
    <row r="38" spans="1:15" x14ac:dyDescent="0.25">
      <c r="A38" s="52"/>
      <c r="B38" s="14" t="s">
        <v>10</v>
      </c>
      <c r="C38" s="27"/>
      <c r="D38" s="28"/>
      <c r="E38" s="28"/>
      <c r="F38" s="28"/>
      <c r="G38" s="28"/>
      <c r="H38" s="27"/>
      <c r="I38" s="28"/>
      <c r="J38" s="27"/>
      <c r="K38" s="27">
        <v>590</v>
      </c>
      <c r="L38" s="28"/>
      <c r="M38" s="28"/>
      <c r="N38" s="28"/>
      <c r="O38" s="28"/>
    </row>
    <row r="39" spans="1:15" x14ac:dyDescent="0.25">
      <c r="A39" s="46">
        <v>2026</v>
      </c>
      <c r="B39" s="14" t="s">
        <v>7</v>
      </c>
      <c r="C39" s="27"/>
      <c r="D39" s="28"/>
      <c r="E39" s="28"/>
      <c r="F39" s="28"/>
      <c r="G39" s="28"/>
      <c r="H39" s="27"/>
      <c r="I39" s="28"/>
      <c r="J39" s="27"/>
      <c r="K39" s="27">
        <v>250</v>
      </c>
      <c r="L39" s="28"/>
      <c r="M39" s="28"/>
      <c r="N39" s="28"/>
      <c r="O39" s="28"/>
    </row>
    <row r="40" spans="1:15" x14ac:dyDescent="0.25">
      <c r="A40" s="51"/>
      <c r="B40" s="14" t="s">
        <v>8</v>
      </c>
      <c r="C40" s="27"/>
      <c r="D40" s="28"/>
      <c r="E40" s="28"/>
      <c r="F40" s="28"/>
      <c r="G40" s="28"/>
      <c r="H40" s="27"/>
      <c r="I40" s="28"/>
      <c r="J40" s="27"/>
      <c r="K40" s="27"/>
      <c r="L40" s="28">
        <v>250</v>
      </c>
      <c r="M40" s="28"/>
      <c r="N40" s="28">
        <v>-800</v>
      </c>
      <c r="O40" s="28"/>
    </row>
    <row r="41" spans="1:15" x14ac:dyDescent="0.25">
      <c r="A41" s="48"/>
      <c r="B41" s="14" t="s">
        <v>9</v>
      </c>
      <c r="C41" s="27"/>
      <c r="D41" s="28"/>
      <c r="E41" s="28"/>
      <c r="F41" s="28"/>
      <c r="G41" s="28"/>
      <c r="H41" s="27"/>
      <c r="I41" s="28"/>
      <c r="J41" s="27"/>
      <c r="K41" s="27"/>
      <c r="L41" s="28"/>
      <c r="M41" s="28"/>
      <c r="N41" s="28"/>
      <c r="O41" s="28"/>
    </row>
    <row r="42" spans="1:15" x14ac:dyDescent="0.25">
      <c r="A42" s="52"/>
      <c r="B42" s="14" t="s">
        <v>10</v>
      </c>
      <c r="C42" s="27"/>
      <c r="D42" s="28"/>
      <c r="E42" s="28"/>
      <c r="F42" s="28"/>
      <c r="G42" s="28"/>
      <c r="H42" s="27"/>
      <c r="I42" s="28"/>
      <c r="J42" s="27"/>
      <c r="K42" s="27"/>
      <c r="L42" s="28"/>
      <c r="M42" s="28"/>
      <c r="N42" s="28">
        <v>-180</v>
      </c>
      <c r="O42" s="28"/>
    </row>
    <row r="43" spans="1:15" x14ac:dyDescent="0.25">
      <c r="A43" s="46">
        <v>2027</v>
      </c>
      <c r="B43" s="14" t="s">
        <v>7</v>
      </c>
      <c r="C43" s="27"/>
      <c r="D43" s="28"/>
      <c r="E43" s="28"/>
      <c r="F43" s="28"/>
      <c r="G43" s="28"/>
      <c r="H43" s="27"/>
      <c r="I43" s="28"/>
      <c r="J43" s="27"/>
      <c r="K43" s="27"/>
      <c r="L43" s="28"/>
      <c r="M43" s="28"/>
      <c r="N43" s="28"/>
      <c r="O43" s="28"/>
    </row>
    <row r="44" spans="1:15" x14ac:dyDescent="0.25">
      <c r="A44" s="51"/>
      <c r="B44" s="14" t="s">
        <v>8</v>
      </c>
      <c r="C44" s="27"/>
      <c r="D44" s="28"/>
      <c r="E44" s="28"/>
      <c r="F44" s="28"/>
      <c r="G44" s="28"/>
      <c r="H44" s="27"/>
      <c r="I44" s="28"/>
      <c r="J44" s="27">
        <v>1338</v>
      </c>
      <c r="K44" s="27"/>
      <c r="L44" s="28"/>
      <c r="M44" s="28"/>
      <c r="N44" s="28"/>
      <c r="O44" s="28"/>
    </row>
    <row r="45" spans="1:15" x14ac:dyDescent="0.25">
      <c r="A45" s="48"/>
      <c r="B45" s="14" t="s">
        <v>9</v>
      </c>
      <c r="C45" s="27"/>
      <c r="D45" s="28"/>
      <c r="E45" s="28"/>
      <c r="F45" s="28"/>
      <c r="G45" s="28"/>
      <c r="H45" s="27"/>
      <c r="I45" s="28"/>
      <c r="J45" s="27"/>
      <c r="K45" s="27"/>
      <c r="L45" s="28"/>
      <c r="M45" s="28"/>
      <c r="N45" s="28"/>
      <c r="O45" s="28"/>
    </row>
    <row r="46" spans="1:15" x14ac:dyDescent="0.25">
      <c r="A46" s="52"/>
      <c r="B46" s="14" t="s">
        <v>10</v>
      </c>
      <c r="C46" s="57"/>
      <c r="D46" s="28"/>
      <c r="E46" s="28"/>
      <c r="F46" s="28"/>
      <c r="G46" s="28"/>
      <c r="H46" s="57"/>
      <c r="I46" s="28"/>
      <c r="J46" s="57"/>
      <c r="K46" s="28"/>
      <c r="L46" s="28">
        <v>2040</v>
      </c>
      <c r="M46" s="28"/>
      <c r="N46" s="28"/>
      <c r="O46" s="28"/>
    </row>
    <row r="47" spans="1:15" x14ac:dyDescent="0.25">
      <c r="A47" s="4"/>
      <c r="B47" s="4"/>
      <c r="C47" s="4"/>
      <c r="D47" s="4"/>
    </row>
    <row r="48" spans="1:15" x14ac:dyDescent="0.25">
      <c r="A48" s="4"/>
      <c r="B48" s="4"/>
      <c r="C48" s="4"/>
      <c r="D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N1" location="Contents!A1" display="Return to the Contents page" xr:uid="{DC9466FB-A255-452A-8C55-5372186BF920}"/>
    <hyperlink ref="E1:F1" location="Contents!A1" display="Return to the Contents page" xr:uid="{C962A2F0-8424-49D5-A8E9-80EE98968B1B}"/>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0CA95-434D-4A4A-8B07-A8FCA707ACC2}">
  <sheetPr>
    <tabColor rgb="FF92D050"/>
  </sheetPr>
  <dimension ref="A1:AZ645"/>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8.7109375" defaultRowHeight="15" x14ac:dyDescent="0.25"/>
  <cols>
    <col min="1" max="1" width="8.7109375" style="67"/>
    <col min="2" max="9" width="5" style="67" bestFit="1" customWidth="1"/>
    <col min="10" max="11" width="25.28515625" style="67" bestFit="1" customWidth="1"/>
    <col min="12" max="12" width="14" style="67" customWidth="1"/>
    <col min="13" max="17" width="5" style="67" bestFit="1" customWidth="1"/>
    <col min="18" max="18" width="7.28515625" style="67" bestFit="1" customWidth="1"/>
    <col min="19" max="19" width="14" style="67" bestFit="1" customWidth="1"/>
    <col min="20" max="20" width="12.5703125" style="67" customWidth="1"/>
    <col min="21" max="16384" width="8.7109375" style="67"/>
  </cols>
  <sheetData>
    <row r="1" spans="1:52" ht="18.75" x14ac:dyDescent="0.3">
      <c r="A1" s="1" t="s">
        <v>129</v>
      </c>
      <c r="B1" s="109"/>
      <c r="C1" s="109"/>
      <c r="D1" s="109"/>
      <c r="E1" s="109"/>
      <c r="L1" s="15"/>
      <c r="M1" s="15"/>
      <c r="N1" s="15"/>
      <c r="O1" s="15"/>
      <c r="P1" s="15"/>
      <c r="Q1" s="15"/>
      <c r="R1" s="15"/>
      <c r="S1" s="3" t="s">
        <v>40</v>
      </c>
      <c r="T1" s="15"/>
      <c r="U1" s="15"/>
      <c r="V1" s="15"/>
      <c r="W1" s="15"/>
    </row>
    <row r="3" spans="1:52" x14ac:dyDescent="0.25">
      <c r="A3" s="110" t="s">
        <v>182</v>
      </c>
    </row>
    <row r="4" spans="1:52" x14ac:dyDescent="0.25">
      <c r="A4" s="111"/>
    </row>
    <row r="6" spans="1:52" x14ac:dyDescent="0.25">
      <c r="B6" s="133" t="s">
        <v>75</v>
      </c>
      <c r="C6" s="134"/>
      <c r="D6" s="134"/>
      <c r="E6" s="134"/>
      <c r="F6" s="134"/>
      <c r="G6" s="134"/>
      <c r="H6" s="134"/>
      <c r="I6" s="112"/>
      <c r="J6" s="135" t="s">
        <v>183</v>
      </c>
      <c r="K6" s="136"/>
      <c r="L6" s="136"/>
      <c r="M6" s="136"/>
      <c r="N6" s="136"/>
      <c r="O6" s="136"/>
      <c r="P6" s="136"/>
      <c r="Q6" s="136"/>
      <c r="R6" s="137"/>
      <c r="S6" s="113"/>
    </row>
    <row r="7" spans="1:52" ht="45" x14ac:dyDescent="0.25">
      <c r="A7" s="16" t="s">
        <v>76</v>
      </c>
      <c r="B7" s="16">
        <v>2016</v>
      </c>
      <c r="C7" s="16">
        <v>2017</v>
      </c>
      <c r="D7" s="16">
        <v>2018</v>
      </c>
      <c r="E7" s="16">
        <v>2019</v>
      </c>
      <c r="F7" s="16">
        <v>2020</v>
      </c>
      <c r="G7" s="16">
        <v>2021</v>
      </c>
      <c r="H7" s="16">
        <v>2022</v>
      </c>
      <c r="I7" s="114">
        <v>2023</v>
      </c>
      <c r="J7" s="17" t="s">
        <v>77</v>
      </c>
      <c r="K7" s="17" t="s">
        <v>78</v>
      </c>
      <c r="L7" s="18" t="s">
        <v>184</v>
      </c>
      <c r="M7" s="18">
        <v>2021</v>
      </c>
      <c r="N7" s="18">
        <v>2021</v>
      </c>
      <c r="O7" s="18">
        <v>2022</v>
      </c>
      <c r="P7" s="18">
        <v>2022</v>
      </c>
      <c r="Q7" s="115">
        <v>2023</v>
      </c>
      <c r="R7" s="116" t="s">
        <v>185</v>
      </c>
      <c r="S7" s="19" t="s">
        <v>186</v>
      </c>
      <c r="T7" s="19" t="s">
        <v>79</v>
      </c>
      <c r="U7" s="117" t="s">
        <v>80</v>
      </c>
    </row>
    <row r="8" spans="1:52" x14ac:dyDescent="0.25">
      <c r="A8" s="118">
        <v>44562</v>
      </c>
      <c r="B8" s="119"/>
      <c r="C8" s="120">
        <v>13.13433</v>
      </c>
      <c r="D8" s="120">
        <v>17.567299999999999</v>
      </c>
      <c r="E8" s="120">
        <v>15.203207000000001</v>
      </c>
      <c r="F8" s="120">
        <v>16.357310999999999</v>
      </c>
      <c r="G8" s="120">
        <v>17.502845000000001</v>
      </c>
      <c r="H8" s="120">
        <v>12.949871</v>
      </c>
      <c r="I8" s="120">
        <v>18.372557</v>
      </c>
      <c r="J8" s="120">
        <v>13.13433</v>
      </c>
      <c r="K8" s="120">
        <v>17.567299999999999</v>
      </c>
      <c r="L8" s="127"/>
      <c r="M8" s="127"/>
      <c r="N8" s="120"/>
      <c r="O8" s="127"/>
      <c r="P8" s="123"/>
      <c r="Q8" s="127"/>
      <c r="R8" s="121"/>
      <c r="S8" s="122"/>
      <c r="T8" s="123">
        <f>K8-J8</f>
        <v>4.4329699999999992</v>
      </c>
    </row>
    <row r="9" spans="1:52" x14ac:dyDescent="0.25">
      <c r="A9" s="118">
        <v>44563</v>
      </c>
      <c r="B9" s="119"/>
      <c r="C9" s="120">
        <v>13.294879999999999</v>
      </c>
      <c r="D9" s="120">
        <v>17.6875</v>
      </c>
      <c r="E9" s="120">
        <v>15.345090000000001</v>
      </c>
      <c r="F9" s="120">
        <v>16.484368999999997</v>
      </c>
      <c r="G9" s="120">
        <v>17.639023000000002</v>
      </c>
      <c r="H9" s="120">
        <v>13.065033999999999</v>
      </c>
      <c r="I9" s="120">
        <v>18.56166</v>
      </c>
      <c r="J9" s="120">
        <v>13.294879999999999</v>
      </c>
      <c r="K9" s="120">
        <v>17.6875</v>
      </c>
      <c r="L9" s="127"/>
      <c r="M9" s="127"/>
      <c r="N9" s="120"/>
      <c r="O9" s="127"/>
      <c r="P9" s="123"/>
      <c r="Q9" s="127"/>
      <c r="R9" s="121"/>
      <c r="S9" s="122"/>
      <c r="T9" s="123">
        <f t="shared" ref="T9:T72" si="0">K9-J9</f>
        <v>4.3926200000000009</v>
      </c>
      <c r="AZ9" s="67" t="s">
        <v>187</v>
      </c>
    </row>
    <row r="10" spans="1:52" x14ac:dyDescent="0.25">
      <c r="A10" s="118">
        <v>44564</v>
      </c>
      <c r="B10" s="119"/>
      <c r="C10" s="120">
        <v>13.43127</v>
      </c>
      <c r="D10" s="120">
        <v>17.8124</v>
      </c>
      <c r="E10" s="120">
        <v>15.436933999999999</v>
      </c>
      <c r="F10" s="120">
        <v>16.570913000000001</v>
      </c>
      <c r="G10" s="120">
        <v>17.762886999999999</v>
      </c>
      <c r="H10" s="120">
        <v>13.196057000000001</v>
      </c>
      <c r="I10" s="120">
        <v>18.719356000000001</v>
      </c>
      <c r="J10" s="120">
        <v>13.43127</v>
      </c>
      <c r="K10" s="120">
        <v>17.8124</v>
      </c>
      <c r="L10" s="127"/>
      <c r="M10" s="127"/>
      <c r="N10" s="120"/>
      <c r="O10" s="127"/>
      <c r="P10" s="123"/>
      <c r="Q10" s="127"/>
      <c r="R10" s="121"/>
      <c r="S10" s="122"/>
      <c r="T10" s="123">
        <f t="shared" si="0"/>
        <v>4.3811300000000006</v>
      </c>
    </row>
    <row r="11" spans="1:52" x14ac:dyDescent="0.25">
      <c r="A11" s="118">
        <v>44565</v>
      </c>
      <c r="B11" s="119"/>
      <c r="C11" s="120">
        <v>13.523260000000001</v>
      </c>
      <c r="D11" s="120">
        <v>17.917300000000001</v>
      </c>
      <c r="E11" s="120">
        <v>15.541439</v>
      </c>
      <c r="F11" s="120">
        <v>16.684587999999998</v>
      </c>
      <c r="G11" s="120">
        <v>17.884091000000002</v>
      </c>
      <c r="H11" s="120">
        <v>13.340554000000001</v>
      </c>
      <c r="I11" s="120">
        <v>18.874514999999999</v>
      </c>
      <c r="J11" s="120">
        <v>13.523260000000001</v>
      </c>
      <c r="K11" s="120">
        <v>17.917300000000001</v>
      </c>
      <c r="L11" s="127"/>
      <c r="M11" s="127"/>
      <c r="N11" s="120"/>
      <c r="O11" s="127"/>
      <c r="P11" s="123"/>
      <c r="Q11" s="127"/>
      <c r="R11" s="121"/>
      <c r="S11" s="122"/>
      <c r="T11" s="123">
        <f t="shared" si="0"/>
        <v>4.3940400000000004</v>
      </c>
    </row>
    <row r="12" spans="1:52" x14ac:dyDescent="0.25">
      <c r="A12" s="118">
        <v>44566</v>
      </c>
      <c r="B12" s="119"/>
      <c r="C12" s="120">
        <v>13.62834</v>
      </c>
      <c r="D12" s="120">
        <v>17.998799999999999</v>
      </c>
      <c r="E12" s="120">
        <v>15.683453999999999</v>
      </c>
      <c r="F12" s="120">
        <v>16.794401999999998</v>
      </c>
      <c r="G12" s="120">
        <v>18.003430000000002</v>
      </c>
      <c r="H12" s="120">
        <v>13.485294</v>
      </c>
      <c r="I12" s="120">
        <v>19.024384999999999</v>
      </c>
      <c r="J12" s="120">
        <v>13.62834</v>
      </c>
      <c r="K12" s="120">
        <v>17.998799999999999</v>
      </c>
      <c r="L12" s="127"/>
      <c r="M12" s="127"/>
      <c r="N12" s="120"/>
      <c r="O12" s="127"/>
      <c r="P12" s="123"/>
      <c r="Q12" s="127"/>
      <c r="R12" s="121"/>
      <c r="S12" s="122"/>
      <c r="T12" s="123">
        <f t="shared" si="0"/>
        <v>4.3704599999999996</v>
      </c>
    </row>
    <row r="13" spans="1:52" x14ac:dyDescent="0.25">
      <c r="A13" s="118">
        <v>44567</v>
      </c>
      <c r="B13" s="119"/>
      <c r="C13" s="120">
        <v>13.549059999999999</v>
      </c>
      <c r="D13" s="120">
        <v>18.060099999999998</v>
      </c>
      <c r="E13" s="120">
        <v>15.830548</v>
      </c>
      <c r="F13" s="120">
        <v>16.88147</v>
      </c>
      <c r="G13" s="120">
        <v>18.126549000000001</v>
      </c>
      <c r="H13" s="120">
        <v>13.624388999999999</v>
      </c>
      <c r="I13" s="120">
        <v>19.192183</v>
      </c>
      <c r="J13" s="120">
        <v>13.549059999999999</v>
      </c>
      <c r="K13" s="120">
        <v>18.060099999999998</v>
      </c>
      <c r="L13" s="127"/>
      <c r="M13" s="127"/>
      <c r="N13" s="120"/>
      <c r="O13" s="127"/>
      <c r="P13" s="123"/>
      <c r="Q13" s="127"/>
      <c r="R13" s="121"/>
      <c r="S13" s="122"/>
      <c r="T13" s="123">
        <f t="shared" si="0"/>
        <v>4.5110399999999995</v>
      </c>
    </row>
    <row r="14" spans="1:52" x14ac:dyDescent="0.25">
      <c r="A14" s="118">
        <v>44568</v>
      </c>
      <c r="B14" s="119"/>
      <c r="C14" s="120">
        <v>13.601520000000001</v>
      </c>
      <c r="D14" s="120">
        <v>18.1693</v>
      </c>
      <c r="E14" s="120">
        <v>15.962197</v>
      </c>
      <c r="F14" s="120">
        <v>16.978900000000003</v>
      </c>
      <c r="G14" s="120">
        <v>18.246352999999999</v>
      </c>
      <c r="H14" s="120">
        <v>13.771565000000001</v>
      </c>
      <c r="I14" s="120">
        <v>19.339158999999999</v>
      </c>
      <c r="J14" s="120">
        <v>13.601520000000001</v>
      </c>
      <c r="K14" s="120">
        <v>18.1693</v>
      </c>
      <c r="L14" s="127"/>
      <c r="M14" s="127"/>
      <c r="N14" s="120"/>
      <c r="O14" s="127"/>
      <c r="P14" s="123"/>
      <c r="Q14" s="127"/>
      <c r="R14" s="121"/>
      <c r="S14" s="122"/>
      <c r="T14" s="123">
        <f t="shared" si="0"/>
        <v>4.5677799999999991</v>
      </c>
    </row>
    <row r="15" spans="1:52" x14ac:dyDescent="0.25">
      <c r="A15" s="118">
        <v>44569</v>
      </c>
      <c r="B15" s="119"/>
      <c r="C15" s="120">
        <v>13.661370000000002</v>
      </c>
      <c r="D15" s="120">
        <v>18.227400000000003</v>
      </c>
      <c r="E15" s="120">
        <v>16.105636000000001</v>
      </c>
      <c r="F15" s="120">
        <v>17.062221000000001</v>
      </c>
      <c r="G15" s="120">
        <v>18.374863000000001</v>
      </c>
      <c r="H15" s="120">
        <v>13.926071</v>
      </c>
      <c r="I15" s="120">
        <v>19.466347000000003</v>
      </c>
      <c r="J15" s="120">
        <v>13.661370000000002</v>
      </c>
      <c r="K15" s="120">
        <v>18.227400000000003</v>
      </c>
      <c r="L15" s="127"/>
      <c r="M15" s="127"/>
      <c r="N15" s="120"/>
      <c r="O15" s="127"/>
      <c r="P15" s="123"/>
      <c r="Q15" s="127"/>
      <c r="R15" s="121"/>
      <c r="S15" s="122"/>
      <c r="T15" s="123">
        <f t="shared" si="0"/>
        <v>4.5660300000000014</v>
      </c>
    </row>
    <row r="16" spans="1:52" x14ac:dyDescent="0.25">
      <c r="A16" s="118">
        <v>44570</v>
      </c>
      <c r="B16" s="119"/>
      <c r="C16" s="120">
        <v>13.67582</v>
      </c>
      <c r="D16" s="120">
        <v>18.330200000000001</v>
      </c>
      <c r="E16" s="120">
        <v>16.223813</v>
      </c>
      <c r="F16" s="120">
        <v>17.126818</v>
      </c>
      <c r="G16" s="120">
        <v>18.507919999999999</v>
      </c>
      <c r="H16" s="120">
        <v>14.072721</v>
      </c>
      <c r="I16" s="120">
        <v>19.592725999999999</v>
      </c>
      <c r="J16" s="120">
        <v>13.67582</v>
      </c>
      <c r="K16" s="120">
        <v>18.330200000000001</v>
      </c>
      <c r="L16" s="127"/>
      <c r="M16" s="127"/>
      <c r="N16" s="120"/>
      <c r="O16" s="127"/>
      <c r="P16" s="123"/>
      <c r="Q16" s="127"/>
      <c r="R16" s="121"/>
      <c r="S16" s="122"/>
      <c r="T16" s="123">
        <f t="shared" si="0"/>
        <v>4.6543800000000015</v>
      </c>
    </row>
    <row r="17" spans="1:23" x14ac:dyDescent="0.25">
      <c r="A17" s="118">
        <v>44571</v>
      </c>
      <c r="B17" s="119"/>
      <c r="C17" s="120">
        <v>13.70215</v>
      </c>
      <c r="D17" s="120">
        <v>18.3963</v>
      </c>
      <c r="E17" s="120">
        <v>16.334949000000002</v>
      </c>
      <c r="F17" s="120">
        <v>17.199833999999999</v>
      </c>
      <c r="G17" s="120">
        <v>18.600569</v>
      </c>
      <c r="H17" s="120">
        <v>14.205855</v>
      </c>
      <c r="I17" s="120">
        <v>19.700722000000003</v>
      </c>
      <c r="J17" s="120">
        <v>13.70215</v>
      </c>
      <c r="K17" s="120">
        <v>18.3963</v>
      </c>
      <c r="L17" s="127"/>
      <c r="M17" s="127"/>
      <c r="N17" s="120"/>
      <c r="O17" s="127"/>
      <c r="P17" s="123"/>
      <c r="Q17" s="127"/>
      <c r="R17" s="121"/>
      <c r="S17" s="122"/>
      <c r="T17" s="123">
        <f t="shared" si="0"/>
        <v>4.6941500000000005</v>
      </c>
    </row>
    <row r="18" spans="1:23" x14ac:dyDescent="0.25">
      <c r="A18" s="118">
        <v>44572</v>
      </c>
      <c r="B18" s="119"/>
      <c r="C18" s="120">
        <v>13.768330000000001</v>
      </c>
      <c r="D18" s="120">
        <v>18.397500000000001</v>
      </c>
      <c r="E18" s="120">
        <v>16.436157999999999</v>
      </c>
      <c r="F18" s="120">
        <v>17.324278</v>
      </c>
      <c r="G18" s="120">
        <v>18.664460999999999</v>
      </c>
      <c r="H18" s="120">
        <v>14.313043</v>
      </c>
      <c r="I18" s="120">
        <v>19.729717000000001</v>
      </c>
      <c r="J18" s="120">
        <v>13.768330000000001</v>
      </c>
      <c r="K18" s="120">
        <v>18.397500000000001</v>
      </c>
      <c r="L18" s="127"/>
      <c r="M18" s="127"/>
      <c r="N18" s="120"/>
      <c r="O18" s="127"/>
      <c r="P18" s="123"/>
      <c r="Q18" s="127"/>
      <c r="R18" s="121"/>
      <c r="S18" s="122"/>
      <c r="T18" s="123">
        <f t="shared" si="0"/>
        <v>4.6291700000000002</v>
      </c>
    </row>
    <row r="19" spans="1:23" x14ac:dyDescent="0.25">
      <c r="A19" s="118">
        <v>44573</v>
      </c>
      <c r="B19" s="119"/>
      <c r="C19" s="120">
        <v>13.8225</v>
      </c>
      <c r="D19" s="120">
        <v>18.415299999999998</v>
      </c>
      <c r="E19" s="120">
        <v>16.572959999999998</v>
      </c>
      <c r="F19" s="120">
        <v>17.414497000000001</v>
      </c>
      <c r="G19" s="120">
        <v>18.743658</v>
      </c>
      <c r="H19" s="120">
        <v>14.453888000000001</v>
      </c>
      <c r="I19" s="120">
        <v>19.824396</v>
      </c>
      <c r="J19" s="120">
        <v>13.8225</v>
      </c>
      <c r="K19" s="120">
        <v>18.415299999999998</v>
      </c>
      <c r="L19" s="127"/>
      <c r="M19" s="127"/>
      <c r="N19" s="120"/>
      <c r="O19" s="127"/>
      <c r="P19" s="123"/>
      <c r="Q19" s="127"/>
      <c r="R19" s="121"/>
      <c r="S19" s="122"/>
      <c r="T19" s="123">
        <f t="shared" si="0"/>
        <v>4.5927999999999987</v>
      </c>
    </row>
    <row r="20" spans="1:23" x14ac:dyDescent="0.25">
      <c r="A20" s="118">
        <v>44574</v>
      </c>
      <c r="B20" s="119"/>
      <c r="C20" s="120">
        <v>13.8956</v>
      </c>
      <c r="D20" s="120">
        <v>18.523499999999999</v>
      </c>
      <c r="E20" s="120">
        <v>16.718741999999999</v>
      </c>
      <c r="F20" s="120">
        <v>17.507833999999999</v>
      </c>
      <c r="G20" s="120">
        <v>18.83822</v>
      </c>
      <c r="H20" s="120">
        <v>14.617488999999999</v>
      </c>
      <c r="I20" s="120">
        <v>19.902366000000001</v>
      </c>
      <c r="J20" s="120">
        <v>13.8956</v>
      </c>
      <c r="K20" s="120">
        <v>18.523499999999999</v>
      </c>
      <c r="L20" s="127"/>
      <c r="M20" s="127"/>
      <c r="N20" s="120"/>
      <c r="O20" s="127"/>
      <c r="P20" s="123"/>
      <c r="Q20" s="127"/>
      <c r="R20" s="121"/>
      <c r="S20" s="122"/>
      <c r="T20" s="123">
        <f t="shared" si="0"/>
        <v>4.6278999999999986</v>
      </c>
    </row>
    <row r="21" spans="1:23" x14ac:dyDescent="0.25">
      <c r="A21" s="118">
        <v>44575</v>
      </c>
      <c r="B21" s="119"/>
      <c r="C21" s="120">
        <v>13.99578</v>
      </c>
      <c r="D21" s="120">
        <v>18.629200000000001</v>
      </c>
      <c r="E21" s="120">
        <v>16.677659999999999</v>
      </c>
      <c r="F21" s="120">
        <v>17.560676999999998</v>
      </c>
      <c r="G21" s="120">
        <v>18.930371000000001</v>
      </c>
      <c r="H21" s="120">
        <v>14.738888999999999</v>
      </c>
      <c r="I21" s="120">
        <v>20.014277</v>
      </c>
      <c r="J21" s="120">
        <v>13.99578</v>
      </c>
      <c r="K21" s="120">
        <v>18.629200000000001</v>
      </c>
      <c r="L21" s="127"/>
      <c r="M21" s="127"/>
      <c r="N21" s="120"/>
      <c r="O21" s="127"/>
      <c r="P21" s="123"/>
      <c r="Q21" s="127"/>
      <c r="R21" s="121"/>
      <c r="S21" s="122"/>
      <c r="T21" s="123">
        <f t="shared" si="0"/>
        <v>4.633420000000001</v>
      </c>
    </row>
    <row r="22" spans="1:23" x14ac:dyDescent="0.25">
      <c r="A22" s="118">
        <v>44576</v>
      </c>
      <c r="B22" s="119"/>
      <c r="C22" s="120">
        <v>14.07343</v>
      </c>
      <c r="D22" s="120">
        <v>18.704999999999998</v>
      </c>
      <c r="E22" s="120">
        <v>16.510424</v>
      </c>
      <c r="F22" s="120">
        <v>17.551943999999999</v>
      </c>
      <c r="G22" s="120">
        <v>19.057791000000002</v>
      </c>
      <c r="H22" s="120">
        <v>14.891638</v>
      </c>
      <c r="I22" s="120">
        <v>20.141470000000002</v>
      </c>
      <c r="J22" s="120">
        <v>14.07343</v>
      </c>
      <c r="K22" s="120">
        <v>18.704999999999998</v>
      </c>
      <c r="L22" s="127"/>
      <c r="M22" s="127"/>
      <c r="N22" s="120"/>
      <c r="O22" s="127"/>
      <c r="P22" s="123"/>
      <c r="Q22" s="127"/>
      <c r="R22" s="121"/>
      <c r="S22" s="122"/>
      <c r="T22" s="123">
        <f t="shared" si="0"/>
        <v>4.6315699999999982</v>
      </c>
    </row>
    <row r="23" spans="1:23" x14ac:dyDescent="0.25">
      <c r="A23" s="118">
        <v>44577</v>
      </c>
      <c r="B23" s="119"/>
      <c r="C23" s="120">
        <v>14.03406</v>
      </c>
      <c r="D23" s="120">
        <v>18.752200000000002</v>
      </c>
      <c r="E23" s="120">
        <v>16.420990000000003</v>
      </c>
      <c r="F23" s="120">
        <v>17.690663000000001</v>
      </c>
      <c r="G23" s="120">
        <v>19.209966999999999</v>
      </c>
      <c r="H23" s="120">
        <v>15.035395000000001</v>
      </c>
      <c r="I23" s="120">
        <v>20.230430999999999</v>
      </c>
      <c r="J23" s="120">
        <v>14.03406</v>
      </c>
      <c r="K23" s="120">
        <v>18.752200000000002</v>
      </c>
      <c r="L23" s="127"/>
      <c r="M23" s="127"/>
      <c r="N23" s="120"/>
      <c r="O23" s="127"/>
      <c r="P23" s="123"/>
      <c r="Q23" s="127"/>
      <c r="R23" s="121"/>
      <c r="S23" s="122"/>
      <c r="T23" s="123">
        <f t="shared" si="0"/>
        <v>4.7181400000000018</v>
      </c>
    </row>
    <row r="24" spans="1:23" x14ac:dyDescent="0.25">
      <c r="A24" s="118">
        <v>44578</v>
      </c>
      <c r="B24" s="119"/>
      <c r="C24" s="120">
        <v>14.001200000000001</v>
      </c>
      <c r="D24" s="120">
        <v>18.758299999999998</v>
      </c>
      <c r="E24" s="120">
        <v>16.348099999999999</v>
      </c>
      <c r="F24" s="120">
        <v>17.803948999999999</v>
      </c>
      <c r="G24" s="120">
        <v>19.328628000000002</v>
      </c>
      <c r="H24" s="120">
        <v>15.179665000000002</v>
      </c>
      <c r="I24" s="120">
        <v>20.285672999999999</v>
      </c>
      <c r="J24" s="120">
        <v>14.001200000000001</v>
      </c>
      <c r="K24" s="120">
        <v>18.758299999999998</v>
      </c>
      <c r="L24" s="127"/>
      <c r="M24" s="127"/>
      <c r="N24" s="120"/>
      <c r="O24" s="127"/>
      <c r="P24" s="123"/>
      <c r="Q24" s="127"/>
      <c r="R24" s="121"/>
      <c r="S24" s="122"/>
      <c r="T24" s="123">
        <f t="shared" si="0"/>
        <v>4.7570999999999977</v>
      </c>
    </row>
    <row r="25" spans="1:23" x14ac:dyDescent="0.25">
      <c r="A25" s="118">
        <v>44579</v>
      </c>
      <c r="B25" s="119"/>
      <c r="C25" s="120">
        <v>14.12007</v>
      </c>
      <c r="D25" s="120">
        <v>18.633599999999998</v>
      </c>
      <c r="E25" s="120">
        <v>16.376259000000001</v>
      </c>
      <c r="F25" s="120">
        <v>17.925906999999999</v>
      </c>
      <c r="G25" s="120">
        <v>19.441897000000001</v>
      </c>
      <c r="H25" s="120">
        <v>15.314772000000001</v>
      </c>
      <c r="I25" s="120">
        <v>20.32929</v>
      </c>
      <c r="J25" s="120">
        <v>14.12007</v>
      </c>
      <c r="K25" s="120">
        <v>18.633599999999998</v>
      </c>
      <c r="L25" s="127"/>
      <c r="M25" s="127"/>
      <c r="N25" s="120"/>
      <c r="O25" s="127"/>
      <c r="P25" s="123"/>
      <c r="Q25" s="127"/>
      <c r="R25" s="121"/>
      <c r="S25" s="122"/>
      <c r="T25" s="123">
        <f t="shared" si="0"/>
        <v>4.5135299999999976</v>
      </c>
    </row>
    <row r="26" spans="1:23" x14ac:dyDescent="0.25">
      <c r="A26" s="118">
        <v>44580</v>
      </c>
      <c r="B26" s="119"/>
      <c r="C26" s="120">
        <v>14.254959999999999</v>
      </c>
      <c r="D26" s="120">
        <v>18.530099999999997</v>
      </c>
      <c r="E26" s="120">
        <v>16.530649</v>
      </c>
      <c r="F26" s="120">
        <v>18.025952</v>
      </c>
      <c r="G26" s="120">
        <v>19.514668</v>
      </c>
      <c r="H26" s="120">
        <v>15.449950000000001</v>
      </c>
      <c r="I26" s="120">
        <v>20.385912000000001</v>
      </c>
      <c r="J26" s="120">
        <v>14.254959999999999</v>
      </c>
      <c r="K26" s="120">
        <v>18.530099999999997</v>
      </c>
      <c r="L26" s="127"/>
      <c r="M26" s="127"/>
      <c r="N26" s="120"/>
      <c r="O26" s="127"/>
      <c r="P26" s="123"/>
      <c r="Q26" s="127"/>
      <c r="R26" s="121"/>
      <c r="S26" s="122"/>
      <c r="T26" s="123">
        <f t="shared" si="0"/>
        <v>4.2751399999999986</v>
      </c>
    </row>
    <row r="27" spans="1:23" x14ac:dyDescent="0.25">
      <c r="A27" s="118">
        <v>44581</v>
      </c>
      <c r="B27" s="119"/>
      <c r="C27" s="120">
        <v>14.399760000000001</v>
      </c>
      <c r="D27" s="120">
        <v>18.6128</v>
      </c>
      <c r="E27" s="120">
        <v>16.682065999999999</v>
      </c>
      <c r="F27" s="120">
        <v>18.110285999999999</v>
      </c>
      <c r="G27" s="120">
        <v>19.576006</v>
      </c>
      <c r="H27" s="120">
        <v>15.590451</v>
      </c>
      <c r="I27" s="120">
        <v>20.470321999999999</v>
      </c>
      <c r="J27" s="120">
        <v>14.399760000000001</v>
      </c>
      <c r="K27" s="120">
        <v>18.6128</v>
      </c>
      <c r="L27" s="127"/>
      <c r="M27" s="127"/>
      <c r="N27" s="120"/>
      <c r="O27" s="127"/>
      <c r="P27" s="123"/>
      <c r="Q27" s="127"/>
      <c r="R27" s="121"/>
      <c r="S27" s="122"/>
      <c r="T27" s="123">
        <f t="shared" si="0"/>
        <v>4.2130399999999995</v>
      </c>
    </row>
    <row r="28" spans="1:23" x14ac:dyDescent="0.25">
      <c r="A28" s="118">
        <v>44582</v>
      </c>
      <c r="B28" s="119"/>
      <c r="C28" s="120">
        <v>14.477209999999999</v>
      </c>
      <c r="D28" s="120">
        <v>18.5762</v>
      </c>
      <c r="E28" s="120">
        <v>16.689540000000001</v>
      </c>
      <c r="F28" s="120">
        <v>18.175604</v>
      </c>
      <c r="G28" s="120">
        <v>19.614309000000002</v>
      </c>
      <c r="H28" s="120">
        <v>15.731065000000001</v>
      </c>
      <c r="I28" s="120">
        <v>20.557299999999998</v>
      </c>
      <c r="J28" s="120">
        <v>14.477209999999999</v>
      </c>
      <c r="K28" s="120">
        <v>18.5762</v>
      </c>
      <c r="L28" s="127"/>
      <c r="M28" s="127"/>
      <c r="N28" s="120"/>
      <c r="O28" s="127"/>
      <c r="P28" s="123"/>
      <c r="Q28" s="127"/>
      <c r="R28" s="121"/>
      <c r="S28" s="122"/>
      <c r="T28" s="123">
        <f t="shared" si="0"/>
        <v>4.0989900000000006</v>
      </c>
    </row>
    <row r="29" spans="1:23" x14ac:dyDescent="0.25">
      <c r="A29" s="118">
        <v>44583</v>
      </c>
      <c r="B29" s="119"/>
      <c r="C29" s="120">
        <v>14.573090000000001</v>
      </c>
      <c r="D29" s="120">
        <v>18.5167</v>
      </c>
      <c r="E29" s="120">
        <v>16.469881000000001</v>
      </c>
      <c r="F29" s="120">
        <v>18.264256</v>
      </c>
      <c r="G29" s="120">
        <v>19.664021000000002</v>
      </c>
      <c r="H29" s="120">
        <v>15.871029</v>
      </c>
      <c r="I29" s="120">
        <v>20.640288999999999</v>
      </c>
      <c r="J29" s="120">
        <v>14.573090000000001</v>
      </c>
      <c r="K29" s="120">
        <v>18.5167</v>
      </c>
      <c r="L29" s="127"/>
      <c r="M29" s="127"/>
      <c r="N29" s="120"/>
      <c r="O29" s="127"/>
      <c r="P29" s="123"/>
      <c r="Q29" s="127"/>
      <c r="R29" s="121"/>
      <c r="S29" s="122"/>
      <c r="T29" s="123">
        <f t="shared" si="0"/>
        <v>3.9436099999999996</v>
      </c>
    </row>
    <row r="30" spans="1:23" x14ac:dyDescent="0.25">
      <c r="A30" s="118">
        <v>44584</v>
      </c>
      <c r="B30" s="119"/>
      <c r="C30" s="120">
        <v>14.624600000000001</v>
      </c>
      <c r="D30" s="120">
        <v>18.514400000000002</v>
      </c>
      <c r="E30" s="120">
        <v>16.288746</v>
      </c>
      <c r="F30" s="120">
        <v>18.343777999999997</v>
      </c>
      <c r="G30" s="120">
        <v>19.719306</v>
      </c>
      <c r="H30" s="120">
        <v>16.007624</v>
      </c>
      <c r="I30" s="120">
        <v>20.724381000000001</v>
      </c>
      <c r="J30" s="120">
        <v>14.624600000000001</v>
      </c>
      <c r="K30" s="120">
        <v>18.514400000000002</v>
      </c>
      <c r="L30" s="127"/>
      <c r="M30" s="127"/>
      <c r="N30" s="120"/>
      <c r="O30" s="127"/>
      <c r="P30" s="123"/>
      <c r="Q30" s="127"/>
      <c r="R30" s="121"/>
      <c r="S30" s="122"/>
      <c r="T30" s="123">
        <f t="shared" si="0"/>
        <v>3.889800000000001</v>
      </c>
    </row>
    <row r="31" spans="1:23" x14ac:dyDescent="0.25">
      <c r="A31" s="118">
        <v>44585</v>
      </c>
      <c r="B31" s="119"/>
      <c r="C31" s="120">
        <v>14.767239999999999</v>
      </c>
      <c r="D31" s="120">
        <v>18.5063</v>
      </c>
      <c r="E31" s="120">
        <v>16.03839</v>
      </c>
      <c r="F31" s="120">
        <v>18.413888999999998</v>
      </c>
      <c r="G31" s="120">
        <v>19.755939999999999</v>
      </c>
      <c r="H31" s="120">
        <v>16.129681000000001</v>
      </c>
      <c r="I31" s="120">
        <v>20.798254</v>
      </c>
      <c r="J31" s="120">
        <v>14.767239999999999</v>
      </c>
      <c r="K31" s="120">
        <v>18.5063</v>
      </c>
      <c r="L31" s="127"/>
      <c r="M31" s="127"/>
      <c r="N31" s="120"/>
      <c r="O31" s="127"/>
      <c r="P31" s="123"/>
      <c r="Q31" s="127"/>
      <c r="R31" s="121"/>
      <c r="S31" s="122"/>
      <c r="T31" s="123">
        <f t="shared" si="0"/>
        <v>3.7390600000000003</v>
      </c>
    </row>
    <row r="32" spans="1:23" x14ac:dyDescent="0.25">
      <c r="A32" s="118">
        <v>44586</v>
      </c>
      <c r="B32" s="119"/>
      <c r="C32" s="120">
        <v>14.879440000000001</v>
      </c>
      <c r="D32" s="120">
        <v>18.4786</v>
      </c>
      <c r="E32" s="120">
        <v>15.759209999999999</v>
      </c>
      <c r="F32" s="120">
        <v>18.521848000000002</v>
      </c>
      <c r="G32" s="120">
        <v>19.829108999999999</v>
      </c>
      <c r="H32" s="120">
        <v>16.223905000000002</v>
      </c>
      <c r="I32" s="120">
        <v>20.877800000000001</v>
      </c>
      <c r="J32" s="120">
        <v>14.879440000000001</v>
      </c>
      <c r="K32" s="120">
        <v>18.521848000000002</v>
      </c>
      <c r="L32" s="127"/>
      <c r="M32" s="127"/>
      <c r="N32" s="120"/>
      <c r="O32" s="127"/>
      <c r="P32" s="123"/>
      <c r="Q32" s="127"/>
      <c r="R32" s="121"/>
      <c r="S32" s="122"/>
      <c r="T32" s="123">
        <f t="shared" si="0"/>
        <v>3.6424080000000014</v>
      </c>
      <c r="V32" s="12" t="s">
        <v>81</v>
      </c>
      <c r="W32" s="12" t="s">
        <v>82</v>
      </c>
    </row>
    <row r="33" spans="1:20" x14ac:dyDescent="0.25">
      <c r="A33" s="118">
        <v>44587</v>
      </c>
      <c r="B33" s="119"/>
      <c r="C33" s="120">
        <v>15.02576</v>
      </c>
      <c r="D33" s="120">
        <v>18.547799999999999</v>
      </c>
      <c r="E33" s="120">
        <v>15.840789000000001</v>
      </c>
      <c r="F33" s="120">
        <v>18.610435000000003</v>
      </c>
      <c r="G33" s="120">
        <v>19.944946000000002</v>
      </c>
      <c r="H33" s="120">
        <v>16.351727</v>
      </c>
      <c r="I33" s="120">
        <v>20.958576000000001</v>
      </c>
      <c r="J33" s="120">
        <v>15.02576</v>
      </c>
      <c r="K33" s="120">
        <v>18.610435000000003</v>
      </c>
      <c r="L33" s="127"/>
      <c r="M33" s="127"/>
      <c r="N33" s="120"/>
      <c r="O33" s="127"/>
      <c r="P33" s="123"/>
      <c r="Q33" s="127"/>
      <c r="R33" s="121"/>
      <c r="S33" s="122"/>
      <c r="T33" s="123">
        <f t="shared" si="0"/>
        <v>3.5846750000000025</v>
      </c>
    </row>
    <row r="34" spans="1:20" x14ac:dyDescent="0.25">
      <c r="A34" s="118">
        <v>44588</v>
      </c>
      <c r="B34" s="119"/>
      <c r="C34" s="120">
        <v>15.152229999999999</v>
      </c>
      <c r="D34" s="120">
        <v>18.5364</v>
      </c>
      <c r="E34" s="120">
        <v>15.967643000000001</v>
      </c>
      <c r="F34" s="120">
        <v>18.693579000000003</v>
      </c>
      <c r="G34" s="120">
        <v>20.055606000000001</v>
      </c>
      <c r="H34" s="120">
        <v>16.472089</v>
      </c>
      <c r="I34" s="120">
        <v>21.031329000000003</v>
      </c>
      <c r="J34" s="120">
        <v>15.152229999999999</v>
      </c>
      <c r="K34" s="120">
        <v>18.693579000000003</v>
      </c>
      <c r="L34" s="127"/>
      <c r="M34" s="127"/>
      <c r="N34" s="120"/>
      <c r="O34" s="127"/>
      <c r="P34" s="123"/>
      <c r="Q34" s="127"/>
      <c r="R34" s="121"/>
      <c r="S34" s="122"/>
      <c r="T34" s="123">
        <f t="shared" si="0"/>
        <v>3.5413490000000039</v>
      </c>
    </row>
    <row r="35" spans="1:20" x14ac:dyDescent="0.25">
      <c r="A35" s="118">
        <v>44589</v>
      </c>
      <c r="B35" s="119"/>
      <c r="C35" s="120">
        <v>15.271930000000001</v>
      </c>
      <c r="D35" s="120">
        <v>18.475999999999999</v>
      </c>
      <c r="E35" s="120">
        <v>16.079571999999999</v>
      </c>
      <c r="F35" s="120">
        <v>18.757767000000001</v>
      </c>
      <c r="G35" s="120">
        <v>20.159569000000001</v>
      </c>
      <c r="H35" s="120">
        <v>16.504429000000002</v>
      </c>
      <c r="I35" s="120">
        <v>21.058970000000002</v>
      </c>
      <c r="J35" s="120">
        <v>15.271930000000001</v>
      </c>
      <c r="K35" s="120">
        <v>18.757767000000001</v>
      </c>
      <c r="L35" s="127"/>
      <c r="M35" s="127"/>
      <c r="N35" s="120"/>
      <c r="O35" s="127"/>
      <c r="P35" s="123"/>
      <c r="Q35" s="127"/>
      <c r="R35" s="121"/>
      <c r="S35" s="122"/>
      <c r="T35" s="123">
        <f t="shared" si="0"/>
        <v>3.4858370000000001</v>
      </c>
    </row>
    <row r="36" spans="1:20" x14ac:dyDescent="0.25">
      <c r="A36" s="118">
        <v>44590</v>
      </c>
      <c r="B36" s="119"/>
      <c r="C36" s="120">
        <v>15.369129999999998</v>
      </c>
      <c r="D36" s="120">
        <v>18.4419</v>
      </c>
      <c r="E36" s="120">
        <v>15.999735000000001</v>
      </c>
      <c r="F36" s="120">
        <v>18.749243999999997</v>
      </c>
      <c r="G36" s="120">
        <v>20.293834</v>
      </c>
      <c r="H36" s="120">
        <v>16.617052000000001</v>
      </c>
      <c r="I36" s="120">
        <v>21.054633000000003</v>
      </c>
      <c r="J36" s="120">
        <v>15.369129999999998</v>
      </c>
      <c r="K36" s="120">
        <v>18.749243999999997</v>
      </c>
      <c r="L36" s="127"/>
      <c r="M36" s="127"/>
      <c r="N36" s="120"/>
      <c r="O36" s="127"/>
      <c r="P36" s="123"/>
      <c r="Q36" s="127"/>
      <c r="R36" s="121"/>
      <c r="S36" s="122"/>
      <c r="T36" s="123">
        <f t="shared" si="0"/>
        <v>3.380113999999999</v>
      </c>
    </row>
    <row r="37" spans="1:20" x14ac:dyDescent="0.25">
      <c r="A37" s="118">
        <v>44591</v>
      </c>
      <c r="B37" s="119"/>
      <c r="C37" s="120">
        <v>15.377979999999999</v>
      </c>
      <c r="D37" s="120">
        <v>18.505200000000002</v>
      </c>
      <c r="E37" s="120">
        <v>15.827683</v>
      </c>
      <c r="F37" s="120">
        <v>18.599533999999998</v>
      </c>
      <c r="G37" s="120">
        <v>20.426128000000002</v>
      </c>
      <c r="H37" s="120">
        <v>16.708445000000001</v>
      </c>
      <c r="I37" s="120">
        <v>21.035741999999999</v>
      </c>
      <c r="J37" s="120">
        <v>15.377979999999999</v>
      </c>
      <c r="K37" s="120">
        <v>18.599533999999998</v>
      </c>
      <c r="L37" s="127"/>
      <c r="M37" s="127"/>
      <c r="N37" s="120"/>
      <c r="O37" s="127"/>
      <c r="P37" s="123"/>
      <c r="Q37" s="127"/>
      <c r="R37" s="121"/>
      <c r="S37" s="122"/>
      <c r="T37" s="123">
        <f t="shared" si="0"/>
        <v>3.2215539999999994</v>
      </c>
    </row>
    <row r="38" spans="1:20" x14ac:dyDescent="0.25">
      <c r="A38" s="118">
        <v>44592</v>
      </c>
      <c r="B38" s="119"/>
      <c r="C38" s="120">
        <v>15.48498</v>
      </c>
      <c r="D38" s="120">
        <v>18.5869</v>
      </c>
      <c r="E38" s="120">
        <v>15.935798</v>
      </c>
      <c r="F38" s="120">
        <v>18.273083999999997</v>
      </c>
      <c r="G38" s="120">
        <v>20.563613</v>
      </c>
      <c r="H38" s="120">
        <v>16.611719000000001</v>
      </c>
      <c r="I38" s="120">
        <v>21.050061000000003</v>
      </c>
      <c r="J38" s="120">
        <v>15.48498</v>
      </c>
      <c r="K38" s="120">
        <v>18.5869</v>
      </c>
      <c r="L38" s="127"/>
      <c r="M38" s="127"/>
      <c r="N38" s="120"/>
      <c r="O38" s="127"/>
      <c r="P38" s="123"/>
      <c r="Q38" s="127"/>
      <c r="R38" s="121"/>
      <c r="S38" s="122"/>
      <c r="T38" s="123">
        <f t="shared" si="0"/>
        <v>3.1019199999999998</v>
      </c>
    </row>
    <row r="39" spans="1:20" x14ac:dyDescent="0.25">
      <c r="A39" s="118">
        <v>44593</v>
      </c>
      <c r="B39" s="119"/>
      <c r="C39" s="120">
        <v>15.60374</v>
      </c>
      <c r="D39" s="120">
        <v>18.694099999999999</v>
      </c>
      <c r="E39" s="120">
        <v>16.079074000000002</v>
      </c>
      <c r="F39" s="120">
        <v>18.088558000000003</v>
      </c>
      <c r="G39" s="120">
        <v>20.689233999999999</v>
      </c>
      <c r="H39" s="120">
        <v>16.679667000000002</v>
      </c>
      <c r="I39" s="120">
        <v>21.090669999999999</v>
      </c>
      <c r="J39" s="120">
        <v>15.60374</v>
      </c>
      <c r="K39" s="120">
        <v>18.694099999999999</v>
      </c>
      <c r="L39" s="127"/>
      <c r="M39" s="127"/>
      <c r="N39" s="120"/>
      <c r="O39" s="127"/>
      <c r="P39" s="123"/>
      <c r="Q39" s="127"/>
      <c r="R39" s="121"/>
      <c r="S39" s="122"/>
      <c r="T39" s="123">
        <f t="shared" si="0"/>
        <v>3.0903599999999987</v>
      </c>
    </row>
    <row r="40" spans="1:20" x14ac:dyDescent="0.25">
      <c r="A40" s="118">
        <v>44594</v>
      </c>
      <c r="B40" s="119"/>
      <c r="C40" s="120">
        <v>15.689860000000001</v>
      </c>
      <c r="D40" s="120">
        <v>18.7925</v>
      </c>
      <c r="E40" s="120">
        <v>16.107516</v>
      </c>
      <c r="F40" s="120">
        <v>17.972966</v>
      </c>
      <c r="G40" s="120">
        <v>20.797595000000001</v>
      </c>
      <c r="H40" s="120">
        <v>16.765605000000001</v>
      </c>
      <c r="I40" s="120">
        <v>21.094349999999999</v>
      </c>
      <c r="J40" s="120">
        <v>15.689860000000001</v>
      </c>
      <c r="K40" s="120">
        <v>18.7925</v>
      </c>
      <c r="L40" s="127"/>
      <c r="M40" s="127"/>
      <c r="N40" s="120"/>
      <c r="O40" s="127"/>
      <c r="P40" s="123"/>
      <c r="Q40" s="127"/>
      <c r="R40" s="121"/>
      <c r="S40" s="122"/>
      <c r="T40" s="123">
        <f t="shared" si="0"/>
        <v>3.1026399999999992</v>
      </c>
    </row>
    <row r="41" spans="1:20" x14ac:dyDescent="0.25">
      <c r="A41" s="118">
        <v>44595</v>
      </c>
      <c r="B41" s="119"/>
      <c r="C41" s="120">
        <v>15.747350000000001</v>
      </c>
      <c r="D41" s="120">
        <v>18.9435</v>
      </c>
      <c r="E41" s="120">
        <v>16.094045000000001</v>
      </c>
      <c r="F41" s="120">
        <v>17.840546999999997</v>
      </c>
      <c r="G41" s="120">
        <v>20.913394</v>
      </c>
      <c r="H41" s="120">
        <v>16.899926000000001</v>
      </c>
      <c r="I41" s="120">
        <v>21.107279999999999</v>
      </c>
      <c r="J41" s="120">
        <v>15.747350000000001</v>
      </c>
      <c r="K41" s="120">
        <v>18.9435</v>
      </c>
      <c r="L41" s="127"/>
      <c r="M41" s="127"/>
      <c r="N41" s="120"/>
      <c r="O41" s="127"/>
      <c r="P41" s="123"/>
      <c r="Q41" s="127"/>
      <c r="R41" s="121"/>
      <c r="S41" s="122"/>
      <c r="T41" s="123">
        <f t="shared" si="0"/>
        <v>3.1961499999999994</v>
      </c>
    </row>
    <row r="42" spans="1:20" x14ac:dyDescent="0.25">
      <c r="A42" s="118">
        <v>44596</v>
      </c>
      <c r="B42" s="119"/>
      <c r="C42" s="120">
        <v>15.861739999999999</v>
      </c>
      <c r="D42" s="120">
        <v>19.049900000000001</v>
      </c>
      <c r="E42" s="120">
        <v>16.166053999999999</v>
      </c>
      <c r="F42" s="120">
        <v>17.790713</v>
      </c>
      <c r="G42" s="120">
        <v>21.025294000000002</v>
      </c>
      <c r="H42" s="120">
        <v>17.039833999999999</v>
      </c>
      <c r="I42" s="120">
        <v>21.214351999999998</v>
      </c>
      <c r="J42" s="120">
        <v>15.861739999999999</v>
      </c>
      <c r="K42" s="120">
        <v>19.049900000000001</v>
      </c>
      <c r="L42" s="127"/>
      <c r="M42" s="127"/>
      <c r="N42" s="120"/>
      <c r="O42" s="127"/>
      <c r="P42" s="123"/>
      <c r="Q42" s="127"/>
      <c r="R42" s="121"/>
      <c r="S42" s="122"/>
      <c r="T42" s="123">
        <f t="shared" si="0"/>
        <v>3.1881600000000017</v>
      </c>
    </row>
    <row r="43" spans="1:20" x14ac:dyDescent="0.25">
      <c r="A43" s="118">
        <v>44597</v>
      </c>
      <c r="B43" s="119"/>
      <c r="C43" s="120">
        <v>15.98657</v>
      </c>
      <c r="D43" s="120">
        <v>19.071900000000003</v>
      </c>
      <c r="E43" s="120">
        <v>16.249465000000001</v>
      </c>
      <c r="F43" s="120">
        <v>17.676909999999999</v>
      </c>
      <c r="G43" s="120">
        <v>21.139878</v>
      </c>
      <c r="H43" s="120">
        <v>17.181456999999998</v>
      </c>
      <c r="I43" s="120">
        <v>21.338334</v>
      </c>
      <c r="J43" s="120">
        <v>15.98657</v>
      </c>
      <c r="K43" s="120">
        <v>19.071900000000003</v>
      </c>
      <c r="L43" s="127"/>
      <c r="M43" s="127"/>
      <c r="N43" s="120"/>
      <c r="O43" s="127"/>
      <c r="P43" s="123"/>
      <c r="Q43" s="127"/>
      <c r="R43" s="121"/>
      <c r="S43" s="122"/>
      <c r="T43" s="123">
        <f t="shared" si="0"/>
        <v>3.0853300000000026</v>
      </c>
    </row>
    <row r="44" spans="1:20" x14ac:dyDescent="0.25">
      <c r="A44" s="118">
        <v>44598</v>
      </c>
      <c r="B44" s="119"/>
      <c r="C44" s="120">
        <v>16.073930000000001</v>
      </c>
      <c r="D44" s="120">
        <v>19.046900000000001</v>
      </c>
      <c r="E44" s="120">
        <v>16.164701000000001</v>
      </c>
      <c r="F44" s="120">
        <v>17.690110000000001</v>
      </c>
      <c r="G44" s="120">
        <v>21.226410000000001</v>
      </c>
      <c r="H44" s="120">
        <v>17.315953</v>
      </c>
      <c r="I44" s="120">
        <v>21.434487000000001</v>
      </c>
      <c r="J44" s="120">
        <v>16.073930000000001</v>
      </c>
      <c r="K44" s="120">
        <v>19.046900000000001</v>
      </c>
      <c r="L44" s="127"/>
      <c r="M44" s="127"/>
      <c r="N44" s="120"/>
      <c r="O44" s="127"/>
      <c r="P44" s="123"/>
      <c r="Q44" s="127"/>
      <c r="R44" s="121"/>
      <c r="S44" s="122"/>
      <c r="T44" s="123">
        <f t="shared" si="0"/>
        <v>2.9729700000000001</v>
      </c>
    </row>
    <row r="45" spans="1:20" x14ac:dyDescent="0.25">
      <c r="A45" s="118">
        <v>44599</v>
      </c>
      <c r="B45" s="119"/>
      <c r="C45" s="120">
        <v>16.190379999999998</v>
      </c>
      <c r="D45" s="120">
        <v>18.9955</v>
      </c>
      <c r="E45" s="120">
        <v>16.178850000000001</v>
      </c>
      <c r="F45" s="120">
        <v>17.737490000000001</v>
      </c>
      <c r="G45" s="120">
        <v>21.318656999999998</v>
      </c>
      <c r="H45" s="120">
        <v>17.449593</v>
      </c>
      <c r="I45" s="120">
        <v>21.550668000000002</v>
      </c>
      <c r="J45" s="120">
        <v>16.178850000000001</v>
      </c>
      <c r="K45" s="120">
        <v>18.9955</v>
      </c>
      <c r="L45" s="127"/>
      <c r="M45" s="127"/>
      <c r="N45" s="120"/>
      <c r="O45" s="127"/>
      <c r="P45" s="123"/>
      <c r="Q45" s="127"/>
      <c r="R45" s="121"/>
      <c r="S45" s="122"/>
      <c r="T45" s="123">
        <f t="shared" si="0"/>
        <v>2.8166499999999992</v>
      </c>
    </row>
    <row r="46" spans="1:20" x14ac:dyDescent="0.25">
      <c r="A46" s="118">
        <v>44600</v>
      </c>
      <c r="B46" s="119"/>
      <c r="C46" s="120">
        <v>16.13768</v>
      </c>
      <c r="D46" s="120">
        <v>18.988199999999999</v>
      </c>
      <c r="E46" s="120">
        <v>16.286636999999999</v>
      </c>
      <c r="F46" s="120">
        <v>17.815830000000002</v>
      </c>
      <c r="G46" s="120">
        <v>21.400998000000001</v>
      </c>
      <c r="H46" s="120">
        <v>17.562650000000001</v>
      </c>
      <c r="I46" s="120">
        <v>21.674084000000001</v>
      </c>
      <c r="J46" s="120">
        <v>16.13768</v>
      </c>
      <c r="K46" s="120">
        <v>18.988199999999999</v>
      </c>
      <c r="L46" s="127"/>
      <c r="M46" s="127"/>
      <c r="N46" s="120"/>
      <c r="O46" s="127"/>
      <c r="P46" s="123"/>
      <c r="Q46" s="127"/>
      <c r="R46" s="121"/>
      <c r="S46" s="122"/>
      <c r="T46" s="123">
        <f t="shared" si="0"/>
        <v>2.8505199999999995</v>
      </c>
    </row>
    <row r="47" spans="1:20" x14ac:dyDescent="0.25">
      <c r="A47" s="118">
        <v>44601</v>
      </c>
      <c r="B47" s="119"/>
      <c r="C47" s="120">
        <v>15.990270000000001</v>
      </c>
      <c r="D47" s="120">
        <v>18.9483</v>
      </c>
      <c r="E47" s="120">
        <v>16.428796999999999</v>
      </c>
      <c r="F47" s="120">
        <v>17.846463</v>
      </c>
      <c r="G47" s="120">
        <v>21.470839000000002</v>
      </c>
      <c r="H47" s="120">
        <v>17.606382</v>
      </c>
      <c r="I47" s="120">
        <v>21.709087</v>
      </c>
      <c r="J47" s="120">
        <v>15.990270000000001</v>
      </c>
      <c r="K47" s="120">
        <v>18.9483</v>
      </c>
      <c r="L47" s="127"/>
      <c r="M47" s="127"/>
      <c r="N47" s="120"/>
      <c r="O47" s="127"/>
      <c r="P47" s="123"/>
      <c r="Q47" s="127"/>
      <c r="R47" s="121"/>
      <c r="S47" s="122"/>
      <c r="T47" s="123">
        <f t="shared" si="0"/>
        <v>2.958029999999999</v>
      </c>
    </row>
    <row r="48" spans="1:20" x14ac:dyDescent="0.25">
      <c r="A48" s="118">
        <v>44602</v>
      </c>
      <c r="B48" s="119"/>
      <c r="C48" s="120">
        <v>15.991160000000001</v>
      </c>
      <c r="D48" s="120">
        <v>19.087499999999999</v>
      </c>
      <c r="E48" s="120">
        <v>16.589867999999999</v>
      </c>
      <c r="F48" s="120">
        <v>17.834256</v>
      </c>
      <c r="G48" s="120">
        <v>21.544627999999999</v>
      </c>
      <c r="H48" s="120">
        <v>17.712170999999998</v>
      </c>
      <c r="I48" s="120">
        <v>21.785837999999998</v>
      </c>
      <c r="J48" s="120">
        <v>15.991160000000001</v>
      </c>
      <c r="K48" s="120">
        <v>19.087499999999999</v>
      </c>
      <c r="L48" s="127"/>
      <c r="M48" s="127"/>
      <c r="N48" s="120"/>
      <c r="O48" s="127"/>
      <c r="P48" s="123"/>
      <c r="Q48" s="127"/>
      <c r="R48" s="121"/>
      <c r="S48" s="122"/>
      <c r="T48" s="123">
        <f t="shared" si="0"/>
        <v>3.0963399999999979</v>
      </c>
    </row>
    <row r="49" spans="1:20" x14ac:dyDescent="0.25">
      <c r="A49" s="118">
        <v>44603</v>
      </c>
      <c r="B49" s="119"/>
      <c r="C49" s="120">
        <v>16.062989999999999</v>
      </c>
      <c r="D49" s="120">
        <v>19.206900000000001</v>
      </c>
      <c r="E49" s="120">
        <v>16.727519000000001</v>
      </c>
      <c r="F49" s="120">
        <v>17.869447000000001</v>
      </c>
      <c r="G49" s="120">
        <v>21.635888999999999</v>
      </c>
      <c r="H49" s="120">
        <v>17.853972000000002</v>
      </c>
      <c r="I49" s="120">
        <v>21.892927</v>
      </c>
      <c r="J49" s="120">
        <v>16.062989999999999</v>
      </c>
      <c r="K49" s="120">
        <v>19.206900000000001</v>
      </c>
      <c r="L49" s="127"/>
      <c r="M49" s="127"/>
      <c r="N49" s="120"/>
      <c r="O49" s="127"/>
      <c r="P49" s="123"/>
      <c r="Q49" s="127"/>
      <c r="R49" s="121"/>
      <c r="S49" s="122"/>
      <c r="T49" s="123">
        <f t="shared" si="0"/>
        <v>3.1439100000000018</v>
      </c>
    </row>
    <row r="50" spans="1:20" x14ac:dyDescent="0.25">
      <c r="A50" s="118">
        <v>44604</v>
      </c>
      <c r="B50" s="119"/>
      <c r="C50" s="120">
        <v>16.183700000000002</v>
      </c>
      <c r="D50" s="120">
        <v>19.259799999999998</v>
      </c>
      <c r="E50" s="120">
        <v>16.863757</v>
      </c>
      <c r="F50" s="120">
        <v>17.923269000000001</v>
      </c>
      <c r="G50" s="120">
        <v>21.733939999999997</v>
      </c>
      <c r="H50" s="120">
        <v>18.005821999999998</v>
      </c>
      <c r="I50" s="120">
        <v>22.005576000000001</v>
      </c>
      <c r="J50" s="120">
        <v>16.183700000000002</v>
      </c>
      <c r="K50" s="120">
        <v>19.259799999999998</v>
      </c>
      <c r="L50" s="127"/>
      <c r="M50" s="127"/>
      <c r="N50" s="120"/>
      <c r="O50" s="127"/>
      <c r="P50" s="123"/>
      <c r="Q50" s="127"/>
      <c r="R50" s="121"/>
      <c r="S50" s="122"/>
      <c r="T50" s="123">
        <f t="shared" si="0"/>
        <v>3.0760999999999967</v>
      </c>
    </row>
    <row r="51" spans="1:20" x14ac:dyDescent="0.25">
      <c r="A51" s="118">
        <v>44605</v>
      </c>
      <c r="B51" s="119"/>
      <c r="C51" s="120">
        <v>16.30584</v>
      </c>
      <c r="D51" s="120">
        <v>19.3032</v>
      </c>
      <c r="E51" s="120">
        <v>16.935209999999998</v>
      </c>
      <c r="F51" s="120">
        <v>17.939644999999999</v>
      </c>
      <c r="G51" s="120">
        <v>21.847135999999999</v>
      </c>
      <c r="H51" s="120">
        <v>18.144579</v>
      </c>
      <c r="I51" s="120">
        <v>22.11374</v>
      </c>
      <c r="J51" s="120">
        <v>16.30584</v>
      </c>
      <c r="K51" s="120">
        <v>19.3032</v>
      </c>
      <c r="L51" s="127"/>
      <c r="M51" s="127"/>
      <c r="N51" s="120"/>
      <c r="O51" s="127"/>
      <c r="P51" s="123"/>
      <c r="Q51" s="127"/>
      <c r="R51" s="121"/>
      <c r="S51" s="122"/>
      <c r="T51" s="123">
        <f t="shared" si="0"/>
        <v>2.9973600000000005</v>
      </c>
    </row>
    <row r="52" spans="1:20" x14ac:dyDescent="0.25">
      <c r="A52" s="118">
        <v>44606</v>
      </c>
      <c r="B52" s="119"/>
      <c r="C52" s="120">
        <v>16.313610000000001</v>
      </c>
      <c r="D52" s="120">
        <v>19.3565</v>
      </c>
      <c r="E52" s="120">
        <v>16.994764</v>
      </c>
      <c r="F52" s="120">
        <v>17.951322000000001</v>
      </c>
      <c r="G52" s="120">
        <v>21.942253000000001</v>
      </c>
      <c r="H52" s="120">
        <v>18.25412</v>
      </c>
      <c r="I52" s="120">
        <v>22.208244999999998</v>
      </c>
      <c r="J52" s="120">
        <v>16.313610000000001</v>
      </c>
      <c r="K52" s="120">
        <v>19.3565</v>
      </c>
      <c r="L52" s="127"/>
      <c r="M52" s="127"/>
      <c r="N52" s="120"/>
      <c r="O52" s="127"/>
      <c r="P52" s="123"/>
      <c r="Q52" s="127"/>
      <c r="R52" s="121"/>
      <c r="S52" s="122"/>
      <c r="T52" s="123">
        <f t="shared" si="0"/>
        <v>3.0428899999999999</v>
      </c>
    </row>
    <row r="53" spans="1:20" x14ac:dyDescent="0.25">
      <c r="A53" s="118">
        <v>44607</v>
      </c>
      <c r="B53" s="119"/>
      <c r="C53" s="120">
        <v>16.402990000000003</v>
      </c>
      <c r="D53" s="120">
        <v>19.410799999999998</v>
      </c>
      <c r="E53" s="120">
        <v>17.087024</v>
      </c>
      <c r="F53" s="120">
        <v>18.037177</v>
      </c>
      <c r="G53" s="120">
        <v>22.035591</v>
      </c>
      <c r="H53" s="120">
        <v>18.325562999999999</v>
      </c>
      <c r="I53" s="120">
        <v>22.208669999999998</v>
      </c>
      <c r="J53" s="120">
        <v>16.402990000000003</v>
      </c>
      <c r="K53" s="120">
        <v>19.410799999999998</v>
      </c>
      <c r="L53" s="127"/>
      <c r="M53" s="127"/>
      <c r="N53" s="120"/>
      <c r="O53" s="127"/>
      <c r="P53" s="123"/>
      <c r="Q53" s="127"/>
      <c r="R53" s="121"/>
      <c r="S53" s="122"/>
      <c r="T53" s="123">
        <f t="shared" si="0"/>
        <v>3.0078099999999957</v>
      </c>
    </row>
    <row r="54" spans="1:20" x14ac:dyDescent="0.25">
      <c r="A54" s="118">
        <v>44608</v>
      </c>
      <c r="B54" s="119"/>
      <c r="C54" s="120">
        <v>16.434419999999999</v>
      </c>
      <c r="D54" s="120">
        <v>19.472099999999998</v>
      </c>
      <c r="E54" s="120">
        <v>17.233294999999998</v>
      </c>
      <c r="F54" s="120">
        <v>18.096864</v>
      </c>
      <c r="G54" s="120">
        <v>22.106476999999998</v>
      </c>
      <c r="H54" s="120">
        <v>18.370370999999999</v>
      </c>
      <c r="I54" s="120">
        <v>22.131418</v>
      </c>
      <c r="J54" s="120">
        <v>16.434419999999999</v>
      </c>
      <c r="K54" s="120">
        <v>19.472099999999998</v>
      </c>
      <c r="L54" s="127"/>
      <c r="M54" s="127"/>
      <c r="N54" s="120"/>
      <c r="O54" s="127"/>
      <c r="P54" s="123"/>
      <c r="Q54" s="127"/>
      <c r="R54" s="121"/>
      <c r="S54" s="122"/>
      <c r="T54" s="123">
        <f t="shared" si="0"/>
        <v>3.0376799999999982</v>
      </c>
    </row>
    <row r="55" spans="1:20" x14ac:dyDescent="0.25">
      <c r="A55" s="118">
        <v>44609</v>
      </c>
      <c r="B55" s="119"/>
      <c r="C55" s="120">
        <v>16.528689999999997</v>
      </c>
      <c r="D55" s="120">
        <v>19.566400000000002</v>
      </c>
      <c r="E55" s="120">
        <v>17.357066</v>
      </c>
      <c r="F55" s="120">
        <v>18.129860000000001</v>
      </c>
      <c r="G55" s="120">
        <v>22.178193999999998</v>
      </c>
      <c r="H55" s="120">
        <v>18.464685000000003</v>
      </c>
      <c r="I55" s="120">
        <v>22.061465999999999</v>
      </c>
      <c r="J55" s="120">
        <v>16.528689999999997</v>
      </c>
      <c r="K55" s="120">
        <v>19.566400000000002</v>
      </c>
      <c r="L55" s="127"/>
      <c r="M55" s="127"/>
      <c r="N55" s="120"/>
      <c r="O55" s="127"/>
      <c r="P55" s="123"/>
      <c r="Q55" s="127"/>
      <c r="R55" s="121"/>
      <c r="S55" s="122"/>
      <c r="T55" s="123">
        <f t="shared" si="0"/>
        <v>3.0377100000000041</v>
      </c>
    </row>
    <row r="56" spans="1:20" x14ac:dyDescent="0.25">
      <c r="A56" s="118">
        <v>44610</v>
      </c>
      <c r="B56" s="119"/>
      <c r="C56" s="120">
        <v>16.639749999999999</v>
      </c>
      <c r="D56" s="120">
        <v>19.662599999999998</v>
      </c>
      <c r="E56" s="120">
        <v>17.471437000000002</v>
      </c>
      <c r="F56" s="120">
        <v>18.241932000000002</v>
      </c>
      <c r="G56" s="120">
        <v>22.243129</v>
      </c>
      <c r="H56" s="120">
        <v>18.590875</v>
      </c>
      <c r="I56" s="120">
        <v>22.059656</v>
      </c>
      <c r="J56" s="120">
        <v>16.639749999999999</v>
      </c>
      <c r="K56" s="120">
        <v>19.662599999999998</v>
      </c>
      <c r="L56" s="127"/>
      <c r="M56" s="127"/>
      <c r="N56" s="120"/>
      <c r="O56" s="127"/>
      <c r="P56" s="123"/>
      <c r="Q56" s="127"/>
      <c r="R56" s="121"/>
      <c r="S56" s="122"/>
      <c r="T56" s="123">
        <f t="shared" si="0"/>
        <v>3.0228499999999983</v>
      </c>
    </row>
    <row r="57" spans="1:20" x14ac:dyDescent="0.25">
      <c r="A57" s="118">
        <v>44611</v>
      </c>
      <c r="B57" s="119"/>
      <c r="C57" s="120">
        <v>16.743779999999997</v>
      </c>
      <c r="D57" s="120">
        <v>19.755299999999998</v>
      </c>
      <c r="E57" s="120">
        <v>17.525586999999998</v>
      </c>
      <c r="F57" s="120">
        <v>18.289951000000002</v>
      </c>
      <c r="G57" s="120">
        <v>22.301254</v>
      </c>
      <c r="H57" s="120">
        <v>18.740603</v>
      </c>
      <c r="I57" s="120">
        <v>22.064713000000001</v>
      </c>
      <c r="J57" s="120">
        <v>16.743779999999997</v>
      </c>
      <c r="K57" s="120">
        <v>19.755299999999998</v>
      </c>
      <c r="L57" s="127"/>
      <c r="M57" s="127"/>
      <c r="N57" s="120"/>
      <c r="O57" s="127"/>
      <c r="P57" s="123"/>
      <c r="Q57" s="127"/>
      <c r="R57" s="121"/>
      <c r="S57" s="122"/>
      <c r="T57" s="123">
        <f t="shared" si="0"/>
        <v>3.0115200000000009</v>
      </c>
    </row>
    <row r="58" spans="1:20" x14ac:dyDescent="0.25">
      <c r="A58" s="118">
        <v>44612</v>
      </c>
      <c r="B58" s="119"/>
      <c r="C58" s="120">
        <v>16.795729999999999</v>
      </c>
      <c r="D58" s="120">
        <v>19.881599999999999</v>
      </c>
      <c r="E58" s="120">
        <v>17.559348000000004</v>
      </c>
      <c r="F58" s="120">
        <v>18.328347000000001</v>
      </c>
      <c r="G58" s="120">
        <v>22.402749</v>
      </c>
      <c r="H58" s="120">
        <v>18.886651000000001</v>
      </c>
      <c r="I58" s="120">
        <v>22.008247000000001</v>
      </c>
      <c r="J58" s="120">
        <v>16.795729999999999</v>
      </c>
      <c r="K58" s="120">
        <v>19.881599999999999</v>
      </c>
      <c r="L58" s="127"/>
      <c r="M58" s="127"/>
      <c r="N58" s="120"/>
      <c r="O58" s="127"/>
      <c r="P58" s="123"/>
      <c r="Q58" s="127"/>
      <c r="R58" s="121"/>
      <c r="S58" s="122"/>
      <c r="T58" s="123">
        <f t="shared" si="0"/>
        <v>3.0858699999999999</v>
      </c>
    </row>
    <row r="59" spans="1:20" x14ac:dyDescent="0.25">
      <c r="A59" s="118">
        <v>44613</v>
      </c>
      <c r="B59" s="119"/>
      <c r="C59" s="120">
        <v>16.869979999999998</v>
      </c>
      <c r="D59" s="120">
        <v>19.959099999999999</v>
      </c>
      <c r="E59" s="120">
        <v>17.576332999999998</v>
      </c>
      <c r="F59" s="120">
        <v>18.389327000000002</v>
      </c>
      <c r="G59" s="120">
        <v>22.515207999999998</v>
      </c>
      <c r="H59" s="120">
        <v>18.979710999999998</v>
      </c>
      <c r="I59" s="120">
        <v>21.976881000000002</v>
      </c>
      <c r="J59" s="120">
        <v>16.869979999999998</v>
      </c>
      <c r="K59" s="120">
        <v>19.959099999999999</v>
      </c>
      <c r="L59" s="127"/>
      <c r="M59" s="127"/>
      <c r="N59" s="120"/>
      <c r="O59" s="127"/>
      <c r="P59" s="123"/>
      <c r="Q59" s="127"/>
      <c r="R59" s="121"/>
      <c r="S59" s="122"/>
      <c r="T59" s="123">
        <f t="shared" si="0"/>
        <v>3.0891200000000012</v>
      </c>
    </row>
    <row r="60" spans="1:20" x14ac:dyDescent="0.25">
      <c r="A60" s="118">
        <v>44614</v>
      </c>
      <c r="B60" s="119"/>
      <c r="C60" s="120">
        <v>16.975860000000001</v>
      </c>
      <c r="D60" s="120">
        <v>19.961400000000001</v>
      </c>
      <c r="E60" s="120">
        <v>17.670522000000002</v>
      </c>
      <c r="F60" s="120">
        <v>18.498055000000001</v>
      </c>
      <c r="G60" s="120">
        <v>22.620830000000002</v>
      </c>
      <c r="H60" s="120">
        <v>19.089974999999999</v>
      </c>
      <c r="I60" s="120">
        <v>21.911277999999999</v>
      </c>
      <c r="J60" s="120">
        <v>16.975860000000001</v>
      </c>
      <c r="K60" s="120">
        <v>19.961400000000001</v>
      </c>
      <c r="L60" s="127"/>
      <c r="M60" s="127"/>
      <c r="N60" s="120"/>
      <c r="O60" s="127"/>
      <c r="P60" s="123"/>
      <c r="Q60" s="127"/>
      <c r="R60" s="121"/>
      <c r="S60" s="122"/>
      <c r="T60" s="123">
        <f t="shared" si="0"/>
        <v>2.9855400000000003</v>
      </c>
    </row>
    <row r="61" spans="1:20" x14ac:dyDescent="0.25">
      <c r="A61" s="118">
        <v>44615</v>
      </c>
      <c r="B61" s="119"/>
      <c r="C61" s="120">
        <v>17.066369999999999</v>
      </c>
      <c r="D61" s="120">
        <v>19.971599999999999</v>
      </c>
      <c r="E61" s="120">
        <v>17.767516000000001</v>
      </c>
      <c r="F61" s="120">
        <v>18.605884</v>
      </c>
      <c r="G61" s="120">
        <v>22.720081999999998</v>
      </c>
      <c r="H61" s="120">
        <v>19.174105000000001</v>
      </c>
      <c r="I61" s="120">
        <v>21.944328000000002</v>
      </c>
      <c r="J61" s="120">
        <v>17.066369999999999</v>
      </c>
      <c r="K61" s="120">
        <v>19.971599999999999</v>
      </c>
      <c r="L61" s="127"/>
      <c r="M61" s="127"/>
      <c r="N61" s="120"/>
      <c r="O61" s="127"/>
      <c r="P61" s="123"/>
      <c r="Q61" s="127"/>
      <c r="R61" s="121"/>
      <c r="S61" s="122"/>
      <c r="T61" s="123">
        <f t="shared" si="0"/>
        <v>2.9052299999999995</v>
      </c>
    </row>
    <row r="62" spans="1:20" x14ac:dyDescent="0.25">
      <c r="A62" s="118">
        <v>44616</v>
      </c>
      <c r="B62" s="119"/>
      <c r="C62" s="120">
        <v>17.207229999999999</v>
      </c>
      <c r="D62" s="120">
        <v>20.0596</v>
      </c>
      <c r="E62" s="120">
        <v>17.879437999999997</v>
      </c>
      <c r="F62" s="120">
        <v>18.643992999999998</v>
      </c>
      <c r="G62" s="120">
        <v>22.801786</v>
      </c>
      <c r="H62" s="120">
        <v>19.304106999999998</v>
      </c>
      <c r="I62" s="120">
        <v>22.064914999999999</v>
      </c>
      <c r="J62" s="120">
        <v>17.207229999999999</v>
      </c>
      <c r="K62" s="120">
        <v>20.0596</v>
      </c>
      <c r="L62" s="127"/>
      <c r="M62" s="127"/>
      <c r="N62" s="120"/>
      <c r="O62" s="127"/>
      <c r="P62" s="123"/>
      <c r="Q62" s="127"/>
      <c r="R62" s="121"/>
      <c r="S62" s="122"/>
      <c r="T62" s="123">
        <f t="shared" si="0"/>
        <v>2.8523700000000005</v>
      </c>
    </row>
    <row r="63" spans="1:20" x14ac:dyDescent="0.25">
      <c r="A63" s="118">
        <v>44617</v>
      </c>
      <c r="B63" s="119"/>
      <c r="C63" s="120">
        <v>17.357830000000003</v>
      </c>
      <c r="D63" s="120">
        <v>20.1799</v>
      </c>
      <c r="E63" s="120">
        <v>17.933523000000001</v>
      </c>
      <c r="F63" s="120">
        <v>18.6767</v>
      </c>
      <c r="G63" s="120">
        <v>22.854662000000001</v>
      </c>
      <c r="H63" s="120">
        <v>19.441817999999998</v>
      </c>
      <c r="I63" s="120">
        <v>22.163177999999998</v>
      </c>
      <c r="J63" s="120">
        <v>17.357830000000003</v>
      </c>
      <c r="K63" s="120">
        <v>20.1799</v>
      </c>
      <c r="L63" s="127"/>
      <c r="M63" s="127"/>
      <c r="N63" s="120"/>
      <c r="O63" s="127"/>
      <c r="P63" s="123"/>
      <c r="Q63" s="127"/>
      <c r="R63" s="121"/>
      <c r="S63" s="122"/>
      <c r="T63" s="123">
        <f t="shared" si="0"/>
        <v>2.8220699999999965</v>
      </c>
    </row>
    <row r="64" spans="1:20" x14ac:dyDescent="0.25">
      <c r="A64" s="118">
        <v>44618</v>
      </c>
      <c r="B64" s="119"/>
      <c r="C64" s="120">
        <v>17.504159999999999</v>
      </c>
      <c r="D64" s="120">
        <v>20.313099999999999</v>
      </c>
      <c r="E64" s="120">
        <v>18.024564999999999</v>
      </c>
      <c r="F64" s="120">
        <v>18.730499999999999</v>
      </c>
      <c r="G64" s="120">
        <v>22.913734000000002</v>
      </c>
      <c r="H64" s="120">
        <v>19.578149</v>
      </c>
      <c r="I64" s="120">
        <v>22.252447</v>
      </c>
      <c r="J64" s="120">
        <v>17.504159999999999</v>
      </c>
      <c r="K64" s="120">
        <v>20.313099999999999</v>
      </c>
      <c r="L64" s="127"/>
      <c r="M64" s="127"/>
      <c r="N64" s="120"/>
      <c r="O64" s="127"/>
      <c r="P64" s="123"/>
      <c r="Q64" s="127"/>
      <c r="R64" s="121"/>
      <c r="S64" s="122"/>
      <c r="T64" s="123">
        <f t="shared" si="0"/>
        <v>2.8089399999999998</v>
      </c>
    </row>
    <row r="65" spans="1:20" x14ac:dyDescent="0.25">
      <c r="A65" s="118">
        <v>44619</v>
      </c>
      <c r="B65" s="119"/>
      <c r="C65" s="120">
        <v>17.58803</v>
      </c>
      <c r="D65" s="120">
        <v>20.436299999999999</v>
      </c>
      <c r="E65" s="120">
        <v>18.057238000000002</v>
      </c>
      <c r="F65" s="120">
        <v>18.775133999999998</v>
      </c>
      <c r="G65" s="120">
        <v>22.971544999999999</v>
      </c>
      <c r="H65" s="120">
        <v>19.717054000000001</v>
      </c>
      <c r="I65" s="120">
        <v>22.351565999999998</v>
      </c>
      <c r="J65" s="120">
        <v>17.58803</v>
      </c>
      <c r="K65" s="120">
        <v>20.436299999999999</v>
      </c>
      <c r="L65" s="127"/>
      <c r="M65" s="127"/>
      <c r="N65" s="120"/>
      <c r="O65" s="127"/>
      <c r="P65" s="123"/>
      <c r="Q65" s="127"/>
      <c r="R65" s="121"/>
      <c r="S65" s="122"/>
      <c r="T65" s="123">
        <f t="shared" si="0"/>
        <v>2.8482699999999994</v>
      </c>
    </row>
    <row r="66" spans="1:20" x14ac:dyDescent="0.25">
      <c r="A66" s="118">
        <v>44620</v>
      </c>
      <c r="B66" s="119"/>
      <c r="C66" s="120">
        <v>17.623750000000001</v>
      </c>
      <c r="D66" s="120">
        <v>20.570799999999998</v>
      </c>
      <c r="E66" s="120">
        <v>17.977484</v>
      </c>
      <c r="F66" s="120">
        <v>18.839934</v>
      </c>
      <c r="G66" s="120">
        <v>23.027780999999997</v>
      </c>
      <c r="H66" s="120">
        <v>19.800276999999998</v>
      </c>
      <c r="I66" s="120">
        <v>22.457118999999999</v>
      </c>
      <c r="J66" s="120">
        <v>17.623750000000001</v>
      </c>
      <c r="K66" s="120">
        <v>20.570799999999998</v>
      </c>
      <c r="L66" s="127"/>
      <c r="M66" s="127"/>
      <c r="N66" s="120"/>
      <c r="O66" s="127"/>
      <c r="P66" s="123"/>
      <c r="Q66" s="127"/>
      <c r="R66" s="121"/>
      <c r="S66" s="122"/>
      <c r="T66" s="123">
        <f t="shared" si="0"/>
        <v>2.9470499999999973</v>
      </c>
    </row>
    <row r="67" spans="1:20" x14ac:dyDescent="0.25">
      <c r="A67" s="118">
        <v>44621</v>
      </c>
      <c r="B67" s="119"/>
      <c r="C67" s="120">
        <v>17.707669999999997</v>
      </c>
      <c r="D67" s="120">
        <v>20.654299999999999</v>
      </c>
      <c r="E67" s="120">
        <v>18.013684000000001</v>
      </c>
      <c r="F67" s="120">
        <v>18.989941999999999</v>
      </c>
      <c r="G67" s="120">
        <v>23.026406999999999</v>
      </c>
      <c r="H67" s="120">
        <v>19.887387</v>
      </c>
      <c r="I67" s="120">
        <v>22.580181</v>
      </c>
      <c r="J67" s="120">
        <v>17.707669999999997</v>
      </c>
      <c r="K67" s="120">
        <v>20.654299999999999</v>
      </c>
      <c r="L67" s="127"/>
      <c r="M67" s="127"/>
      <c r="N67" s="120"/>
      <c r="O67" s="127"/>
      <c r="P67" s="123"/>
      <c r="Q67" s="127"/>
      <c r="R67" s="121"/>
      <c r="S67" s="122"/>
      <c r="T67" s="123">
        <f t="shared" si="0"/>
        <v>2.9466300000000025</v>
      </c>
    </row>
    <row r="68" spans="1:20" x14ac:dyDescent="0.25">
      <c r="A68" s="118">
        <v>44622</v>
      </c>
      <c r="B68" s="119"/>
      <c r="C68" s="120">
        <v>17.839220000000001</v>
      </c>
      <c r="D68" s="120">
        <v>20.685500000000001</v>
      </c>
      <c r="E68" s="120">
        <v>18.110260999999998</v>
      </c>
      <c r="F68" s="120">
        <v>19.006166</v>
      </c>
      <c r="G68" s="120">
        <v>22.944126000000001</v>
      </c>
      <c r="H68" s="120">
        <v>19.980738000000002</v>
      </c>
      <c r="I68" s="120">
        <v>22.713001999999999</v>
      </c>
      <c r="J68" s="120">
        <v>17.839220000000001</v>
      </c>
      <c r="K68" s="120">
        <v>20.685500000000001</v>
      </c>
      <c r="L68" s="127"/>
      <c r="M68" s="127"/>
      <c r="N68" s="120"/>
      <c r="O68" s="127"/>
      <c r="P68" s="123"/>
      <c r="Q68" s="127"/>
      <c r="R68" s="121"/>
      <c r="S68" s="122"/>
      <c r="T68" s="123">
        <f t="shared" si="0"/>
        <v>2.8462800000000001</v>
      </c>
    </row>
    <row r="69" spans="1:20" x14ac:dyDescent="0.25">
      <c r="A69" s="118">
        <v>44623</v>
      </c>
      <c r="B69" s="119"/>
      <c r="C69" s="120">
        <v>17.969240000000003</v>
      </c>
      <c r="D69" s="120">
        <v>20.765000000000001</v>
      </c>
      <c r="E69" s="120">
        <v>18.211708999999999</v>
      </c>
      <c r="F69" s="120">
        <v>19.040669000000001</v>
      </c>
      <c r="G69" s="120">
        <v>22.900696</v>
      </c>
      <c r="H69" s="120">
        <v>20.0685</v>
      </c>
      <c r="I69" s="120">
        <v>22.826408000000001</v>
      </c>
      <c r="J69" s="120">
        <v>17.969240000000003</v>
      </c>
      <c r="K69" s="120">
        <v>20.765000000000001</v>
      </c>
      <c r="L69" s="127"/>
      <c r="M69" s="127"/>
      <c r="N69" s="120"/>
      <c r="O69" s="127"/>
      <c r="P69" s="123"/>
      <c r="Q69" s="127"/>
      <c r="R69" s="121"/>
      <c r="S69" s="122"/>
      <c r="T69" s="123">
        <f t="shared" si="0"/>
        <v>2.7957599999999978</v>
      </c>
    </row>
    <row r="70" spans="1:20" x14ac:dyDescent="0.25">
      <c r="A70" s="118">
        <v>44624</v>
      </c>
      <c r="B70" s="119"/>
      <c r="C70" s="120">
        <v>18.108580000000003</v>
      </c>
      <c r="D70" s="120">
        <v>20.838999999999999</v>
      </c>
      <c r="E70" s="120">
        <v>18.198287000000001</v>
      </c>
      <c r="F70" s="120">
        <v>19.000434000000002</v>
      </c>
      <c r="G70" s="120">
        <v>22.911579000000003</v>
      </c>
      <c r="H70" s="120">
        <v>20.172391000000001</v>
      </c>
      <c r="I70" s="120">
        <v>22.919177999999999</v>
      </c>
      <c r="J70" s="120">
        <v>18.108580000000003</v>
      </c>
      <c r="K70" s="120">
        <v>20.838999999999999</v>
      </c>
      <c r="L70" s="127"/>
      <c r="M70" s="127"/>
      <c r="N70" s="120"/>
      <c r="O70" s="127"/>
      <c r="P70" s="123"/>
      <c r="Q70" s="127"/>
      <c r="R70" s="121"/>
      <c r="S70" s="122"/>
      <c r="T70" s="123">
        <f t="shared" si="0"/>
        <v>2.7304199999999952</v>
      </c>
    </row>
    <row r="71" spans="1:20" x14ac:dyDescent="0.25">
      <c r="A71" s="118">
        <v>44625</v>
      </c>
      <c r="B71" s="119"/>
      <c r="C71" s="120">
        <v>18.253619999999998</v>
      </c>
      <c r="D71" s="120">
        <v>20.893699999999999</v>
      </c>
      <c r="E71" s="120">
        <v>18.246414000000001</v>
      </c>
      <c r="F71" s="120">
        <v>19.011948</v>
      </c>
      <c r="G71" s="120">
        <v>22.921918000000002</v>
      </c>
      <c r="H71" s="120">
        <v>20.313064999999998</v>
      </c>
      <c r="I71" s="120">
        <v>23.012180000000001</v>
      </c>
      <c r="J71" s="120">
        <v>18.246414000000001</v>
      </c>
      <c r="K71" s="120">
        <v>20.893699999999999</v>
      </c>
      <c r="L71" s="127"/>
      <c r="M71" s="127"/>
      <c r="N71" s="120"/>
      <c r="O71" s="127"/>
      <c r="P71" s="123"/>
      <c r="Q71" s="127"/>
      <c r="R71" s="121"/>
      <c r="S71" s="122"/>
      <c r="T71" s="123">
        <f t="shared" si="0"/>
        <v>2.6472859999999976</v>
      </c>
    </row>
    <row r="72" spans="1:20" x14ac:dyDescent="0.25">
      <c r="A72" s="118">
        <v>44626</v>
      </c>
      <c r="B72" s="119"/>
      <c r="C72" s="120">
        <v>18.38354</v>
      </c>
      <c r="D72" s="120">
        <v>20.915700000000001</v>
      </c>
      <c r="E72" s="120">
        <v>18.362124000000001</v>
      </c>
      <c r="F72" s="120">
        <v>18.902833999999999</v>
      </c>
      <c r="G72" s="120">
        <v>22.956605</v>
      </c>
      <c r="H72" s="120">
        <v>20.445333999999999</v>
      </c>
      <c r="I72" s="120">
        <v>23.090966999999999</v>
      </c>
      <c r="J72" s="120">
        <v>18.362124000000001</v>
      </c>
      <c r="K72" s="120">
        <v>20.915700000000001</v>
      </c>
      <c r="L72" s="127"/>
      <c r="M72" s="127"/>
      <c r="N72" s="120"/>
      <c r="O72" s="127"/>
      <c r="P72" s="123"/>
      <c r="Q72" s="127"/>
      <c r="R72" s="121"/>
      <c r="S72" s="122"/>
      <c r="T72" s="123">
        <f t="shared" si="0"/>
        <v>2.5535759999999996</v>
      </c>
    </row>
    <row r="73" spans="1:20" x14ac:dyDescent="0.25">
      <c r="A73" s="118">
        <v>44627</v>
      </c>
      <c r="B73" s="119"/>
      <c r="C73" s="120">
        <v>18.503209999999999</v>
      </c>
      <c r="D73" s="120">
        <v>20.951400000000003</v>
      </c>
      <c r="E73" s="120">
        <v>18.507008999999996</v>
      </c>
      <c r="F73" s="120">
        <v>18.977339000000001</v>
      </c>
      <c r="G73" s="120">
        <v>22.993814999999998</v>
      </c>
      <c r="H73" s="120">
        <v>20.571068</v>
      </c>
      <c r="I73" s="120">
        <v>23.162962</v>
      </c>
      <c r="J73" s="120">
        <v>18.503209999999999</v>
      </c>
      <c r="K73" s="120">
        <v>20.951400000000003</v>
      </c>
      <c r="L73" s="127"/>
      <c r="M73" s="127"/>
      <c r="N73" s="120"/>
      <c r="O73" s="127"/>
      <c r="P73" s="123"/>
      <c r="Q73" s="127"/>
      <c r="R73" s="121"/>
      <c r="S73" s="122"/>
      <c r="T73" s="123">
        <f t="shared" ref="T73:T136" si="1">K73-J73</f>
        <v>2.4481900000000039</v>
      </c>
    </row>
    <row r="74" spans="1:20" x14ac:dyDescent="0.25">
      <c r="A74" s="118">
        <v>44628</v>
      </c>
      <c r="B74" s="119"/>
      <c r="C74" s="120">
        <v>18.610289999999999</v>
      </c>
      <c r="D74" s="120">
        <v>20.9755</v>
      </c>
      <c r="E74" s="120">
        <v>18.636980000000001</v>
      </c>
      <c r="F74" s="120">
        <v>19.057511999999999</v>
      </c>
      <c r="G74" s="120">
        <v>23.021096</v>
      </c>
      <c r="H74" s="120">
        <v>20.697883999999998</v>
      </c>
      <c r="I74" s="120">
        <v>23.222529999999999</v>
      </c>
      <c r="J74" s="120">
        <v>18.610289999999999</v>
      </c>
      <c r="K74" s="120">
        <v>20.9755</v>
      </c>
      <c r="L74" s="127"/>
      <c r="M74" s="127"/>
      <c r="N74" s="120"/>
      <c r="O74" s="127"/>
      <c r="P74" s="123"/>
      <c r="Q74" s="127"/>
      <c r="R74" s="121"/>
      <c r="S74" s="122"/>
      <c r="T74" s="123">
        <f t="shared" si="1"/>
        <v>2.3652100000000011</v>
      </c>
    </row>
    <row r="75" spans="1:20" x14ac:dyDescent="0.25">
      <c r="A75" s="118">
        <v>44629</v>
      </c>
      <c r="B75" s="119"/>
      <c r="C75" s="120">
        <v>18.70711</v>
      </c>
      <c r="D75" s="120">
        <v>20.9039</v>
      </c>
      <c r="E75" s="120">
        <v>18.747202000000001</v>
      </c>
      <c r="F75" s="120">
        <v>19.162973000000001</v>
      </c>
      <c r="G75" s="120">
        <v>23.037499</v>
      </c>
      <c r="H75" s="120">
        <v>20.820857</v>
      </c>
      <c r="I75" s="120">
        <v>23.285264999999999</v>
      </c>
      <c r="J75" s="120">
        <v>18.70711</v>
      </c>
      <c r="K75" s="120">
        <v>20.9039</v>
      </c>
      <c r="L75" s="127"/>
      <c r="M75" s="127"/>
      <c r="N75" s="120"/>
      <c r="O75" s="127"/>
      <c r="P75" s="123"/>
      <c r="Q75" s="127"/>
      <c r="R75" s="121"/>
      <c r="S75" s="122"/>
      <c r="T75" s="123">
        <f t="shared" si="1"/>
        <v>2.19679</v>
      </c>
    </row>
    <row r="76" spans="1:20" x14ac:dyDescent="0.25">
      <c r="A76" s="118">
        <v>44630</v>
      </c>
      <c r="B76" s="119"/>
      <c r="C76" s="120">
        <v>18.816269999999999</v>
      </c>
      <c r="D76" s="120">
        <v>20.911200000000001</v>
      </c>
      <c r="E76" s="120">
        <v>18.809342000000001</v>
      </c>
      <c r="F76" s="120">
        <v>19.257964000000001</v>
      </c>
      <c r="G76" s="120">
        <v>23.038919</v>
      </c>
      <c r="H76" s="120">
        <v>20.945291000000001</v>
      </c>
      <c r="I76" s="120">
        <v>23.352254000000002</v>
      </c>
      <c r="J76" s="120">
        <v>18.809342000000001</v>
      </c>
      <c r="K76" s="120">
        <v>20.911200000000001</v>
      </c>
      <c r="L76" s="127"/>
      <c r="M76" s="127"/>
      <c r="N76" s="120"/>
      <c r="O76" s="127"/>
      <c r="P76" s="123"/>
      <c r="Q76" s="127"/>
      <c r="R76" s="121"/>
      <c r="S76" s="122"/>
      <c r="T76" s="123">
        <f t="shared" si="1"/>
        <v>2.101858</v>
      </c>
    </row>
    <row r="77" spans="1:20" x14ac:dyDescent="0.25">
      <c r="A77" s="118">
        <v>44631</v>
      </c>
      <c r="B77" s="119"/>
      <c r="C77" s="120">
        <v>18.92747</v>
      </c>
      <c r="D77" s="120">
        <v>20.9847</v>
      </c>
      <c r="E77" s="120">
        <v>18.870965000000002</v>
      </c>
      <c r="F77" s="120">
        <v>19.330475999999997</v>
      </c>
      <c r="G77" s="120">
        <v>22.999169999999999</v>
      </c>
      <c r="H77" s="120">
        <v>21.061272000000002</v>
      </c>
      <c r="I77" s="120">
        <v>23.461521000000001</v>
      </c>
      <c r="J77" s="120">
        <v>18.870965000000002</v>
      </c>
      <c r="K77" s="120">
        <v>20.9847</v>
      </c>
      <c r="L77" s="127"/>
      <c r="M77" s="127"/>
      <c r="N77" s="120"/>
      <c r="O77" s="127"/>
      <c r="P77" s="123"/>
      <c r="Q77" s="127"/>
      <c r="R77" s="121"/>
      <c r="S77" s="122"/>
      <c r="T77" s="123">
        <f t="shared" si="1"/>
        <v>2.1137349999999984</v>
      </c>
    </row>
    <row r="78" spans="1:20" x14ac:dyDescent="0.25">
      <c r="A78" s="118">
        <v>44632</v>
      </c>
      <c r="B78" s="119"/>
      <c r="C78" s="120">
        <v>19.045189999999998</v>
      </c>
      <c r="D78" s="120">
        <v>21.0458</v>
      </c>
      <c r="E78" s="120">
        <v>18.901474999999998</v>
      </c>
      <c r="F78" s="120">
        <v>19.357541000000001</v>
      </c>
      <c r="G78" s="120">
        <v>22.978634</v>
      </c>
      <c r="H78" s="120">
        <v>21.173484000000002</v>
      </c>
      <c r="I78" s="120">
        <v>23.537800999999998</v>
      </c>
      <c r="J78" s="120">
        <v>18.901474999999998</v>
      </c>
      <c r="K78" s="120">
        <v>21.0458</v>
      </c>
      <c r="L78" s="127"/>
      <c r="M78" s="127"/>
      <c r="N78" s="120"/>
      <c r="O78" s="127"/>
      <c r="P78" s="123"/>
      <c r="Q78" s="127"/>
      <c r="R78" s="121"/>
      <c r="S78" s="122"/>
      <c r="T78" s="123">
        <f t="shared" si="1"/>
        <v>2.144325000000002</v>
      </c>
    </row>
    <row r="79" spans="1:20" x14ac:dyDescent="0.25">
      <c r="A79" s="118">
        <v>44633</v>
      </c>
      <c r="B79" s="119"/>
      <c r="C79" s="120">
        <v>19.152650000000001</v>
      </c>
      <c r="D79" s="120">
        <v>21.116599999999998</v>
      </c>
      <c r="E79" s="120">
        <v>18.835031000000001</v>
      </c>
      <c r="F79" s="120">
        <v>19.428728</v>
      </c>
      <c r="G79" s="120">
        <v>22.996586000000001</v>
      </c>
      <c r="H79" s="120">
        <v>21.310388</v>
      </c>
      <c r="I79" s="120">
        <v>23.616687000000002</v>
      </c>
      <c r="J79" s="120">
        <v>18.835031000000001</v>
      </c>
      <c r="K79" s="120">
        <v>21.116599999999998</v>
      </c>
      <c r="L79" s="127"/>
      <c r="M79" s="127"/>
      <c r="N79" s="120"/>
      <c r="O79" s="127"/>
      <c r="P79" s="123"/>
      <c r="Q79" s="127"/>
      <c r="R79" s="121"/>
      <c r="S79" s="122"/>
      <c r="T79" s="123">
        <f t="shared" si="1"/>
        <v>2.2815689999999975</v>
      </c>
    </row>
    <row r="80" spans="1:20" x14ac:dyDescent="0.25">
      <c r="A80" s="118">
        <v>44634</v>
      </c>
      <c r="B80" s="119"/>
      <c r="C80" s="120">
        <v>19.216459999999998</v>
      </c>
      <c r="D80" s="120">
        <v>21.089500000000001</v>
      </c>
      <c r="E80" s="120">
        <v>18.682651</v>
      </c>
      <c r="F80" s="120">
        <v>19.471456999999997</v>
      </c>
      <c r="G80" s="120">
        <v>22.931189</v>
      </c>
      <c r="H80" s="120">
        <v>21.445374000000001</v>
      </c>
      <c r="I80" s="120">
        <v>23.687649</v>
      </c>
      <c r="J80" s="120">
        <v>18.682651</v>
      </c>
      <c r="K80" s="120">
        <v>21.089500000000001</v>
      </c>
      <c r="L80" s="127"/>
      <c r="M80" s="127"/>
      <c r="N80" s="120"/>
      <c r="O80" s="127"/>
      <c r="P80" s="123"/>
      <c r="Q80" s="127"/>
      <c r="R80" s="121"/>
      <c r="S80" s="122"/>
      <c r="T80" s="123">
        <f t="shared" si="1"/>
        <v>2.4068490000000011</v>
      </c>
    </row>
    <row r="81" spans="1:20" x14ac:dyDescent="0.25">
      <c r="A81" s="118">
        <v>44635</v>
      </c>
      <c r="B81" s="119"/>
      <c r="C81" s="120">
        <v>19.332999999999998</v>
      </c>
      <c r="D81" s="120">
        <v>21.055</v>
      </c>
      <c r="E81" s="120">
        <v>18.642983000000001</v>
      </c>
      <c r="F81" s="120">
        <v>19.536752</v>
      </c>
      <c r="G81" s="120">
        <v>22.855896000000001</v>
      </c>
      <c r="H81" s="120">
        <v>21.566558000000001</v>
      </c>
      <c r="I81" s="120">
        <v>23.710080999999999</v>
      </c>
      <c r="J81" s="120">
        <v>18.642983000000001</v>
      </c>
      <c r="K81" s="120">
        <v>21.055</v>
      </c>
      <c r="L81" s="127"/>
      <c r="M81" s="127"/>
      <c r="N81" s="120"/>
      <c r="O81" s="127"/>
      <c r="P81" s="123"/>
      <c r="Q81" s="127"/>
      <c r="R81" s="121"/>
      <c r="S81" s="122"/>
      <c r="T81" s="123">
        <f t="shared" si="1"/>
        <v>2.4120169999999987</v>
      </c>
    </row>
    <row r="82" spans="1:20" x14ac:dyDescent="0.25">
      <c r="A82" s="118">
        <v>44636</v>
      </c>
      <c r="B82" s="119"/>
      <c r="C82" s="120">
        <v>19.450299999999999</v>
      </c>
      <c r="D82" s="120">
        <v>21.019500000000001</v>
      </c>
      <c r="E82" s="120">
        <v>18.682308000000003</v>
      </c>
      <c r="F82" s="120">
        <v>19.593228</v>
      </c>
      <c r="G82" s="120">
        <v>22.811700000000002</v>
      </c>
      <c r="H82" s="120">
        <v>21.672935000000003</v>
      </c>
      <c r="I82" s="120">
        <v>23.748737000000002</v>
      </c>
      <c r="J82" s="120">
        <v>18.682308000000003</v>
      </c>
      <c r="K82" s="120">
        <v>21.019500000000001</v>
      </c>
      <c r="L82" s="127"/>
      <c r="M82" s="127"/>
      <c r="N82" s="120"/>
      <c r="O82" s="127"/>
      <c r="P82" s="123"/>
      <c r="Q82" s="127"/>
      <c r="R82" s="121"/>
      <c r="S82" s="122"/>
      <c r="T82" s="123">
        <f t="shared" si="1"/>
        <v>2.3371919999999982</v>
      </c>
    </row>
    <row r="83" spans="1:20" x14ac:dyDescent="0.25">
      <c r="A83" s="118">
        <v>44637</v>
      </c>
      <c r="B83" s="119"/>
      <c r="C83" s="120">
        <v>19.579139999999999</v>
      </c>
      <c r="D83" s="120">
        <v>21.016400000000001</v>
      </c>
      <c r="E83" s="120">
        <v>18.687794999999998</v>
      </c>
      <c r="F83" s="120">
        <v>19.614388999999999</v>
      </c>
      <c r="G83" s="120">
        <v>22.792026</v>
      </c>
      <c r="H83" s="120">
        <v>21.683323999999999</v>
      </c>
      <c r="I83" s="120">
        <v>23.818058000000001</v>
      </c>
      <c r="J83" s="120">
        <v>18.687794999999998</v>
      </c>
      <c r="K83" s="120">
        <v>21.016400000000001</v>
      </c>
      <c r="L83" s="127"/>
      <c r="M83" s="127"/>
      <c r="N83" s="120"/>
      <c r="O83" s="127"/>
      <c r="P83" s="123"/>
      <c r="Q83" s="127"/>
      <c r="R83" s="121"/>
      <c r="S83" s="122"/>
      <c r="T83" s="123">
        <f t="shared" si="1"/>
        <v>2.3286050000000031</v>
      </c>
    </row>
    <row r="84" spans="1:20" x14ac:dyDescent="0.25">
      <c r="A84" s="118">
        <v>44638</v>
      </c>
      <c r="B84" s="119"/>
      <c r="C84" s="120">
        <v>19.699960000000001</v>
      </c>
      <c r="D84" s="120">
        <v>21.0044</v>
      </c>
      <c r="E84" s="120">
        <v>18.652448</v>
      </c>
      <c r="F84" s="120">
        <v>19.668927</v>
      </c>
      <c r="G84" s="120">
        <v>22.794118999999998</v>
      </c>
      <c r="H84" s="120">
        <v>21.764503000000001</v>
      </c>
      <c r="I84" s="120">
        <v>23.914377999999999</v>
      </c>
      <c r="J84" s="120">
        <v>18.652448</v>
      </c>
      <c r="K84" s="120">
        <v>21.0044</v>
      </c>
      <c r="L84" s="127"/>
      <c r="M84" s="127"/>
      <c r="N84" s="120"/>
      <c r="O84" s="127"/>
      <c r="P84" s="123"/>
      <c r="Q84" s="127"/>
      <c r="R84" s="121"/>
      <c r="S84" s="122"/>
      <c r="T84" s="123">
        <f t="shared" si="1"/>
        <v>2.3519520000000007</v>
      </c>
    </row>
    <row r="85" spans="1:20" x14ac:dyDescent="0.25">
      <c r="A85" s="118">
        <v>44639</v>
      </c>
      <c r="B85" s="119"/>
      <c r="C85" s="120">
        <v>19.76435</v>
      </c>
      <c r="D85" s="120">
        <v>20.991</v>
      </c>
      <c r="E85" s="120">
        <v>18.623422999999999</v>
      </c>
      <c r="F85" s="120">
        <v>19.734265999999998</v>
      </c>
      <c r="G85" s="120">
        <v>22.808</v>
      </c>
      <c r="H85" s="120">
        <v>21.857495999999998</v>
      </c>
      <c r="I85" s="120">
        <v>23.999423999999998</v>
      </c>
      <c r="J85" s="120">
        <v>18.623422999999999</v>
      </c>
      <c r="K85" s="120">
        <v>20.991</v>
      </c>
      <c r="L85" s="127"/>
      <c r="M85" s="127"/>
      <c r="N85" s="120"/>
      <c r="O85" s="127"/>
      <c r="P85" s="123"/>
      <c r="Q85" s="127"/>
      <c r="R85" s="121"/>
      <c r="S85" s="122"/>
      <c r="T85" s="123">
        <f t="shared" si="1"/>
        <v>2.3675770000000007</v>
      </c>
    </row>
    <row r="86" spans="1:20" x14ac:dyDescent="0.25">
      <c r="A86" s="118">
        <v>44640</v>
      </c>
      <c r="B86" s="119"/>
      <c r="C86" s="120">
        <v>19.720200000000002</v>
      </c>
      <c r="D86" s="120">
        <v>20.9726</v>
      </c>
      <c r="E86" s="120">
        <v>18.572029999999998</v>
      </c>
      <c r="F86" s="120">
        <v>19.771931000000002</v>
      </c>
      <c r="G86" s="120">
        <v>22.908902999999999</v>
      </c>
      <c r="H86" s="120">
        <v>21.947374</v>
      </c>
      <c r="I86" s="120">
        <v>24.094223000000003</v>
      </c>
      <c r="J86" s="120">
        <v>18.572029999999998</v>
      </c>
      <c r="K86" s="120">
        <v>20.9726</v>
      </c>
      <c r="L86" s="127"/>
      <c r="M86" s="127"/>
      <c r="N86" s="120"/>
      <c r="O86" s="127"/>
      <c r="P86" s="123"/>
      <c r="Q86" s="127"/>
      <c r="R86" s="121"/>
      <c r="S86" s="122"/>
      <c r="T86" s="123">
        <f t="shared" si="1"/>
        <v>2.4005700000000019</v>
      </c>
    </row>
    <row r="87" spans="1:20" x14ac:dyDescent="0.25">
      <c r="A87" s="118">
        <v>44641</v>
      </c>
      <c r="B87" s="119"/>
      <c r="C87" s="120">
        <v>19.736650000000001</v>
      </c>
      <c r="D87" s="120">
        <v>20.998699999999999</v>
      </c>
      <c r="E87" s="120">
        <v>18.463163999999999</v>
      </c>
      <c r="F87" s="120">
        <v>19.822384999999997</v>
      </c>
      <c r="G87" s="120">
        <v>23.006588999999998</v>
      </c>
      <c r="H87" s="120">
        <v>21.831795999999997</v>
      </c>
      <c r="I87" s="120">
        <v>24.169117</v>
      </c>
      <c r="J87" s="120">
        <v>18.463163999999999</v>
      </c>
      <c r="K87" s="120">
        <v>20.998699999999999</v>
      </c>
      <c r="L87" s="127"/>
      <c r="M87" s="127"/>
      <c r="N87" s="120"/>
      <c r="O87" s="127"/>
      <c r="P87" s="123"/>
      <c r="Q87" s="127"/>
      <c r="R87" s="121"/>
      <c r="S87" s="122"/>
      <c r="T87" s="123">
        <f t="shared" si="1"/>
        <v>2.5355360000000005</v>
      </c>
    </row>
    <row r="88" spans="1:20" x14ac:dyDescent="0.25">
      <c r="A88" s="118">
        <v>44642</v>
      </c>
      <c r="B88" s="119"/>
      <c r="C88" s="120">
        <v>19.808799999999998</v>
      </c>
      <c r="D88" s="120">
        <v>21.059000000000001</v>
      </c>
      <c r="E88" s="120">
        <v>18.300782999999999</v>
      </c>
      <c r="F88" s="120">
        <v>19.861609000000001</v>
      </c>
      <c r="G88" s="120">
        <v>22.980670999999997</v>
      </c>
      <c r="H88" s="120">
        <v>21.964102999999998</v>
      </c>
      <c r="I88" s="120">
        <v>24.246191</v>
      </c>
      <c r="J88" s="120">
        <v>18.300782999999999</v>
      </c>
      <c r="K88" s="120">
        <v>21.059000000000001</v>
      </c>
      <c r="L88" s="127"/>
      <c r="M88" s="127"/>
      <c r="N88" s="120"/>
      <c r="O88" s="127"/>
      <c r="P88" s="123"/>
      <c r="Q88" s="127"/>
      <c r="R88" s="121"/>
      <c r="S88" s="122"/>
      <c r="T88" s="123">
        <f t="shared" si="1"/>
        <v>2.7582170000000019</v>
      </c>
    </row>
    <row r="89" spans="1:20" x14ac:dyDescent="0.25">
      <c r="A89" s="118">
        <v>44643</v>
      </c>
      <c r="B89" s="119"/>
      <c r="C89" s="120">
        <v>19.926359999999999</v>
      </c>
      <c r="D89" s="120">
        <v>21.091200000000001</v>
      </c>
      <c r="E89" s="120">
        <v>18.278575</v>
      </c>
      <c r="F89" s="120">
        <v>19.837986000000001</v>
      </c>
      <c r="G89" s="120">
        <v>23.010707999999997</v>
      </c>
      <c r="H89" s="120">
        <v>21.971933</v>
      </c>
      <c r="I89" s="120">
        <v>24.342551</v>
      </c>
      <c r="J89" s="120">
        <v>18.278575</v>
      </c>
      <c r="K89" s="120">
        <v>21.091200000000001</v>
      </c>
      <c r="L89" s="127"/>
      <c r="M89" s="127"/>
      <c r="N89" s="120"/>
      <c r="O89" s="127"/>
      <c r="P89" s="123"/>
      <c r="Q89" s="127"/>
      <c r="R89" s="121"/>
      <c r="S89" s="122"/>
      <c r="T89" s="123">
        <f t="shared" si="1"/>
        <v>2.8126250000000006</v>
      </c>
    </row>
    <row r="90" spans="1:20" x14ac:dyDescent="0.25">
      <c r="A90" s="118">
        <v>44644</v>
      </c>
      <c r="B90" s="119"/>
      <c r="C90" s="120">
        <v>19.995979999999999</v>
      </c>
      <c r="D90" s="120">
        <v>21.1921</v>
      </c>
      <c r="E90" s="120">
        <v>18.318936000000001</v>
      </c>
      <c r="F90" s="120">
        <v>19.706403999999999</v>
      </c>
      <c r="G90" s="120">
        <v>23.073345</v>
      </c>
      <c r="H90" s="120">
        <v>22.038678999999998</v>
      </c>
      <c r="I90" s="120">
        <v>24.422678000000001</v>
      </c>
      <c r="J90" s="120">
        <v>18.318936000000001</v>
      </c>
      <c r="K90" s="120">
        <v>21.1921</v>
      </c>
      <c r="L90" s="127"/>
      <c r="M90" s="127"/>
      <c r="N90" s="120"/>
      <c r="O90" s="127"/>
      <c r="P90" s="123"/>
      <c r="Q90" s="127"/>
      <c r="R90" s="121"/>
      <c r="S90" s="122"/>
      <c r="T90" s="123">
        <f t="shared" si="1"/>
        <v>2.8731639999999992</v>
      </c>
    </row>
    <row r="91" spans="1:20" x14ac:dyDescent="0.25">
      <c r="A91" s="118">
        <v>44645</v>
      </c>
      <c r="B91" s="119"/>
      <c r="C91" s="120">
        <v>20.108349999999998</v>
      </c>
      <c r="D91" s="120">
        <v>21.272500000000001</v>
      </c>
      <c r="E91" s="120">
        <v>18.312401000000001</v>
      </c>
      <c r="F91" s="120">
        <v>19.658064</v>
      </c>
      <c r="G91" s="120">
        <v>23.110690999999999</v>
      </c>
      <c r="H91" s="120">
        <v>22.059633000000002</v>
      </c>
      <c r="I91" s="120">
        <v>24.520408</v>
      </c>
      <c r="J91" s="120">
        <v>18.312401000000001</v>
      </c>
      <c r="K91" s="120">
        <v>21.272500000000001</v>
      </c>
      <c r="L91" s="127"/>
      <c r="M91" s="127"/>
      <c r="N91" s="120"/>
      <c r="O91" s="127"/>
      <c r="P91" s="123"/>
      <c r="Q91" s="127"/>
      <c r="R91" s="121"/>
      <c r="S91" s="122"/>
      <c r="T91" s="123">
        <f t="shared" si="1"/>
        <v>2.9600989999999996</v>
      </c>
    </row>
    <row r="92" spans="1:20" x14ac:dyDescent="0.25">
      <c r="A92" s="118">
        <v>44646</v>
      </c>
      <c r="B92" s="119"/>
      <c r="C92" s="120">
        <v>20.205080000000002</v>
      </c>
      <c r="D92" s="120">
        <v>21.274000000000001</v>
      </c>
      <c r="E92" s="120">
        <v>18.277065</v>
      </c>
      <c r="F92" s="120">
        <v>19.598110000000002</v>
      </c>
      <c r="G92" s="120">
        <v>23.112718000000001</v>
      </c>
      <c r="H92" s="120">
        <v>22.138565999999997</v>
      </c>
      <c r="I92" s="120">
        <v>24.603428999999998</v>
      </c>
      <c r="J92" s="120">
        <v>18.277065</v>
      </c>
      <c r="K92" s="120">
        <v>21.274000000000001</v>
      </c>
      <c r="L92" s="127"/>
      <c r="M92" s="127"/>
      <c r="N92" s="120"/>
      <c r="O92" s="127"/>
      <c r="P92" s="123"/>
      <c r="Q92" s="127"/>
      <c r="R92" s="121"/>
      <c r="S92" s="122"/>
      <c r="T92" s="123">
        <f t="shared" si="1"/>
        <v>2.9969350000000006</v>
      </c>
    </row>
    <row r="93" spans="1:20" x14ac:dyDescent="0.25">
      <c r="A93" s="118">
        <v>44647</v>
      </c>
      <c r="B93" s="119"/>
      <c r="C93" s="120">
        <v>20.2834</v>
      </c>
      <c r="D93" s="120">
        <v>21.3108</v>
      </c>
      <c r="E93" s="120">
        <v>18.186101999999998</v>
      </c>
      <c r="F93" s="120">
        <v>19.550034</v>
      </c>
      <c r="G93" s="120">
        <v>23.154416000000001</v>
      </c>
      <c r="H93" s="120">
        <v>22.178991000000003</v>
      </c>
      <c r="I93" s="120">
        <v>24.586486000000001</v>
      </c>
      <c r="J93" s="120">
        <v>18.186101999999998</v>
      </c>
      <c r="K93" s="120">
        <v>21.3108</v>
      </c>
      <c r="L93" s="127"/>
      <c r="M93" s="127"/>
      <c r="N93" s="120"/>
      <c r="O93" s="127"/>
      <c r="P93" s="123"/>
      <c r="Q93" s="127"/>
      <c r="R93" s="121"/>
      <c r="S93" s="122"/>
      <c r="T93" s="123">
        <f t="shared" si="1"/>
        <v>3.1246980000000022</v>
      </c>
    </row>
    <row r="94" spans="1:20" x14ac:dyDescent="0.25">
      <c r="A94" s="118">
        <v>44648</v>
      </c>
      <c r="B94" s="119"/>
      <c r="C94" s="120">
        <v>20.286450000000002</v>
      </c>
      <c r="D94" s="120">
        <v>21.339400000000001</v>
      </c>
      <c r="E94" s="120">
        <v>18.085579000000003</v>
      </c>
      <c r="F94" s="120">
        <v>19.487808000000001</v>
      </c>
      <c r="G94" s="120">
        <v>23.225578000000002</v>
      </c>
      <c r="H94" s="120">
        <v>22.180954</v>
      </c>
      <c r="I94" s="120">
        <v>24.525938999999997</v>
      </c>
      <c r="J94" s="120">
        <v>18.085579000000003</v>
      </c>
      <c r="K94" s="120">
        <v>21.339400000000001</v>
      </c>
      <c r="L94" s="127"/>
      <c r="M94" s="127"/>
      <c r="N94" s="120"/>
      <c r="O94" s="127"/>
      <c r="P94" s="123"/>
      <c r="Q94" s="127"/>
      <c r="R94" s="121"/>
      <c r="S94" s="122"/>
      <c r="T94" s="123">
        <f t="shared" si="1"/>
        <v>3.2538209999999985</v>
      </c>
    </row>
    <row r="95" spans="1:20" x14ac:dyDescent="0.25">
      <c r="A95" s="118">
        <v>44649</v>
      </c>
      <c r="B95" s="119"/>
      <c r="C95" s="120">
        <v>20.296230000000001</v>
      </c>
      <c r="D95" s="120">
        <v>21.355900000000002</v>
      </c>
      <c r="E95" s="120">
        <v>18.100102</v>
      </c>
      <c r="F95" s="120">
        <v>19.414562999999998</v>
      </c>
      <c r="G95" s="120">
        <v>23.210124</v>
      </c>
      <c r="H95" s="120">
        <v>22.216823999999999</v>
      </c>
      <c r="I95" s="120">
        <v>24.53942</v>
      </c>
      <c r="J95" s="120">
        <v>18.100102</v>
      </c>
      <c r="K95" s="120">
        <v>21.355900000000002</v>
      </c>
      <c r="L95" s="127"/>
      <c r="M95" s="127"/>
      <c r="N95" s="120"/>
      <c r="O95" s="127"/>
      <c r="P95" s="123"/>
      <c r="Q95" s="127"/>
      <c r="R95" s="121"/>
      <c r="S95" s="122"/>
      <c r="T95" s="123">
        <f t="shared" si="1"/>
        <v>3.2557980000000022</v>
      </c>
    </row>
    <row r="96" spans="1:20" x14ac:dyDescent="0.25">
      <c r="A96" s="118">
        <v>44650</v>
      </c>
      <c r="B96" s="119"/>
      <c r="C96" s="120">
        <v>20.271819999999998</v>
      </c>
      <c r="D96" s="120">
        <v>21.449300000000001</v>
      </c>
      <c r="E96" s="120">
        <v>17.971844000000001</v>
      </c>
      <c r="F96" s="120">
        <v>19.262782999999999</v>
      </c>
      <c r="G96" s="120">
        <v>23.164756000000001</v>
      </c>
      <c r="H96" s="120">
        <v>22.226310000000002</v>
      </c>
      <c r="I96" s="120">
        <v>24.452251</v>
      </c>
      <c r="J96" s="120">
        <v>17.971844000000001</v>
      </c>
      <c r="K96" s="120">
        <v>21.449300000000001</v>
      </c>
      <c r="L96" s="127"/>
      <c r="M96" s="127"/>
      <c r="N96" s="120"/>
      <c r="O96" s="127"/>
      <c r="P96" s="123"/>
      <c r="Q96" s="127"/>
      <c r="R96" s="121"/>
      <c r="S96" s="122"/>
      <c r="T96" s="123">
        <f t="shared" si="1"/>
        <v>3.4774560000000001</v>
      </c>
    </row>
    <row r="97" spans="1:20" x14ac:dyDescent="0.25">
      <c r="A97" s="118">
        <v>44651</v>
      </c>
      <c r="B97" s="119"/>
      <c r="C97" s="120">
        <v>20.33155</v>
      </c>
      <c r="D97" s="120">
        <v>21.544400000000003</v>
      </c>
      <c r="E97" s="120">
        <v>17.875473000000003</v>
      </c>
      <c r="F97" s="120">
        <v>19.142435000000003</v>
      </c>
      <c r="G97" s="120">
        <v>23.194954000000003</v>
      </c>
      <c r="H97" s="120">
        <v>22.265864000000001</v>
      </c>
      <c r="I97" s="120">
        <v>24.433628000000002</v>
      </c>
      <c r="J97" s="120">
        <v>17.875473000000003</v>
      </c>
      <c r="K97" s="120">
        <v>21.544400000000003</v>
      </c>
      <c r="L97" s="127"/>
      <c r="M97" s="127"/>
      <c r="N97" s="120"/>
      <c r="O97" s="127"/>
      <c r="P97" s="123"/>
      <c r="Q97" s="127"/>
      <c r="R97" s="121"/>
      <c r="S97" s="122"/>
      <c r="T97" s="123">
        <f t="shared" si="1"/>
        <v>3.668927</v>
      </c>
    </row>
    <row r="98" spans="1:20" x14ac:dyDescent="0.25">
      <c r="A98" s="118">
        <v>44652</v>
      </c>
      <c r="B98" s="119"/>
      <c r="C98" s="120">
        <v>20.42915</v>
      </c>
      <c r="D98" s="120">
        <v>21.648199999999999</v>
      </c>
      <c r="E98" s="120">
        <v>17.688434000000001</v>
      </c>
      <c r="F98" s="120">
        <v>18.981291000000002</v>
      </c>
      <c r="G98" s="120">
        <v>23.318857999999999</v>
      </c>
      <c r="H98" s="120">
        <v>22.353947999999999</v>
      </c>
      <c r="I98" s="120">
        <v>24.48395</v>
      </c>
      <c r="J98" s="120">
        <v>17.688434000000001</v>
      </c>
      <c r="K98" s="120">
        <v>21.648199999999999</v>
      </c>
      <c r="L98" s="127"/>
      <c r="M98" s="127"/>
      <c r="N98" s="120"/>
      <c r="O98" s="127"/>
      <c r="P98" s="123"/>
      <c r="Q98" s="127"/>
      <c r="R98" s="121"/>
      <c r="S98" s="122"/>
      <c r="T98" s="123">
        <f t="shared" si="1"/>
        <v>3.9597659999999983</v>
      </c>
    </row>
    <row r="99" spans="1:20" x14ac:dyDescent="0.25">
      <c r="A99" s="118">
        <v>44653</v>
      </c>
      <c r="B99" s="119"/>
      <c r="C99" s="120">
        <v>20.535220000000002</v>
      </c>
      <c r="D99" s="120">
        <v>21.731200000000001</v>
      </c>
      <c r="E99" s="120">
        <v>17.458009999999998</v>
      </c>
      <c r="F99" s="120">
        <v>18.890122999999999</v>
      </c>
      <c r="G99" s="120">
        <v>23.438680999999999</v>
      </c>
      <c r="H99" s="120">
        <v>22.408861000000002</v>
      </c>
      <c r="I99" s="120">
        <v>24.546821000000001</v>
      </c>
      <c r="J99" s="120">
        <v>17.458009999999998</v>
      </c>
      <c r="K99" s="120">
        <v>21.731200000000001</v>
      </c>
      <c r="L99" s="127"/>
      <c r="M99" s="127"/>
      <c r="N99" s="120"/>
      <c r="O99" s="127"/>
      <c r="P99" s="123"/>
      <c r="Q99" s="127"/>
      <c r="R99" s="121"/>
      <c r="S99" s="122"/>
      <c r="T99" s="123">
        <f t="shared" si="1"/>
        <v>4.2731900000000032</v>
      </c>
    </row>
    <row r="100" spans="1:20" x14ac:dyDescent="0.25">
      <c r="A100" s="118">
        <v>44654</v>
      </c>
      <c r="B100" s="119"/>
      <c r="C100" s="120">
        <v>20.64</v>
      </c>
      <c r="D100" s="120">
        <v>21.766599999999997</v>
      </c>
      <c r="E100" s="120">
        <v>17.356004000000002</v>
      </c>
      <c r="F100" s="120">
        <v>18.892035</v>
      </c>
      <c r="G100" s="120">
        <v>23.566012999999998</v>
      </c>
      <c r="H100" s="120">
        <v>22.461748</v>
      </c>
      <c r="I100" s="120">
        <v>24.603881000000001</v>
      </c>
      <c r="J100" s="120">
        <v>17.356004000000002</v>
      </c>
      <c r="K100" s="120">
        <v>21.766599999999997</v>
      </c>
      <c r="L100" s="127"/>
      <c r="M100" s="127"/>
      <c r="N100" s="120"/>
      <c r="O100" s="127"/>
      <c r="P100" s="123"/>
      <c r="Q100" s="127"/>
      <c r="R100" s="121"/>
      <c r="S100" s="122"/>
      <c r="T100" s="123">
        <f t="shared" si="1"/>
        <v>4.4105959999999946</v>
      </c>
    </row>
    <row r="101" spans="1:20" x14ac:dyDescent="0.25">
      <c r="A101" s="118">
        <v>44655</v>
      </c>
      <c r="B101" s="119"/>
      <c r="C101" s="120">
        <v>20.743169999999999</v>
      </c>
      <c r="D101" s="120">
        <v>21.803799999999999</v>
      </c>
      <c r="E101" s="120">
        <v>17.318749</v>
      </c>
      <c r="F101" s="120">
        <v>18.853024000000001</v>
      </c>
      <c r="G101" s="120">
        <v>23.690086000000001</v>
      </c>
      <c r="H101" s="120">
        <v>22.501041000000001</v>
      </c>
      <c r="I101" s="120">
        <v>24.686837000000001</v>
      </c>
      <c r="J101" s="120">
        <v>17.318749</v>
      </c>
      <c r="K101" s="120">
        <v>21.803799999999999</v>
      </c>
      <c r="L101" s="127"/>
      <c r="M101" s="127"/>
      <c r="N101" s="120"/>
      <c r="O101" s="127"/>
      <c r="P101" s="123"/>
      <c r="Q101" s="127"/>
      <c r="R101" s="121"/>
      <c r="S101" s="122"/>
      <c r="T101" s="123">
        <f t="shared" si="1"/>
        <v>4.4850509999999986</v>
      </c>
    </row>
    <row r="102" spans="1:20" x14ac:dyDescent="0.25">
      <c r="A102" s="118">
        <v>44656</v>
      </c>
      <c r="B102" s="119"/>
      <c r="C102" s="120">
        <v>20.741910000000001</v>
      </c>
      <c r="D102" s="120">
        <v>21.804200000000002</v>
      </c>
      <c r="E102" s="120">
        <v>17.394334000000001</v>
      </c>
      <c r="F102" s="120">
        <v>18.819628000000002</v>
      </c>
      <c r="G102" s="120">
        <v>23.799344000000001</v>
      </c>
      <c r="H102" s="120">
        <v>22.359436000000002</v>
      </c>
      <c r="I102" s="120">
        <v>24.757845</v>
      </c>
      <c r="J102" s="120">
        <v>17.394334000000001</v>
      </c>
      <c r="K102" s="120">
        <v>21.804200000000002</v>
      </c>
      <c r="L102" s="127"/>
      <c r="M102" s="127"/>
      <c r="N102" s="120"/>
      <c r="O102" s="127"/>
      <c r="P102" s="123"/>
      <c r="Q102" s="127"/>
      <c r="R102" s="121"/>
      <c r="S102" s="122"/>
      <c r="T102" s="123">
        <f t="shared" si="1"/>
        <v>4.409866000000001</v>
      </c>
    </row>
    <row r="103" spans="1:20" x14ac:dyDescent="0.25">
      <c r="A103" s="118">
        <v>44657</v>
      </c>
      <c r="B103" s="119"/>
      <c r="C103" s="120">
        <v>20.776299999999999</v>
      </c>
      <c r="D103" s="120">
        <v>21.790099999999999</v>
      </c>
      <c r="E103" s="120">
        <v>17.466518000000001</v>
      </c>
      <c r="F103" s="120">
        <v>18.703054000000002</v>
      </c>
      <c r="G103" s="120">
        <v>23.877146</v>
      </c>
      <c r="H103" s="120">
        <v>22.320678000000001</v>
      </c>
      <c r="I103" s="120">
        <v>24.841025000000002</v>
      </c>
      <c r="J103" s="120">
        <v>17.466518000000001</v>
      </c>
      <c r="K103" s="120">
        <v>21.790099999999999</v>
      </c>
      <c r="L103" s="127"/>
      <c r="M103" s="127"/>
      <c r="N103" s="120"/>
      <c r="O103" s="127"/>
      <c r="P103" s="123"/>
      <c r="Q103" s="127"/>
      <c r="R103" s="121"/>
      <c r="S103" s="122"/>
      <c r="T103" s="123">
        <f t="shared" si="1"/>
        <v>4.3235819999999983</v>
      </c>
    </row>
    <row r="104" spans="1:20" x14ac:dyDescent="0.25">
      <c r="A104" s="118">
        <v>44658</v>
      </c>
      <c r="B104" s="119"/>
      <c r="C104" s="120">
        <v>20.839580000000002</v>
      </c>
      <c r="D104" s="120">
        <v>21.790900000000001</v>
      </c>
      <c r="E104" s="120">
        <v>17.537206999999999</v>
      </c>
      <c r="F104" s="120">
        <v>18.664169000000001</v>
      </c>
      <c r="G104" s="120">
        <v>23.933147000000002</v>
      </c>
      <c r="H104" s="120">
        <v>22.396957999999998</v>
      </c>
      <c r="I104" s="120">
        <v>24.929568</v>
      </c>
      <c r="J104" s="120">
        <v>17.537206999999999</v>
      </c>
      <c r="K104" s="120">
        <v>21.790900000000001</v>
      </c>
      <c r="L104" s="127"/>
      <c r="M104" s="127"/>
      <c r="N104" s="120"/>
      <c r="O104" s="127"/>
      <c r="P104" s="123"/>
      <c r="Q104" s="127"/>
      <c r="R104" s="121"/>
      <c r="S104" s="122"/>
      <c r="T104" s="123">
        <f t="shared" si="1"/>
        <v>4.2536930000000019</v>
      </c>
    </row>
    <row r="105" spans="1:20" x14ac:dyDescent="0.25">
      <c r="A105" s="118">
        <v>44659</v>
      </c>
      <c r="B105" s="119"/>
      <c r="C105" s="120">
        <v>20.943060000000003</v>
      </c>
      <c r="D105" s="120">
        <v>21.814499999999999</v>
      </c>
      <c r="E105" s="120">
        <v>17.592036</v>
      </c>
      <c r="F105" s="120">
        <v>18.630958</v>
      </c>
      <c r="G105" s="120">
        <v>23.938538000000001</v>
      </c>
      <c r="H105" s="120">
        <v>22.456016999999999</v>
      </c>
      <c r="I105" s="120">
        <v>25.033304000000001</v>
      </c>
      <c r="J105" s="120">
        <v>17.592036</v>
      </c>
      <c r="K105" s="120">
        <v>21.814499999999999</v>
      </c>
      <c r="L105" s="127"/>
      <c r="M105" s="127"/>
      <c r="N105" s="120"/>
      <c r="O105" s="127"/>
      <c r="P105" s="123"/>
      <c r="Q105" s="127"/>
      <c r="R105" s="121"/>
      <c r="S105" s="122"/>
      <c r="T105" s="123">
        <f t="shared" si="1"/>
        <v>4.2224639999999987</v>
      </c>
    </row>
    <row r="106" spans="1:20" x14ac:dyDescent="0.25">
      <c r="A106" s="118">
        <v>44660</v>
      </c>
      <c r="B106" s="119"/>
      <c r="C106" s="120">
        <v>21.033740000000002</v>
      </c>
      <c r="D106" s="120">
        <v>21.818000000000001</v>
      </c>
      <c r="E106" s="120">
        <v>17.534261999999998</v>
      </c>
      <c r="F106" s="120">
        <v>18.606525000000001</v>
      </c>
      <c r="G106" s="120">
        <v>23.945813999999999</v>
      </c>
      <c r="H106" s="120">
        <v>22.562429999999999</v>
      </c>
      <c r="I106" s="120">
        <v>25.120167000000002</v>
      </c>
      <c r="J106" s="120">
        <v>17.534261999999998</v>
      </c>
      <c r="K106" s="120">
        <v>21.818000000000001</v>
      </c>
      <c r="L106" s="127"/>
      <c r="M106" s="127"/>
      <c r="N106" s="120"/>
      <c r="O106" s="127"/>
      <c r="P106" s="123"/>
      <c r="Q106" s="127"/>
      <c r="R106" s="121"/>
      <c r="S106" s="122"/>
      <c r="T106" s="123">
        <f t="shared" si="1"/>
        <v>4.2837380000000032</v>
      </c>
    </row>
    <row r="107" spans="1:20" x14ac:dyDescent="0.25">
      <c r="A107" s="118">
        <v>44661</v>
      </c>
      <c r="B107" s="119"/>
      <c r="C107" s="120">
        <v>20.985529999999997</v>
      </c>
      <c r="D107" s="120">
        <v>21.807700000000001</v>
      </c>
      <c r="E107" s="120">
        <v>17.384343000000001</v>
      </c>
      <c r="F107" s="120">
        <v>18.640338</v>
      </c>
      <c r="G107" s="120">
        <v>23.945817999999999</v>
      </c>
      <c r="H107" s="120">
        <v>22.685942999999998</v>
      </c>
      <c r="I107" s="120">
        <v>25.150532999999999</v>
      </c>
      <c r="J107" s="120">
        <v>17.384343000000001</v>
      </c>
      <c r="K107" s="120">
        <v>21.807700000000001</v>
      </c>
      <c r="L107" s="127"/>
      <c r="M107" s="127"/>
      <c r="N107" s="120"/>
      <c r="O107" s="127"/>
      <c r="P107" s="123"/>
      <c r="Q107" s="127"/>
      <c r="R107" s="121"/>
      <c r="S107" s="122"/>
      <c r="T107" s="123">
        <f t="shared" si="1"/>
        <v>4.4233569999999993</v>
      </c>
    </row>
    <row r="108" spans="1:20" x14ac:dyDescent="0.25">
      <c r="A108" s="118">
        <v>44662</v>
      </c>
      <c r="B108" s="119"/>
      <c r="C108" s="120">
        <v>20.971550000000001</v>
      </c>
      <c r="D108" s="120">
        <v>21.8277</v>
      </c>
      <c r="E108" s="120">
        <v>17.238016999999999</v>
      </c>
      <c r="F108" s="120">
        <v>18.629560000000001</v>
      </c>
      <c r="G108" s="120">
        <v>23.945823000000001</v>
      </c>
      <c r="H108" s="120">
        <v>22.800669000000003</v>
      </c>
      <c r="I108" s="120">
        <v>25.176091</v>
      </c>
      <c r="J108" s="120">
        <v>17.238016999999999</v>
      </c>
      <c r="K108" s="120">
        <v>21.8277</v>
      </c>
      <c r="L108" s="127"/>
      <c r="M108" s="127"/>
      <c r="N108" s="120"/>
      <c r="O108" s="127"/>
      <c r="P108" s="123"/>
      <c r="Q108" s="127"/>
      <c r="R108" s="121"/>
      <c r="S108" s="122"/>
      <c r="T108" s="123">
        <f t="shared" si="1"/>
        <v>4.5896830000000008</v>
      </c>
    </row>
    <row r="109" spans="1:20" x14ac:dyDescent="0.25">
      <c r="A109" s="118">
        <v>44663</v>
      </c>
      <c r="B109" s="119"/>
      <c r="C109" s="120">
        <v>20.935179999999999</v>
      </c>
      <c r="D109" s="120">
        <v>21.866700000000002</v>
      </c>
      <c r="E109" s="120">
        <v>17.103930000000002</v>
      </c>
      <c r="F109" s="120">
        <v>18.558149</v>
      </c>
      <c r="G109" s="120">
        <v>23.945820000000001</v>
      </c>
      <c r="H109" s="120">
        <v>22.916656</v>
      </c>
      <c r="I109" s="120">
        <v>25.175359</v>
      </c>
      <c r="J109" s="120">
        <v>17.103930000000002</v>
      </c>
      <c r="K109" s="120">
        <v>21.866700000000002</v>
      </c>
      <c r="L109" s="127"/>
      <c r="M109" s="127"/>
      <c r="N109" s="120"/>
      <c r="O109" s="127"/>
      <c r="P109" s="123"/>
      <c r="Q109" s="127"/>
      <c r="R109" s="121"/>
      <c r="S109" s="122"/>
      <c r="T109" s="123">
        <f t="shared" si="1"/>
        <v>4.7627699999999997</v>
      </c>
    </row>
    <row r="110" spans="1:20" x14ac:dyDescent="0.25">
      <c r="A110" s="118">
        <v>44664</v>
      </c>
      <c r="B110" s="119"/>
      <c r="C110" s="120">
        <v>20.977930000000001</v>
      </c>
      <c r="D110" s="120">
        <v>21.9542</v>
      </c>
      <c r="E110" s="120">
        <v>17.07263</v>
      </c>
      <c r="F110" s="120">
        <v>18.547217</v>
      </c>
      <c r="G110" s="120">
        <v>23.945</v>
      </c>
      <c r="H110" s="120">
        <v>23.002672999999998</v>
      </c>
      <c r="I110" s="120">
        <v>25.171673999999999</v>
      </c>
      <c r="J110" s="120">
        <v>17.07263</v>
      </c>
      <c r="K110" s="120">
        <v>21.9542</v>
      </c>
      <c r="L110" s="127"/>
      <c r="M110" s="127"/>
      <c r="N110" s="120"/>
      <c r="O110" s="127"/>
      <c r="P110" s="123"/>
      <c r="Q110" s="127"/>
      <c r="R110" s="121"/>
      <c r="S110" s="122"/>
      <c r="T110" s="123">
        <f t="shared" si="1"/>
        <v>4.88157</v>
      </c>
    </row>
    <row r="111" spans="1:20" x14ac:dyDescent="0.25">
      <c r="A111" s="118">
        <v>44665</v>
      </c>
      <c r="B111" s="119"/>
      <c r="C111" s="120">
        <v>21.032880000000002</v>
      </c>
      <c r="D111" s="120">
        <v>21.986599999999999</v>
      </c>
      <c r="E111" s="120">
        <v>17.09365</v>
      </c>
      <c r="F111" s="120">
        <v>18.601970000000001</v>
      </c>
      <c r="G111" s="120">
        <v>23.945</v>
      </c>
      <c r="H111" s="120">
        <v>23.085557000000001</v>
      </c>
      <c r="I111" s="120">
        <v>25.194900000000001</v>
      </c>
      <c r="J111" s="120">
        <v>17.09365</v>
      </c>
      <c r="K111" s="120">
        <v>21.986599999999999</v>
      </c>
      <c r="L111" s="127"/>
      <c r="M111" s="127"/>
      <c r="N111" s="120"/>
      <c r="O111" s="127"/>
      <c r="P111" s="123"/>
      <c r="Q111" s="127"/>
      <c r="R111" s="121"/>
      <c r="S111" s="122"/>
      <c r="T111" s="123">
        <f t="shared" si="1"/>
        <v>4.892949999999999</v>
      </c>
    </row>
    <row r="112" spans="1:20" x14ac:dyDescent="0.25">
      <c r="A112" s="118">
        <v>44666</v>
      </c>
      <c r="B112" s="119"/>
      <c r="C112" s="120">
        <v>21.091660000000001</v>
      </c>
      <c r="D112" s="120">
        <v>22.028099999999998</v>
      </c>
      <c r="E112" s="120">
        <v>17.090906999999998</v>
      </c>
      <c r="F112" s="120">
        <v>18.60162</v>
      </c>
      <c r="G112" s="120">
        <v>23.945</v>
      </c>
      <c r="H112" s="120">
        <v>23.199256000000002</v>
      </c>
      <c r="I112" s="120">
        <v>25.18384</v>
      </c>
      <c r="J112" s="120">
        <v>17.090906999999998</v>
      </c>
      <c r="K112" s="120">
        <v>22.028099999999998</v>
      </c>
      <c r="L112" s="127"/>
      <c r="M112" s="127"/>
      <c r="N112" s="120"/>
      <c r="O112" s="127"/>
      <c r="P112" s="123"/>
      <c r="Q112" s="127"/>
      <c r="R112" s="121"/>
      <c r="S112" s="122"/>
      <c r="T112" s="123">
        <f t="shared" si="1"/>
        <v>4.9371930000000006</v>
      </c>
    </row>
    <row r="113" spans="1:20" x14ac:dyDescent="0.25">
      <c r="A113" s="118">
        <v>44667</v>
      </c>
      <c r="B113" s="119"/>
      <c r="C113" s="120">
        <v>21.147929999999999</v>
      </c>
      <c r="D113" s="120">
        <v>22.094900000000003</v>
      </c>
      <c r="E113" s="120">
        <v>17.099966000000002</v>
      </c>
      <c r="F113" s="120">
        <v>18.601271000000001</v>
      </c>
      <c r="G113" s="120">
        <v>23.945</v>
      </c>
      <c r="H113" s="120">
        <v>23.321286000000001</v>
      </c>
      <c r="I113" s="120">
        <v>25.082204000000001</v>
      </c>
      <c r="J113" s="120">
        <v>17.099966000000002</v>
      </c>
      <c r="K113" s="120">
        <v>22.094900000000003</v>
      </c>
      <c r="L113" s="127"/>
      <c r="M113" s="127"/>
      <c r="N113" s="120"/>
      <c r="O113" s="127"/>
      <c r="P113" s="123"/>
      <c r="Q113" s="127"/>
      <c r="R113" s="121"/>
      <c r="S113" s="122"/>
      <c r="T113" s="123">
        <f t="shared" si="1"/>
        <v>4.9949340000000007</v>
      </c>
    </row>
    <row r="114" spans="1:20" x14ac:dyDescent="0.25">
      <c r="A114" s="118">
        <v>44668</v>
      </c>
      <c r="B114" s="119"/>
      <c r="C114" s="120">
        <v>21.148160000000001</v>
      </c>
      <c r="D114" s="120">
        <v>22.105</v>
      </c>
      <c r="E114" s="120">
        <v>17.136828000000001</v>
      </c>
      <c r="F114" s="120">
        <v>18.591733000000001</v>
      </c>
      <c r="G114" s="120">
        <v>23.945</v>
      </c>
      <c r="H114" s="120">
        <v>23.445218000000001</v>
      </c>
      <c r="I114" s="120">
        <v>25.030334</v>
      </c>
      <c r="J114" s="120">
        <v>17.136828000000001</v>
      </c>
      <c r="K114" s="120">
        <v>22.105</v>
      </c>
      <c r="L114" s="127"/>
      <c r="M114" s="127"/>
      <c r="N114" s="120"/>
      <c r="O114" s="127"/>
      <c r="P114" s="123"/>
      <c r="Q114" s="127"/>
      <c r="R114" s="121"/>
      <c r="S114" s="122"/>
      <c r="T114" s="123">
        <f t="shared" si="1"/>
        <v>4.9681719999999991</v>
      </c>
    </row>
    <row r="115" spans="1:20" x14ac:dyDescent="0.25">
      <c r="A115" s="118">
        <v>44669</v>
      </c>
      <c r="B115" s="119"/>
      <c r="C115" s="120">
        <v>21.148160000000001</v>
      </c>
      <c r="D115" s="120">
        <v>22.136800000000001</v>
      </c>
      <c r="E115" s="120">
        <v>17.248016</v>
      </c>
      <c r="F115" s="120">
        <v>18.606012999999997</v>
      </c>
      <c r="G115" s="120">
        <v>23.945</v>
      </c>
      <c r="H115" s="120">
        <v>23.559222000000002</v>
      </c>
      <c r="I115" s="120">
        <v>25.081174000000001</v>
      </c>
      <c r="J115" s="120">
        <v>17.248016</v>
      </c>
      <c r="K115" s="120">
        <v>22.136800000000001</v>
      </c>
      <c r="L115" s="127"/>
      <c r="M115" s="127"/>
      <c r="N115" s="120"/>
      <c r="O115" s="127"/>
      <c r="P115" s="123"/>
      <c r="Q115" s="127"/>
      <c r="R115" s="121"/>
      <c r="S115" s="122"/>
      <c r="T115" s="123">
        <f t="shared" si="1"/>
        <v>4.8887840000000011</v>
      </c>
    </row>
    <row r="116" spans="1:20" x14ac:dyDescent="0.25">
      <c r="A116" s="118">
        <v>44670</v>
      </c>
      <c r="B116" s="119"/>
      <c r="C116" s="120">
        <v>21.148160000000001</v>
      </c>
      <c r="D116" s="120">
        <v>22.093900000000001</v>
      </c>
      <c r="E116" s="120">
        <v>17.401786000000001</v>
      </c>
      <c r="F116" s="120">
        <v>18.631978999999998</v>
      </c>
      <c r="G116" s="120">
        <v>23.945</v>
      </c>
      <c r="H116" s="120">
        <v>23.544259999999998</v>
      </c>
      <c r="I116" s="120">
        <v>24.987987</v>
      </c>
      <c r="J116" s="120">
        <v>17.401786000000001</v>
      </c>
      <c r="K116" s="120">
        <v>22.093900000000001</v>
      </c>
      <c r="L116" s="127"/>
      <c r="M116" s="127"/>
      <c r="N116" s="120"/>
      <c r="O116" s="127"/>
      <c r="P116" s="123"/>
      <c r="Q116" s="127"/>
      <c r="R116" s="121"/>
      <c r="S116" s="122"/>
      <c r="T116" s="123">
        <f t="shared" si="1"/>
        <v>4.6921140000000001</v>
      </c>
    </row>
    <row r="117" spans="1:20" x14ac:dyDescent="0.25">
      <c r="A117" s="118">
        <v>44671</v>
      </c>
      <c r="B117" s="119"/>
      <c r="C117" s="120">
        <v>21.148160000000001</v>
      </c>
      <c r="D117" s="120">
        <v>22.029799999999998</v>
      </c>
      <c r="E117" s="120">
        <v>17.592187000000003</v>
      </c>
      <c r="F117" s="120">
        <v>18.625095000000002</v>
      </c>
      <c r="G117" s="120">
        <v>23.945</v>
      </c>
      <c r="H117" s="120">
        <v>23.382408999999999</v>
      </c>
      <c r="I117" s="120">
        <v>24.944526000000003</v>
      </c>
      <c r="J117" s="120">
        <v>17.592187000000003</v>
      </c>
      <c r="K117" s="120">
        <v>22.029799999999998</v>
      </c>
      <c r="L117" s="127"/>
      <c r="M117" s="127"/>
      <c r="N117" s="120"/>
      <c r="O117" s="127"/>
      <c r="P117" s="123"/>
      <c r="Q117" s="127"/>
      <c r="R117" s="121"/>
      <c r="S117" s="122"/>
      <c r="T117" s="123">
        <f t="shared" si="1"/>
        <v>4.4376129999999954</v>
      </c>
    </row>
    <row r="118" spans="1:20" x14ac:dyDescent="0.25">
      <c r="A118" s="118">
        <v>44672</v>
      </c>
      <c r="B118" s="119"/>
      <c r="C118" s="120">
        <v>21.148160000000001</v>
      </c>
      <c r="D118" s="120">
        <v>22.092299999999998</v>
      </c>
      <c r="E118" s="120">
        <v>17.783894</v>
      </c>
      <c r="F118" s="120">
        <v>18.611651999999999</v>
      </c>
      <c r="G118" s="120">
        <v>23.945</v>
      </c>
      <c r="H118" s="120">
        <v>23.162127999999999</v>
      </c>
      <c r="I118" s="120">
        <v>24.896670999999998</v>
      </c>
      <c r="J118" s="120">
        <v>17.783894</v>
      </c>
      <c r="K118" s="120">
        <v>22.092299999999998</v>
      </c>
      <c r="L118" s="127"/>
      <c r="M118" s="127"/>
      <c r="N118" s="120"/>
      <c r="O118" s="127"/>
      <c r="P118" s="123"/>
      <c r="Q118" s="127"/>
      <c r="R118" s="121"/>
      <c r="S118" s="122"/>
      <c r="T118" s="123">
        <f t="shared" si="1"/>
        <v>4.308405999999998</v>
      </c>
    </row>
    <row r="119" spans="1:20" x14ac:dyDescent="0.25">
      <c r="A119" s="118">
        <v>44673</v>
      </c>
      <c r="B119" s="119"/>
      <c r="C119" s="120">
        <v>21.148160000000001</v>
      </c>
      <c r="D119" s="120">
        <v>22.1738</v>
      </c>
      <c r="E119" s="120">
        <v>17.957901000000003</v>
      </c>
      <c r="F119" s="120">
        <v>18.666758000000002</v>
      </c>
      <c r="G119" s="120">
        <v>23.945</v>
      </c>
      <c r="H119" s="120">
        <v>23.043521999999999</v>
      </c>
      <c r="I119" s="120">
        <v>24.883210999999999</v>
      </c>
      <c r="J119" s="120">
        <v>17.957901000000003</v>
      </c>
      <c r="K119" s="120">
        <v>22.1738</v>
      </c>
      <c r="L119" s="127"/>
      <c r="M119" s="127"/>
      <c r="N119" s="120"/>
      <c r="O119" s="127"/>
      <c r="P119" s="123"/>
      <c r="Q119" s="127"/>
      <c r="R119" s="121"/>
      <c r="S119" s="122"/>
      <c r="T119" s="123">
        <f t="shared" si="1"/>
        <v>4.2158989999999967</v>
      </c>
    </row>
    <row r="120" spans="1:20" x14ac:dyDescent="0.25">
      <c r="A120" s="118">
        <v>44674</v>
      </c>
      <c r="B120" s="119"/>
      <c r="C120" s="120">
        <v>21.148160000000001</v>
      </c>
      <c r="D120" s="120">
        <v>22.253900000000002</v>
      </c>
      <c r="E120" s="120">
        <v>18.073083</v>
      </c>
      <c r="F120" s="120">
        <v>18.715468000000001</v>
      </c>
      <c r="G120" s="120">
        <v>23.945</v>
      </c>
      <c r="H120" s="120">
        <v>23.021370999999998</v>
      </c>
      <c r="I120" s="120">
        <v>24.911955000000003</v>
      </c>
      <c r="J120" s="120">
        <v>18.073083</v>
      </c>
      <c r="K120" s="120">
        <v>22.253900000000002</v>
      </c>
      <c r="L120" s="127"/>
      <c r="M120" s="127"/>
      <c r="N120" s="120"/>
      <c r="O120" s="127"/>
      <c r="P120" s="123"/>
      <c r="Q120" s="127"/>
      <c r="R120" s="121"/>
      <c r="S120" s="122"/>
      <c r="T120" s="123">
        <f t="shared" si="1"/>
        <v>4.1808170000000011</v>
      </c>
    </row>
    <row r="121" spans="1:20" x14ac:dyDescent="0.25">
      <c r="A121" s="118">
        <v>44675</v>
      </c>
      <c r="B121" s="119"/>
      <c r="C121" s="120">
        <v>21.148160000000001</v>
      </c>
      <c r="D121" s="120">
        <v>22.287099999999999</v>
      </c>
      <c r="E121" s="120">
        <v>18.186036000000001</v>
      </c>
      <c r="F121" s="120">
        <v>18.784290000000002</v>
      </c>
      <c r="G121" s="120">
        <v>23.945</v>
      </c>
      <c r="H121" s="120">
        <v>23.023171999999999</v>
      </c>
      <c r="I121" s="120">
        <v>24.960974999999998</v>
      </c>
      <c r="J121" s="120">
        <v>18.186036000000001</v>
      </c>
      <c r="K121" s="120">
        <v>22.287099999999999</v>
      </c>
      <c r="L121" s="127"/>
      <c r="M121" s="127"/>
      <c r="N121" s="120"/>
      <c r="O121" s="127"/>
      <c r="P121" s="123"/>
      <c r="Q121" s="127"/>
      <c r="R121" s="121"/>
      <c r="S121" s="122"/>
      <c r="T121" s="123">
        <f t="shared" si="1"/>
        <v>4.1010639999999974</v>
      </c>
    </row>
    <row r="122" spans="1:20" x14ac:dyDescent="0.25">
      <c r="A122" s="118">
        <v>44676</v>
      </c>
      <c r="B122" s="119"/>
      <c r="C122" s="120">
        <v>21.148160000000001</v>
      </c>
      <c r="D122" s="120">
        <v>22.35</v>
      </c>
      <c r="E122" s="120">
        <v>18.340692999999998</v>
      </c>
      <c r="F122" s="120">
        <v>18.853583999999998</v>
      </c>
      <c r="G122" s="120">
        <v>23.945</v>
      </c>
      <c r="H122" s="120">
        <v>23.081139999999998</v>
      </c>
      <c r="I122" s="120">
        <v>25.042304000000001</v>
      </c>
      <c r="J122" s="120">
        <v>18.340692999999998</v>
      </c>
      <c r="K122" s="120">
        <v>22.35</v>
      </c>
      <c r="L122" s="127"/>
      <c r="M122" s="127"/>
      <c r="N122" s="120"/>
      <c r="O122" s="127"/>
      <c r="P122" s="123"/>
      <c r="Q122" s="127"/>
      <c r="R122" s="121"/>
      <c r="S122" s="122"/>
      <c r="T122" s="123">
        <f t="shared" si="1"/>
        <v>4.0093070000000033</v>
      </c>
    </row>
    <row r="123" spans="1:20" x14ac:dyDescent="0.25">
      <c r="A123" s="118">
        <v>44677</v>
      </c>
      <c r="B123" s="119"/>
      <c r="C123" s="120">
        <v>21.148160000000001</v>
      </c>
      <c r="D123" s="120">
        <v>22.3261</v>
      </c>
      <c r="E123" s="120">
        <v>18.481280999999999</v>
      </c>
      <c r="F123" s="120">
        <v>18.897682</v>
      </c>
      <c r="G123" s="120">
        <v>23.945</v>
      </c>
      <c r="H123" s="120">
        <v>23.028569999999998</v>
      </c>
      <c r="I123" s="120">
        <v>25.076732</v>
      </c>
      <c r="J123" s="120">
        <v>18.481280999999999</v>
      </c>
      <c r="K123" s="120">
        <v>22.3261</v>
      </c>
      <c r="L123" s="127"/>
      <c r="M123" s="127"/>
      <c r="N123" s="120"/>
      <c r="O123" s="127"/>
      <c r="P123" s="123"/>
      <c r="Q123" s="127"/>
      <c r="R123" s="121"/>
      <c r="S123" s="122"/>
      <c r="T123" s="123">
        <f t="shared" si="1"/>
        <v>3.8448190000000011</v>
      </c>
    </row>
    <row r="124" spans="1:20" x14ac:dyDescent="0.25">
      <c r="A124" s="118">
        <v>44678</v>
      </c>
      <c r="B124" s="119"/>
      <c r="C124" s="120">
        <v>21.148160000000001</v>
      </c>
      <c r="D124" s="120">
        <v>22.379300000000001</v>
      </c>
      <c r="E124" s="120">
        <v>18.581924999999998</v>
      </c>
      <c r="F124" s="120">
        <v>18.898465999999999</v>
      </c>
      <c r="G124" s="120">
        <v>23.945</v>
      </c>
      <c r="H124" s="120">
        <v>22.855404999999998</v>
      </c>
      <c r="I124" s="120">
        <v>25.055060000000001</v>
      </c>
      <c r="J124" s="120">
        <v>18.581924999999998</v>
      </c>
      <c r="K124" s="120">
        <v>22.379300000000001</v>
      </c>
      <c r="L124" s="127"/>
      <c r="M124" s="127"/>
      <c r="N124" s="120"/>
      <c r="O124" s="127"/>
      <c r="P124" s="123"/>
      <c r="Q124" s="127"/>
      <c r="R124" s="121"/>
      <c r="S124" s="122"/>
      <c r="T124" s="123">
        <f t="shared" si="1"/>
        <v>3.7973750000000024</v>
      </c>
    </row>
    <row r="125" spans="1:20" x14ac:dyDescent="0.25">
      <c r="A125" s="118">
        <v>44679</v>
      </c>
      <c r="B125" s="119"/>
      <c r="C125" s="120">
        <v>21.148160000000001</v>
      </c>
      <c r="D125" s="120">
        <v>22.423299999999998</v>
      </c>
      <c r="E125" s="120">
        <v>18.706629</v>
      </c>
      <c r="F125" s="120">
        <v>18.896636999999998</v>
      </c>
      <c r="G125" s="120">
        <v>23.945</v>
      </c>
      <c r="H125" s="120">
        <v>22.836342000000002</v>
      </c>
      <c r="I125" s="120">
        <v>24.981991000000001</v>
      </c>
      <c r="J125" s="120">
        <v>18.706629</v>
      </c>
      <c r="K125" s="120">
        <v>22.423299999999998</v>
      </c>
      <c r="L125" s="127"/>
      <c r="M125" s="127"/>
      <c r="N125" s="120"/>
      <c r="O125" s="127"/>
      <c r="P125" s="123"/>
      <c r="Q125" s="127"/>
      <c r="R125" s="121"/>
      <c r="S125" s="122"/>
      <c r="T125" s="123">
        <f t="shared" si="1"/>
        <v>3.7166709999999981</v>
      </c>
    </row>
    <row r="126" spans="1:20" x14ac:dyDescent="0.25">
      <c r="A126" s="118">
        <v>44680</v>
      </c>
      <c r="B126" s="119"/>
      <c r="C126" s="120">
        <v>21.14818</v>
      </c>
      <c r="D126" s="120">
        <v>22.4908</v>
      </c>
      <c r="E126" s="120">
        <v>18.737658</v>
      </c>
      <c r="F126" s="120">
        <v>18.907485000000001</v>
      </c>
      <c r="G126" s="120">
        <v>23.945</v>
      </c>
      <c r="H126" s="120">
        <v>22.813438999999999</v>
      </c>
      <c r="I126" s="120">
        <v>24.914697</v>
      </c>
      <c r="J126" s="120">
        <v>18.737658</v>
      </c>
      <c r="K126" s="120">
        <v>22.4908</v>
      </c>
      <c r="L126" s="127"/>
      <c r="M126" s="127"/>
      <c r="N126" s="120"/>
      <c r="O126" s="127"/>
      <c r="P126" s="123"/>
      <c r="Q126" s="127"/>
      <c r="R126" s="121"/>
      <c r="S126" s="122"/>
      <c r="T126" s="123">
        <f t="shared" si="1"/>
        <v>3.7531420000000004</v>
      </c>
    </row>
    <row r="127" spans="1:20" x14ac:dyDescent="0.25">
      <c r="A127" s="118">
        <v>44681</v>
      </c>
      <c r="B127" s="119"/>
      <c r="C127" s="120">
        <v>21.162200000000002</v>
      </c>
      <c r="D127" s="120">
        <v>22.558</v>
      </c>
      <c r="E127" s="120">
        <v>18.850219000000003</v>
      </c>
      <c r="F127" s="120">
        <v>18.904361000000002</v>
      </c>
      <c r="G127" s="120">
        <v>23.975555</v>
      </c>
      <c r="H127" s="120">
        <v>22.809660000000001</v>
      </c>
      <c r="I127" s="120">
        <v>24.744250999999998</v>
      </c>
      <c r="J127" s="120">
        <v>18.850219000000003</v>
      </c>
      <c r="K127" s="120">
        <v>22.558</v>
      </c>
      <c r="L127" s="127"/>
      <c r="M127" s="127"/>
      <c r="N127" s="120"/>
      <c r="O127" s="127"/>
      <c r="P127" s="123"/>
      <c r="Q127" s="127"/>
      <c r="R127" s="121"/>
      <c r="S127" s="122"/>
      <c r="T127" s="123">
        <f t="shared" si="1"/>
        <v>3.7077809999999971</v>
      </c>
    </row>
    <row r="128" spans="1:20" x14ac:dyDescent="0.25">
      <c r="A128" s="118">
        <v>44682</v>
      </c>
      <c r="B128" s="119"/>
      <c r="C128" s="120">
        <v>21.22176</v>
      </c>
      <c r="D128" s="120">
        <v>22.629900000000003</v>
      </c>
      <c r="E128" s="120">
        <v>18.959851999999998</v>
      </c>
      <c r="F128" s="120">
        <v>18.775492</v>
      </c>
      <c r="G128" s="120">
        <v>24.046105999999998</v>
      </c>
      <c r="H128" s="120">
        <v>22.763994</v>
      </c>
      <c r="I128" s="120">
        <v>24.543765999999998</v>
      </c>
      <c r="J128" s="120">
        <v>18.775492</v>
      </c>
      <c r="K128" s="120">
        <v>22.629900000000003</v>
      </c>
      <c r="L128" s="127"/>
      <c r="M128" s="127"/>
      <c r="N128" s="120"/>
      <c r="O128" s="127"/>
      <c r="P128" s="123"/>
      <c r="Q128" s="127"/>
      <c r="R128" s="121"/>
      <c r="S128" s="122"/>
      <c r="T128" s="123">
        <f t="shared" si="1"/>
        <v>3.8544080000000029</v>
      </c>
    </row>
    <row r="129" spans="1:20" x14ac:dyDescent="0.25">
      <c r="A129" s="118">
        <v>44683</v>
      </c>
      <c r="B129" s="119"/>
      <c r="C129" s="120">
        <v>21.241889999999998</v>
      </c>
      <c r="D129" s="120">
        <v>22.699300000000001</v>
      </c>
      <c r="E129" s="120">
        <v>19.033098000000003</v>
      </c>
      <c r="F129" s="120">
        <v>18.749593000000001</v>
      </c>
      <c r="G129" s="120">
        <v>24.123225999999999</v>
      </c>
      <c r="H129" s="120">
        <v>22.690540000000002</v>
      </c>
      <c r="I129" s="120">
        <v>24.502647</v>
      </c>
      <c r="J129" s="120">
        <v>18.749593000000001</v>
      </c>
      <c r="K129" s="120">
        <v>22.699300000000001</v>
      </c>
      <c r="L129" s="127"/>
      <c r="M129" s="127"/>
      <c r="N129" s="120"/>
      <c r="O129" s="127"/>
      <c r="P129" s="123"/>
      <c r="Q129" s="127"/>
      <c r="R129" s="121"/>
      <c r="S129" s="122"/>
      <c r="T129" s="123">
        <f t="shared" si="1"/>
        <v>3.9497070000000001</v>
      </c>
    </row>
    <row r="130" spans="1:20" x14ac:dyDescent="0.25">
      <c r="A130" s="118">
        <v>44684</v>
      </c>
      <c r="B130" s="119"/>
      <c r="C130" s="120">
        <v>21.156659999999999</v>
      </c>
      <c r="D130" s="120">
        <v>22.765000000000001</v>
      </c>
      <c r="E130" s="120">
        <v>19.162917</v>
      </c>
      <c r="F130" s="120">
        <v>18.751972000000002</v>
      </c>
      <c r="G130" s="120">
        <v>24.196998999999998</v>
      </c>
      <c r="H130" s="120">
        <v>22.738234000000002</v>
      </c>
      <c r="I130" s="120">
        <v>24.49916</v>
      </c>
      <c r="J130" s="120">
        <v>18.751972000000002</v>
      </c>
      <c r="K130" s="120">
        <v>22.765000000000001</v>
      </c>
      <c r="L130" s="127"/>
      <c r="M130" s="127"/>
      <c r="N130" s="120"/>
      <c r="O130" s="127"/>
      <c r="P130" s="123"/>
      <c r="Q130" s="127"/>
      <c r="R130" s="121"/>
      <c r="S130" s="122"/>
      <c r="T130" s="123">
        <f t="shared" si="1"/>
        <v>4.0130279999999985</v>
      </c>
    </row>
    <row r="131" spans="1:20" x14ac:dyDescent="0.25">
      <c r="A131" s="118">
        <v>44685</v>
      </c>
      <c r="B131" s="119"/>
      <c r="C131" s="120">
        <v>21.141119999999997</v>
      </c>
      <c r="D131" s="120">
        <v>22.785</v>
      </c>
      <c r="E131" s="120">
        <v>19.233018000000001</v>
      </c>
      <c r="F131" s="120">
        <v>18.644081</v>
      </c>
      <c r="G131" s="120">
        <v>24.193391999999999</v>
      </c>
      <c r="H131" s="120">
        <v>22.571638</v>
      </c>
      <c r="I131" s="120">
        <v>24.502388</v>
      </c>
      <c r="J131" s="120">
        <v>18.644081</v>
      </c>
      <c r="K131" s="120">
        <v>22.785</v>
      </c>
      <c r="L131" s="127"/>
      <c r="M131" s="127"/>
      <c r="N131" s="120"/>
      <c r="O131" s="127"/>
      <c r="P131" s="123"/>
      <c r="Q131" s="127"/>
      <c r="R131" s="121"/>
      <c r="S131" s="122"/>
      <c r="T131" s="123">
        <f t="shared" si="1"/>
        <v>4.1409190000000002</v>
      </c>
    </row>
    <row r="132" spans="1:20" x14ac:dyDescent="0.25">
      <c r="A132" s="118">
        <v>44686</v>
      </c>
      <c r="B132" s="119"/>
      <c r="C132" s="120">
        <v>21.22138</v>
      </c>
      <c r="D132" s="120">
        <v>22.8719</v>
      </c>
      <c r="E132" s="120">
        <v>19.264794000000002</v>
      </c>
      <c r="F132" s="120">
        <v>18.712243999999998</v>
      </c>
      <c r="G132" s="120">
        <v>24.242014999999999</v>
      </c>
      <c r="H132" s="120">
        <v>22.197506000000001</v>
      </c>
      <c r="I132" s="120">
        <v>24.432908000000001</v>
      </c>
      <c r="J132" s="120">
        <v>18.712243999999998</v>
      </c>
      <c r="K132" s="120">
        <v>22.8719</v>
      </c>
      <c r="L132" s="127"/>
      <c r="M132" s="127"/>
      <c r="N132" s="120"/>
      <c r="O132" s="127"/>
      <c r="P132" s="123"/>
      <c r="Q132" s="127"/>
      <c r="R132" s="121"/>
      <c r="S132" s="122"/>
      <c r="T132" s="123">
        <f t="shared" si="1"/>
        <v>4.1596560000000018</v>
      </c>
    </row>
    <row r="133" spans="1:20" x14ac:dyDescent="0.25">
      <c r="A133" s="118">
        <v>44687</v>
      </c>
      <c r="B133" s="119"/>
      <c r="C133" s="120">
        <v>21.303049999999999</v>
      </c>
      <c r="D133" s="120">
        <v>22.954999999999998</v>
      </c>
      <c r="E133" s="120">
        <v>19.254895000000001</v>
      </c>
      <c r="F133" s="120">
        <v>18.833228999999999</v>
      </c>
      <c r="G133" s="120">
        <v>24.318214000000001</v>
      </c>
      <c r="H133" s="120">
        <v>21.844757000000001</v>
      </c>
      <c r="I133" s="120">
        <v>24.275059000000002</v>
      </c>
      <c r="J133" s="120">
        <v>18.833228999999999</v>
      </c>
      <c r="K133" s="120">
        <v>22.954999999999998</v>
      </c>
      <c r="L133" s="127"/>
      <c r="M133" s="127"/>
      <c r="N133" s="120"/>
      <c r="O133" s="127"/>
      <c r="P133" s="123"/>
      <c r="Q133" s="127"/>
      <c r="R133" s="121"/>
      <c r="S133" s="122"/>
      <c r="T133" s="123">
        <f t="shared" si="1"/>
        <v>4.121770999999999</v>
      </c>
    </row>
    <row r="134" spans="1:20" x14ac:dyDescent="0.25">
      <c r="A134" s="118">
        <v>44688</v>
      </c>
      <c r="B134" s="119"/>
      <c r="C134" s="120">
        <v>21.290990000000001</v>
      </c>
      <c r="D134" s="120">
        <v>22.996299999999998</v>
      </c>
      <c r="E134" s="120">
        <v>19.302419</v>
      </c>
      <c r="F134" s="120">
        <v>18.970937000000003</v>
      </c>
      <c r="G134" s="120">
        <v>24.400886</v>
      </c>
      <c r="H134" s="120">
        <v>21.562953</v>
      </c>
      <c r="I134" s="120">
        <v>24.088759</v>
      </c>
      <c r="J134" s="120">
        <v>18.970937000000003</v>
      </c>
      <c r="K134" s="120">
        <v>22.996299999999998</v>
      </c>
      <c r="L134" s="127"/>
      <c r="M134" s="127"/>
      <c r="N134" s="120"/>
      <c r="O134" s="127"/>
      <c r="P134" s="123"/>
      <c r="Q134" s="127"/>
      <c r="R134" s="121"/>
      <c r="S134" s="122"/>
      <c r="T134" s="123">
        <f t="shared" si="1"/>
        <v>4.0253629999999951</v>
      </c>
    </row>
    <row r="135" spans="1:20" x14ac:dyDescent="0.25">
      <c r="A135" s="118">
        <v>44689</v>
      </c>
      <c r="B135" s="119"/>
      <c r="C135" s="120">
        <v>21.170279999999998</v>
      </c>
      <c r="D135" s="120">
        <v>22.988400000000002</v>
      </c>
      <c r="E135" s="120">
        <v>19.295742999999998</v>
      </c>
      <c r="F135" s="120">
        <v>19.09618</v>
      </c>
      <c r="G135" s="120">
        <v>24.447813999999997</v>
      </c>
      <c r="H135" s="120">
        <v>21.311247999999999</v>
      </c>
      <c r="I135" s="120">
        <v>23.845996</v>
      </c>
      <c r="J135" s="120">
        <v>19.09618</v>
      </c>
      <c r="K135" s="120">
        <v>22.988400000000002</v>
      </c>
      <c r="L135" s="127"/>
      <c r="M135" s="127"/>
      <c r="N135" s="120"/>
      <c r="O135" s="127"/>
      <c r="P135" s="123"/>
      <c r="Q135" s="127"/>
      <c r="R135" s="121"/>
      <c r="S135" s="122"/>
      <c r="T135" s="123">
        <f t="shared" si="1"/>
        <v>3.8922200000000018</v>
      </c>
    </row>
    <row r="136" spans="1:20" x14ac:dyDescent="0.25">
      <c r="A136" s="118">
        <v>44690</v>
      </c>
      <c r="B136" s="119"/>
      <c r="C136" s="120">
        <v>21.01699</v>
      </c>
      <c r="D136" s="120">
        <v>22.9833</v>
      </c>
      <c r="E136" s="120">
        <v>19.266492</v>
      </c>
      <c r="F136" s="120">
        <v>19.166957999999997</v>
      </c>
      <c r="G136" s="120">
        <v>24.534410999999999</v>
      </c>
      <c r="H136" s="120">
        <v>21.010390000000001</v>
      </c>
      <c r="I136" s="120">
        <v>23.635289</v>
      </c>
      <c r="J136" s="120">
        <v>19.166957999999997</v>
      </c>
      <c r="K136" s="120">
        <v>22.9833</v>
      </c>
      <c r="L136" s="127"/>
      <c r="M136" s="127"/>
      <c r="N136" s="120"/>
      <c r="O136" s="127"/>
      <c r="P136" s="123"/>
      <c r="Q136" s="127"/>
      <c r="R136" s="121"/>
      <c r="S136" s="122"/>
      <c r="T136" s="123">
        <f t="shared" si="1"/>
        <v>3.8163420000000023</v>
      </c>
    </row>
    <row r="137" spans="1:20" x14ac:dyDescent="0.25">
      <c r="A137" s="118">
        <v>44691</v>
      </c>
      <c r="B137" s="119"/>
      <c r="C137" s="120">
        <v>20.97795</v>
      </c>
      <c r="D137" s="120">
        <v>22.903500000000001</v>
      </c>
      <c r="E137" s="120">
        <v>19.212776000000002</v>
      </c>
      <c r="F137" s="120">
        <v>19.162496999999998</v>
      </c>
      <c r="G137" s="120">
        <v>24.554102</v>
      </c>
      <c r="H137" s="120">
        <v>20.778396000000001</v>
      </c>
      <c r="I137" s="120">
        <v>23.471499999999999</v>
      </c>
      <c r="J137" s="120">
        <v>19.162496999999998</v>
      </c>
      <c r="K137" s="120">
        <v>22.903500000000001</v>
      </c>
      <c r="L137" s="127"/>
      <c r="M137" s="127"/>
      <c r="N137" s="120"/>
      <c r="O137" s="127"/>
      <c r="P137" s="123"/>
      <c r="Q137" s="127"/>
      <c r="R137" s="121"/>
      <c r="S137" s="122"/>
      <c r="T137" s="123">
        <f t="shared" ref="T137:T200" si="2">K137-J137</f>
        <v>3.7410030000000027</v>
      </c>
    </row>
    <row r="138" spans="1:20" x14ac:dyDescent="0.25">
      <c r="A138" s="118">
        <v>44692</v>
      </c>
      <c r="B138" s="119"/>
      <c r="C138" s="120">
        <v>20.861669999999997</v>
      </c>
      <c r="D138" s="120">
        <v>22.874700000000001</v>
      </c>
      <c r="E138" s="120">
        <v>19.335018999999999</v>
      </c>
      <c r="F138" s="120">
        <v>19.174264000000001</v>
      </c>
      <c r="G138" s="120">
        <v>24.533994</v>
      </c>
      <c r="H138" s="120">
        <v>20.614846</v>
      </c>
      <c r="I138" s="120">
        <v>23.410886999999999</v>
      </c>
      <c r="J138" s="120">
        <v>19.174264000000001</v>
      </c>
      <c r="K138" s="120">
        <v>22.874700000000001</v>
      </c>
      <c r="L138" s="127"/>
      <c r="M138" s="127"/>
      <c r="N138" s="120"/>
      <c r="O138" s="127"/>
      <c r="P138" s="123"/>
      <c r="Q138" s="127"/>
      <c r="R138" s="121"/>
      <c r="S138" s="122"/>
      <c r="T138" s="123">
        <f t="shared" si="2"/>
        <v>3.7004359999999998</v>
      </c>
    </row>
    <row r="139" spans="1:20" x14ac:dyDescent="0.25">
      <c r="A139" s="118">
        <v>44693</v>
      </c>
      <c r="B139" s="119"/>
      <c r="C139" s="120">
        <v>20.671950000000002</v>
      </c>
      <c r="D139" s="120">
        <v>22.963799999999999</v>
      </c>
      <c r="E139" s="120">
        <v>19.500018000000001</v>
      </c>
      <c r="F139" s="120">
        <v>19.103883999999997</v>
      </c>
      <c r="G139" s="120">
        <v>24.448580999999997</v>
      </c>
      <c r="H139" s="120">
        <v>20.452327</v>
      </c>
      <c r="I139" s="120">
        <v>23.431082999999997</v>
      </c>
      <c r="J139" s="120">
        <v>19.103883999999997</v>
      </c>
      <c r="K139" s="120">
        <v>22.963799999999999</v>
      </c>
      <c r="L139" s="127"/>
      <c r="M139" s="127"/>
      <c r="N139" s="120"/>
      <c r="O139" s="127"/>
      <c r="P139" s="123"/>
      <c r="Q139" s="127"/>
      <c r="R139" s="121"/>
      <c r="S139" s="122"/>
      <c r="T139" s="123">
        <f t="shared" si="2"/>
        <v>3.8599160000000019</v>
      </c>
    </row>
    <row r="140" spans="1:20" x14ac:dyDescent="0.25">
      <c r="A140" s="118">
        <v>44694</v>
      </c>
      <c r="B140" s="119"/>
      <c r="C140" s="120">
        <v>20.504189999999998</v>
      </c>
      <c r="D140" s="120">
        <v>23.034700000000001</v>
      </c>
      <c r="E140" s="120">
        <v>19.581868</v>
      </c>
      <c r="F140" s="120">
        <v>18.958389</v>
      </c>
      <c r="G140" s="120">
        <v>24.316072999999999</v>
      </c>
      <c r="H140" s="120">
        <v>20.450063999999998</v>
      </c>
      <c r="I140" s="120">
        <v>23.575735000000002</v>
      </c>
      <c r="J140" s="120">
        <v>18.958389</v>
      </c>
      <c r="K140" s="120">
        <v>23.034700000000001</v>
      </c>
      <c r="L140" s="127"/>
      <c r="M140" s="127"/>
      <c r="N140" s="120"/>
      <c r="O140" s="127"/>
      <c r="P140" s="123"/>
      <c r="Q140" s="127"/>
      <c r="R140" s="121"/>
      <c r="S140" s="122"/>
      <c r="T140" s="123">
        <f t="shared" si="2"/>
        <v>4.0763110000000005</v>
      </c>
    </row>
    <row r="141" spans="1:20" x14ac:dyDescent="0.25">
      <c r="A141" s="118">
        <v>44695</v>
      </c>
      <c r="B141" s="119"/>
      <c r="C141" s="120">
        <v>20.379150000000003</v>
      </c>
      <c r="D141" s="120">
        <v>22.8703</v>
      </c>
      <c r="E141" s="120">
        <v>19.651691</v>
      </c>
      <c r="F141" s="120">
        <v>18.805569999999999</v>
      </c>
      <c r="G141" s="120">
        <v>24.195318</v>
      </c>
      <c r="H141" s="120">
        <v>20.544205000000002</v>
      </c>
      <c r="I141" s="120">
        <v>23.720894000000001</v>
      </c>
      <c r="J141" s="120">
        <v>18.805569999999999</v>
      </c>
      <c r="K141" s="120">
        <v>22.8703</v>
      </c>
      <c r="L141" s="127"/>
      <c r="M141" s="127"/>
      <c r="N141" s="120"/>
      <c r="O141" s="127"/>
      <c r="P141" s="123"/>
      <c r="Q141" s="127"/>
      <c r="R141" s="121"/>
      <c r="S141" s="122"/>
      <c r="T141" s="123">
        <f t="shared" si="2"/>
        <v>4.0647300000000008</v>
      </c>
    </row>
    <row r="142" spans="1:20" x14ac:dyDescent="0.25">
      <c r="A142" s="118">
        <v>44696</v>
      </c>
      <c r="B142" s="119"/>
      <c r="C142" s="120">
        <v>20.14565</v>
      </c>
      <c r="D142" s="120">
        <v>22.6996</v>
      </c>
      <c r="E142" s="120">
        <v>19.621057</v>
      </c>
      <c r="F142" s="120">
        <v>18.725719000000002</v>
      </c>
      <c r="G142" s="120">
        <v>24.03764</v>
      </c>
      <c r="H142" s="120">
        <v>20.532596000000002</v>
      </c>
      <c r="I142" s="120">
        <v>23.846837999999998</v>
      </c>
      <c r="J142" s="120">
        <v>18.725719000000002</v>
      </c>
      <c r="K142" s="120">
        <v>22.6996</v>
      </c>
      <c r="L142" s="127"/>
      <c r="M142" s="127"/>
      <c r="N142" s="120"/>
      <c r="O142" s="127"/>
      <c r="P142" s="123"/>
      <c r="Q142" s="127"/>
      <c r="R142" s="121"/>
      <c r="S142" s="122"/>
      <c r="T142" s="123">
        <f t="shared" si="2"/>
        <v>3.9738809999999987</v>
      </c>
    </row>
    <row r="143" spans="1:20" x14ac:dyDescent="0.25">
      <c r="A143" s="118">
        <v>44697</v>
      </c>
      <c r="B143" s="119"/>
      <c r="C143" s="120">
        <v>20.048029999999997</v>
      </c>
      <c r="D143" s="120">
        <v>22.3887</v>
      </c>
      <c r="E143" s="120">
        <v>19.643571999999999</v>
      </c>
      <c r="F143" s="120">
        <v>18.661877</v>
      </c>
      <c r="G143" s="120">
        <v>23.926396</v>
      </c>
      <c r="H143" s="120">
        <v>20.464205000000003</v>
      </c>
      <c r="I143" s="120">
        <v>23.826395000000002</v>
      </c>
      <c r="J143" s="120">
        <v>18.661877</v>
      </c>
      <c r="K143" s="120">
        <v>22.3887</v>
      </c>
      <c r="L143" s="127"/>
      <c r="M143" s="127"/>
      <c r="N143" s="120"/>
      <c r="O143" s="127"/>
      <c r="P143" s="123"/>
      <c r="Q143" s="127"/>
      <c r="R143" s="121"/>
      <c r="S143" s="122"/>
      <c r="T143" s="123">
        <f t="shared" si="2"/>
        <v>3.7268229999999996</v>
      </c>
    </row>
    <row r="144" spans="1:20" x14ac:dyDescent="0.25">
      <c r="A144" s="118">
        <v>44698</v>
      </c>
      <c r="B144" s="119"/>
      <c r="C144" s="120">
        <v>20.055250000000001</v>
      </c>
      <c r="D144" s="120">
        <v>22.226900000000001</v>
      </c>
      <c r="E144" s="120">
        <v>19.670037000000001</v>
      </c>
      <c r="F144" s="120">
        <v>18.623163999999999</v>
      </c>
      <c r="G144" s="120">
        <v>23.687521</v>
      </c>
      <c r="H144" s="120">
        <v>20.333762</v>
      </c>
      <c r="I144" s="120">
        <v>23.744716</v>
      </c>
      <c r="J144" s="120">
        <v>18.623163999999999</v>
      </c>
      <c r="K144" s="120">
        <v>22.226900000000001</v>
      </c>
      <c r="L144" s="127"/>
      <c r="M144" s="127"/>
      <c r="N144" s="120"/>
      <c r="O144" s="127"/>
      <c r="P144" s="123"/>
      <c r="Q144" s="127"/>
      <c r="R144" s="121"/>
      <c r="S144" s="122"/>
      <c r="T144" s="123">
        <f t="shared" si="2"/>
        <v>3.6037360000000014</v>
      </c>
    </row>
    <row r="145" spans="1:20" x14ac:dyDescent="0.25">
      <c r="A145" s="118">
        <v>44699</v>
      </c>
      <c r="B145" s="119"/>
      <c r="C145" s="120">
        <v>20.093040000000002</v>
      </c>
      <c r="D145" s="120">
        <v>22.156700000000001</v>
      </c>
      <c r="E145" s="120">
        <v>19.809415000000001</v>
      </c>
      <c r="F145" s="120">
        <v>18.543783999999999</v>
      </c>
      <c r="G145" s="120">
        <v>23.411597</v>
      </c>
      <c r="H145" s="120">
        <v>20.172540000000001</v>
      </c>
      <c r="I145" s="120">
        <v>23.618466999999999</v>
      </c>
      <c r="J145" s="120">
        <v>18.543783999999999</v>
      </c>
      <c r="K145" s="120">
        <v>22.156700000000001</v>
      </c>
      <c r="L145" s="127"/>
      <c r="M145" s="127"/>
      <c r="N145" s="120"/>
      <c r="O145" s="127"/>
      <c r="P145" s="123"/>
      <c r="Q145" s="127"/>
      <c r="R145" s="121"/>
      <c r="S145" s="122"/>
      <c r="T145" s="123">
        <f t="shared" si="2"/>
        <v>3.612916000000002</v>
      </c>
    </row>
    <row r="146" spans="1:20" x14ac:dyDescent="0.25">
      <c r="A146" s="118">
        <v>44700</v>
      </c>
      <c r="B146" s="119"/>
      <c r="C146" s="120">
        <v>20.165959999999998</v>
      </c>
      <c r="D146" s="120">
        <v>22.187900000000003</v>
      </c>
      <c r="E146" s="120">
        <v>19.968096000000003</v>
      </c>
      <c r="F146" s="120">
        <v>18.503471000000001</v>
      </c>
      <c r="G146" s="120">
        <v>23.347439999999999</v>
      </c>
      <c r="H146" s="120">
        <v>20.007397000000001</v>
      </c>
      <c r="I146" s="120">
        <v>23.522672</v>
      </c>
      <c r="J146" s="120">
        <v>18.503471000000001</v>
      </c>
      <c r="K146" s="120">
        <v>22.187900000000003</v>
      </c>
      <c r="L146" s="127"/>
      <c r="M146" s="127"/>
      <c r="N146" s="120"/>
      <c r="O146" s="127"/>
      <c r="P146" s="123"/>
      <c r="Q146" s="127"/>
      <c r="R146" s="121"/>
      <c r="S146" s="122"/>
      <c r="T146" s="123">
        <f t="shared" si="2"/>
        <v>3.6844290000000015</v>
      </c>
    </row>
    <row r="147" spans="1:20" x14ac:dyDescent="0.25">
      <c r="A147" s="118">
        <v>44701</v>
      </c>
      <c r="B147" s="119"/>
      <c r="C147" s="120">
        <v>20.257390000000001</v>
      </c>
      <c r="D147" s="120">
        <v>22.246599999999997</v>
      </c>
      <c r="E147" s="120">
        <v>20.001611</v>
      </c>
      <c r="F147" s="120">
        <v>18.463608000000001</v>
      </c>
      <c r="G147" s="120">
        <v>23.18807</v>
      </c>
      <c r="H147" s="120">
        <v>20.008493999999999</v>
      </c>
      <c r="I147" s="120">
        <v>23.538391999999998</v>
      </c>
      <c r="J147" s="120">
        <v>18.463608000000001</v>
      </c>
      <c r="K147" s="120">
        <v>22.246599999999997</v>
      </c>
      <c r="L147" s="127"/>
      <c r="M147" s="127"/>
      <c r="N147" s="120"/>
      <c r="O147" s="127"/>
      <c r="P147" s="123"/>
      <c r="Q147" s="127"/>
      <c r="R147" s="121"/>
      <c r="S147" s="122"/>
      <c r="T147" s="123">
        <f t="shared" si="2"/>
        <v>3.7829919999999966</v>
      </c>
    </row>
    <row r="148" spans="1:20" x14ac:dyDescent="0.25">
      <c r="A148" s="118">
        <v>44702</v>
      </c>
      <c r="B148" s="119"/>
      <c r="C148" s="120">
        <v>20.358090000000001</v>
      </c>
      <c r="D148" s="120">
        <v>22.306900000000002</v>
      </c>
      <c r="E148" s="120">
        <v>20.013685000000002</v>
      </c>
      <c r="F148" s="120">
        <v>18.206092000000002</v>
      </c>
      <c r="G148" s="120">
        <v>23.007771000000002</v>
      </c>
      <c r="H148" s="120">
        <v>19.946959</v>
      </c>
      <c r="I148" s="120">
        <v>23.485211</v>
      </c>
      <c r="J148" s="120">
        <v>18.206092000000002</v>
      </c>
      <c r="K148" s="120">
        <v>22.306900000000002</v>
      </c>
      <c r="L148" s="127"/>
      <c r="M148" s="127"/>
      <c r="N148" s="120"/>
      <c r="O148" s="127"/>
      <c r="P148" s="123"/>
      <c r="Q148" s="127"/>
      <c r="R148" s="121"/>
      <c r="S148" s="122"/>
      <c r="T148" s="123">
        <f t="shared" si="2"/>
        <v>4.1008080000000007</v>
      </c>
    </row>
    <row r="149" spans="1:20" x14ac:dyDescent="0.25">
      <c r="A149" s="118">
        <v>44703</v>
      </c>
      <c r="B149" s="119"/>
      <c r="C149" s="120">
        <v>20.457609999999999</v>
      </c>
      <c r="D149" s="120">
        <v>22.289400000000001</v>
      </c>
      <c r="E149" s="120">
        <v>20.039780999999998</v>
      </c>
      <c r="F149" s="120">
        <v>17.994178000000002</v>
      </c>
      <c r="G149" s="120">
        <v>22.913309000000002</v>
      </c>
      <c r="H149" s="120">
        <v>19.826922</v>
      </c>
      <c r="I149" s="120">
        <v>23.336127000000001</v>
      </c>
      <c r="J149" s="120">
        <v>17.994178000000002</v>
      </c>
      <c r="K149" s="120">
        <v>22.289400000000001</v>
      </c>
      <c r="L149" s="127"/>
      <c r="M149" s="127"/>
      <c r="N149" s="120"/>
      <c r="O149" s="127"/>
      <c r="P149" s="123"/>
      <c r="Q149" s="127"/>
      <c r="R149" s="121"/>
      <c r="S149" s="122"/>
      <c r="T149" s="123">
        <f t="shared" si="2"/>
        <v>4.295221999999999</v>
      </c>
    </row>
    <row r="150" spans="1:20" x14ac:dyDescent="0.25">
      <c r="A150" s="118">
        <v>44704</v>
      </c>
      <c r="B150" s="119"/>
      <c r="C150" s="120">
        <v>20.547830000000001</v>
      </c>
      <c r="D150" s="120">
        <v>22.186700000000002</v>
      </c>
      <c r="E150" s="120">
        <v>20.118437</v>
      </c>
      <c r="F150" s="120">
        <v>18.038105999999999</v>
      </c>
      <c r="G150" s="120">
        <v>22.854687000000002</v>
      </c>
      <c r="H150" s="120">
        <v>19.661331999999998</v>
      </c>
      <c r="I150" s="120">
        <v>23.167605999999999</v>
      </c>
      <c r="J150" s="120">
        <v>18.038105999999999</v>
      </c>
      <c r="K150" s="120">
        <v>22.186700000000002</v>
      </c>
      <c r="L150" s="127"/>
      <c r="M150" s="127"/>
      <c r="N150" s="120"/>
      <c r="O150" s="127"/>
      <c r="P150" s="123"/>
      <c r="Q150" s="127"/>
      <c r="R150" s="121"/>
      <c r="S150" s="122"/>
      <c r="T150" s="123">
        <f t="shared" si="2"/>
        <v>4.1485940000000028</v>
      </c>
    </row>
    <row r="151" spans="1:20" x14ac:dyDescent="0.25">
      <c r="A151" s="118">
        <v>44705</v>
      </c>
      <c r="B151" s="119"/>
      <c r="C151" s="120">
        <v>20.602400000000003</v>
      </c>
      <c r="D151" s="120">
        <v>22.098299999999998</v>
      </c>
      <c r="E151" s="120">
        <v>20.243591000000002</v>
      </c>
      <c r="F151" s="120">
        <v>18.072716</v>
      </c>
      <c r="G151" s="120">
        <v>22.840332999999998</v>
      </c>
      <c r="H151" s="120">
        <v>19.616105999999998</v>
      </c>
      <c r="I151" s="120">
        <v>23.090687000000003</v>
      </c>
      <c r="J151" s="120">
        <v>18.072716</v>
      </c>
      <c r="K151" s="120">
        <v>22.098299999999998</v>
      </c>
      <c r="L151" s="127"/>
      <c r="M151" s="127"/>
      <c r="N151" s="120"/>
      <c r="O151" s="127"/>
      <c r="P151" s="123"/>
      <c r="Q151" s="127"/>
      <c r="R151" s="121"/>
      <c r="S151" s="122"/>
      <c r="T151" s="123">
        <f t="shared" si="2"/>
        <v>4.0255839999999985</v>
      </c>
    </row>
    <row r="152" spans="1:20" x14ac:dyDescent="0.25">
      <c r="A152" s="118">
        <v>44706</v>
      </c>
      <c r="B152" s="119"/>
      <c r="C152" s="120">
        <v>20.66395</v>
      </c>
      <c r="D152" s="120">
        <v>22.002800000000001</v>
      </c>
      <c r="E152" s="120">
        <v>20.397629000000002</v>
      </c>
      <c r="F152" s="120">
        <v>18.035337999999999</v>
      </c>
      <c r="G152" s="120">
        <v>22.859414000000001</v>
      </c>
      <c r="H152" s="120">
        <v>19.613007000000003</v>
      </c>
      <c r="I152" s="120">
        <v>23.039863</v>
      </c>
      <c r="J152" s="120">
        <v>18.035337999999999</v>
      </c>
      <c r="K152" s="120">
        <v>22.002800000000001</v>
      </c>
      <c r="L152" s="127"/>
      <c r="M152" s="127"/>
      <c r="N152" s="120"/>
      <c r="O152" s="127"/>
      <c r="P152" s="123"/>
      <c r="Q152" s="127"/>
      <c r="R152" s="121"/>
      <c r="S152" s="122"/>
      <c r="T152" s="123">
        <f t="shared" si="2"/>
        <v>3.9674620000000012</v>
      </c>
    </row>
    <row r="153" spans="1:20" x14ac:dyDescent="0.25">
      <c r="A153" s="118">
        <v>44707</v>
      </c>
      <c r="B153" s="119"/>
      <c r="C153" s="120">
        <v>20.677630000000001</v>
      </c>
      <c r="D153" s="120">
        <v>22.063800000000001</v>
      </c>
      <c r="E153" s="120">
        <v>20.541661999999999</v>
      </c>
      <c r="F153" s="120">
        <v>18.020465999999999</v>
      </c>
      <c r="G153" s="120">
        <v>22.736398000000001</v>
      </c>
      <c r="H153" s="120">
        <v>19.595427000000001</v>
      </c>
      <c r="I153" s="120">
        <v>22.962008999999998</v>
      </c>
      <c r="J153" s="120">
        <v>18.020465999999999</v>
      </c>
      <c r="K153" s="120">
        <v>22.063800000000001</v>
      </c>
      <c r="L153" s="127"/>
      <c r="M153" s="127"/>
      <c r="N153" s="120"/>
      <c r="O153" s="127"/>
      <c r="P153" s="123"/>
      <c r="Q153" s="127"/>
      <c r="R153" s="121"/>
      <c r="S153" s="122"/>
      <c r="T153" s="123">
        <f t="shared" si="2"/>
        <v>4.0433340000000015</v>
      </c>
    </row>
    <row r="154" spans="1:20" x14ac:dyDescent="0.25">
      <c r="A154" s="118">
        <v>44708</v>
      </c>
      <c r="B154" s="119"/>
      <c r="C154" s="120">
        <v>20.769740000000002</v>
      </c>
      <c r="D154" s="120">
        <v>22.119400000000002</v>
      </c>
      <c r="E154" s="120">
        <v>20.498974999999998</v>
      </c>
      <c r="F154" s="120">
        <v>17.945267999999999</v>
      </c>
      <c r="G154" s="120">
        <v>22.611068</v>
      </c>
      <c r="H154" s="120">
        <v>19.530929</v>
      </c>
      <c r="I154" s="120">
        <v>22.990192999999998</v>
      </c>
      <c r="J154" s="120">
        <v>17.945267999999999</v>
      </c>
      <c r="K154" s="120">
        <v>22.119400000000002</v>
      </c>
      <c r="L154" s="127"/>
      <c r="M154" s="127"/>
      <c r="N154" s="120"/>
      <c r="O154" s="127"/>
      <c r="P154" s="123"/>
      <c r="Q154" s="127"/>
      <c r="R154" s="121"/>
      <c r="S154" s="122"/>
      <c r="T154" s="123">
        <f t="shared" si="2"/>
        <v>4.1741320000000037</v>
      </c>
    </row>
    <row r="155" spans="1:20" x14ac:dyDescent="0.25">
      <c r="A155" s="118">
        <v>44709</v>
      </c>
      <c r="B155" s="119"/>
      <c r="C155" s="120">
        <v>20.855169999999998</v>
      </c>
      <c r="D155" s="120">
        <v>22.156400000000001</v>
      </c>
      <c r="E155" s="120">
        <v>20.517791000000003</v>
      </c>
      <c r="F155" s="120">
        <v>17.954467000000001</v>
      </c>
      <c r="G155" s="120">
        <v>22.423372999999998</v>
      </c>
      <c r="H155" s="120">
        <v>19.495411000000001</v>
      </c>
      <c r="I155" s="120">
        <v>23.016124999999999</v>
      </c>
      <c r="J155" s="120">
        <v>17.954467000000001</v>
      </c>
      <c r="K155" s="120">
        <v>22.156400000000001</v>
      </c>
      <c r="L155" s="127"/>
      <c r="M155" s="127"/>
      <c r="N155" s="120"/>
      <c r="O155" s="127"/>
      <c r="P155" s="123"/>
      <c r="Q155" s="127"/>
      <c r="R155" s="121"/>
      <c r="S155" s="122"/>
      <c r="T155" s="123">
        <f t="shared" si="2"/>
        <v>4.2019330000000004</v>
      </c>
    </row>
    <row r="156" spans="1:20" x14ac:dyDescent="0.25">
      <c r="A156" s="118">
        <v>44710</v>
      </c>
      <c r="B156" s="119"/>
      <c r="C156" s="120">
        <v>20.808029999999999</v>
      </c>
      <c r="D156" s="120">
        <v>22.135200000000001</v>
      </c>
      <c r="E156" s="120">
        <v>20.411463999999999</v>
      </c>
      <c r="F156" s="120">
        <v>17.934653999999998</v>
      </c>
      <c r="G156" s="120">
        <v>22.289355</v>
      </c>
      <c r="H156" s="120">
        <v>19.466387999999998</v>
      </c>
      <c r="I156" s="120">
        <v>23.042538</v>
      </c>
      <c r="J156" s="120">
        <v>17.934653999999998</v>
      </c>
      <c r="K156" s="120">
        <v>22.135200000000001</v>
      </c>
      <c r="L156" s="127"/>
      <c r="M156" s="127"/>
      <c r="N156" s="120"/>
      <c r="O156" s="127"/>
      <c r="P156" s="123"/>
      <c r="Q156" s="127"/>
      <c r="R156" s="121"/>
      <c r="S156" s="122"/>
      <c r="T156" s="123">
        <f t="shared" si="2"/>
        <v>4.2005460000000028</v>
      </c>
    </row>
    <row r="157" spans="1:20" x14ac:dyDescent="0.25">
      <c r="A157" s="118">
        <v>44711</v>
      </c>
      <c r="B157" s="119"/>
      <c r="C157" s="120">
        <v>20.7484</v>
      </c>
      <c r="D157" s="120">
        <v>21.996599999999997</v>
      </c>
      <c r="E157" s="120">
        <v>20.261898000000002</v>
      </c>
      <c r="F157" s="120">
        <v>18.036539000000001</v>
      </c>
      <c r="G157" s="120">
        <v>22.078901999999999</v>
      </c>
      <c r="H157" s="120">
        <v>19.198542</v>
      </c>
      <c r="I157" s="120">
        <v>23.156185000000001</v>
      </c>
      <c r="J157" s="120">
        <v>18.036539000000001</v>
      </c>
      <c r="K157" s="120">
        <v>21.996599999999997</v>
      </c>
      <c r="L157" s="127"/>
      <c r="M157" s="127"/>
      <c r="N157" s="120"/>
      <c r="O157" s="127"/>
      <c r="P157" s="123"/>
      <c r="Q157" s="127"/>
      <c r="R157" s="121"/>
      <c r="S157" s="122"/>
      <c r="T157" s="123">
        <f t="shared" si="2"/>
        <v>3.9600609999999961</v>
      </c>
    </row>
    <row r="158" spans="1:20" x14ac:dyDescent="0.25">
      <c r="A158" s="118">
        <v>44712</v>
      </c>
      <c r="B158" s="119"/>
      <c r="C158" s="120">
        <v>20.56897</v>
      </c>
      <c r="D158" s="120">
        <v>21.834299999999999</v>
      </c>
      <c r="E158" s="120">
        <v>20.172117999999998</v>
      </c>
      <c r="F158" s="120">
        <v>18.161365</v>
      </c>
      <c r="G158" s="120">
        <v>21.843105999999999</v>
      </c>
      <c r="H158" s="120">
        <v>18.851672999999998</v>
      </c>
      <c r="I158" s="120">
        <v>23.258079000000002</v>
      </c>
      <c r="J158" s="120">
        <v>18.161365</v>
      </c>
      <c r="K158" s="120">
        <v>21.834299999999999</v>
      </c>
      <c r="L158" s="127"/>
      <c r="M158" s="127"/>
      <c r="N158" s="120"/>
      <c r="O158" s="127"/>
      <c r="P158" s="123"/>
      <c r="Q158" s="127"/>
      <c r="R158" s="121"/>
      <c r="S158" s="122"/>
      <c r="T158" s="123">
        <f t="shared" si="2"/>
        <v>3.672934999999999</v>
      </c>
    </row>
    <row r="159" spans="1:20" x14ac:dyDescent="0.25">
      <c r="A159" s="118">
        <v>44713</v>
      </c>
      <c r="B159" s="119"/>
      <c r="C159" s="120">
        <v>20.4132</v>
      </c>
      <c r="D159" s="120">
        <v>21.642099999999999</v>
      </c>
      <c r="E159" s="120">
        <v>20.288684</v>
      </c>
      <c r="F159" s="120">
        <v>18.16902</v>
      </c>
      <c r="G159" s="120">
        <v>21.600707</v>
      </c>
      <c r="H159" s="120">
        <v>18.515101999999999</v>
      </c>
      <c r="I159" s="120">
        <v>23.387439999999998</v>
      </c>
      <c r="J159" s="120">
        <v>18.16902</v>
      </c>
      <c r="K159" s="120">
        <v>21.642099999999999</v>
      </c>
      <c r="L159" s="127"/>
      <c r="M159" s="127"/>
      <c r="N159" s="120"/>
      <c r="O159" s="127"/>
      <c r="P159" s="123"/>
      <c r="Q159" s="127"/>
      <c r="R159" s="121">
        <v>30</v>
      </c>
      <c r="S159" s="122"/>
      <c r="T159" s="123">
        <f t="shared" si="2"/>
        <v>3.4730799999999995</v>
      </c>
    </row>
    <row r="160" spans="1:20" x14ac:dyDescent="0.25">
      <c r="A160" s="118">
        <v>44714</v>
      </c>
      <c r="B160" s="119"/>
      <c r="C160" s="120">
        <v>20.276499999999999</v>
      </c>
      <c r="D160" s="120">
        <v>21.488099999999999</v>
      </c>
      <c r="E160" s="120">
        <v>20.370259999999998</v>
      </c>
      <c r="F160" s="120">
        <v>18.188610000000001</v>
      </c>
      <c r="G160" s="120">
        <v>21.455921</v>
      </c>
      <c r="H160" s="120">
        <v>18.190951000000002</v>
      </c>
      <c r="I160" s="120">
        <v>23.431819999999998</v>
      </c>
      <c r="J160" s="120">
        <v>18.188610000000001</v>
      </c>
      <c r="K160" s="120">
        <v>21.488099999999999</v>
      </c>
      <c r="L160" s="127"/>
      <c r="M160" s="127"/>
      <c r="N160" s="120"/>
      <c r="O160" s="127"/>
      <c r="P160" s="123"/>
      <c r="Q160" s="127"/>
      <c r="R160" s="121">
        <v>30</v>
      </c>
      <c r="S160" s="122"/>
      <c r="T160" s="123">
        <f t="shared" si="2"/>
        <v>3.2994899999999987</v>
      </c>
    </row>
    <row r="161" spans="1:20" x14ac:dyDescent="0.25">
      <c r="A161" s="118">
        <v>44715</v>
      </c>
      <c r="B161" s="119"/>
      <c r="C161" s="120">
        <v>20.1921</v>
      </c>
      <c r="D161" s="120">
        <v>21.354700000000001</v>
      </c>
      <c r="E161" s="120">
        <v>20.157365000000002</v>
      </c>
      <c r="F161" s="120">
        <v>18.133959999999998</v>
      </c>
      <c r="G161" s="120">
        <v>21.304995999999999</v>
      </c>
      <c r="H161" s="120">
        <v>17.978106</v>
      </c>
      <c r="I161" s="120">
        <v>23.528343</v>
      </c>
      <c r="J161" s="120">
        <v>18.133959999999998</v>
      </c>
      <c r="K161" s="120">
        <v>21.354700000000001</v>
      </c>
      <c r="L161" s="127"/>
      <c r="M161" s="127"/>
      <c r="N161" s="120"/>
      <c r="O161" s="127"/>
      <c r="P161" s="123"/>
      <c r="Q161" s="127"/>
      <c r="R161" s="121">
        <v>30</v>
      </c>
      <c r="S161" s="122"/>
      <c r="T161" s="123">
        <f t="shared" si="2"/>
        <v>3.2207400000000028</v>
      </c>
    </row>
    <row r="162" spans="1:20" x14ac:dyDescent="0.25">
      <c r="A162" s="118">
        <v>44716</v>
      </c>
      <c r="B162" s="119"/>
      <c r="C162" s="120">
        <v>20.072500000000002</v>
      </c>
      <c r="D162" s="120">
        <v>21.143699999999999</v>
      </c>
      <c r="E162" s="120">
        <v>19.900064999999998</v>
      </c>
      <c r="F162" s="120">
        <v>18.152334</v>
      </c>
      <c r="G162" s="120">
        <v>21.065733999999999</v>
      </c>
      <c r="H162" s="120">
        <v>17.972304999999999</v>
      </c>
      <c r="I162" s="120">
        <v>23.629363000000001</v>
      </c>
      <c r="J162" s="120">
        <v>18.152334</v>
      </c>
      <c r="K162" s="120">
        <v>21.143699999999999</v>
      </c>
      <c r="L162" s="127"/>
      <c r="M162" s="127"/>
      <c r="N162" s="120"/>
      <c r="O162" s="127"/>
      <c r="P162" s="123"/>
      <c r="Q162" s="127"/>
      <c r="R162" s="121">
        <v>30</v>
      </c>
      <c r="S162" s="122"/>
      <c r="T162" s="123">
        <f t="shared" si="2"/>
        <v>2.9913659999999993</v>
      </c>
    </row>
    <row r="163" spans="1:20" x14ac:dyDescent="0.25">
      <c r="A163" s="118">
        <v>44717</v>
      </c>
      <c r="B163" s="119"/>
      <c r="C163" s="120">
        <v>19.925900000000002</v>
      </c>
      <c r="D163" s="120">
        <v>21.0061</v>
      </c>
      <c r="E163" s="120">
        <v>19.588784</v>
      </c>
      <c r="F163" s="120">
        <v>18.058944</v>
      </c>
      <c r="G163" s="120">
        <v>20.784191</v>
      </c>
      <c r="H163" s="120">
        <v>17.925951000000001</v>
      </c>
      <c r="I163" s="120">
        <v>23.745642</v>
      </c>
      <c r="J163" s="120">
        <v>18.058944</v>
      </c>
      <c r="K163" s="120">
        <v>21.0061</v>
      </c>
      <c r="L163" s="127"/>
      <c r="M163" s="127"/>
      <c r="N163" s="120"/>
      <c r="O163" s="127"/>
      <c r="P163" s="123"/>
      <c r="Q163" s="127"/>
      <c r="R163" s="121">
        <v>30</v>
      </c>
      <c r="S163" s="122"/>
      <c r="T163" s="123">
        <f t="shared" si="2"/>
        <v>2.9471559999999997</v>
      </c>
    </row>
    <row r="164" spans="1:20" x14ac:dyDescent="0.25">
      <c r="A164" s="118">
        <v>44718</v>
      </c>
      <c r="B164" s="119"/>
      <c r="C164" s="120">
        <v>19.785299999999999</v>
      </c>
      <c r="D164" s="120">
        <v>20.936700000000002</v>
      </c>
      <c r="E164" s="120">
        <v>19.433796999999998</v>
      </c>
      <c r="F164" s="120">
        <v>18.084458999999999</v>
      </c>
      <c r="G164" s="120">
        <v>20.641368999999997</v>
      </c>
      <c r="H164" s="120">
        <v>17.838248</v>
      </c>
      <c r="I164" s="120">
        <v>23.883101</v>
      </c>
      <c r="J164" s="120">
        <v>18.084458999999999</v>
      </c>
      <c r="K164" s="120">
        <v>20.936700000000002</v>
      </c>
      <c r="L164" s="127"/>
      <c r="M164" s="127"/>
      <c r="N164" s="120"/>
      <c r="O164" s="127"/>
      <c r="P164" s="123"/>
      <c r="Q164" s="127"/>
      <c r="R164" s="121">
        <v>30</v>
      </c>
      <c r="S164" s="122"/>
      <c r="T164" s="123">
        <f t="shared" si="2"/>
        <v>2.8522410000000029</v>
      </c>
    </row>
    <row r="165" spans="1:20" x14ac:dyDescent="0.25">
      <c r="A165" s="118">
        <v>44719</v>
      </c>
      <c r="B165" s="119"/>
      <c r="C165" s="120">
        <v>19.615099999999998</v>
      </c>
      <c r="D165" s="120">
        <v>20.9467</v>
      </c>
      <c r="E165" s="120">
        <v>19.482181000000001</v>
      </c>
      <c r="F165" s="120">
        <v>18.115272000000001</v>
      </c>
      <c r="G165" s="120">
        <v>20.482768</v>
      </c>
      <c r="H165" s="120">
        <v>17.643556</v>
      </c>
      <c r="I165" s="120">
        <v>24.000629</v>
      </c>
      <c r="J165" s="120">
        <v>18.115272000000001</v>
      </c>
      <c r="K165" s="120">
        <v>20.9467</v>
      </c>
      <c r="L165" s="127"/>
      <c r="M165" s="127"/>
      <c r="N165" s="120"/>
      <c r="O165" s="127"/>
      <c r="P165" s="123"/>
      <c r="Q165" s="127"/>
      <c r="R165" s="121">
        <v>30</v>
      </c>
      <c r="S165" s="122"/>
      <c r="T165" s="123">
        <f t="shared" si="2"/>
        <v>2.8314279999999989</v>
      </c>
    </row>
    <row r="166" spans="1:20" x14ac:dyDescent="0.25">
      <c r="A166" s="118">
        <v>44720</v>
      </c>
      <c r="B166" s="119"/>
      <c r="C166" s="120">
        <v>19.418700000000001</v>
      </c>
      <c r="D166" s="120">
        <v>20.8721</v>
      </c>
      <c r="E166" s="120">
        <v>19.563273000000002</v>
      </c>
      <c r="F166" s="120">
        <v>18.065405999999999</v>
      </c>
      <c r="G166" s="120">
        <v>20.235234999999999</v>
      </c>
      <c r="H166" s="120">
        <v>17.459119999999999</v>
      </c>
      <c r="I166" s="120">
        <v>24.128249</v>
      </c>
      <c r="J166" s="120">
        <v>18.065405999999999</v>
      </c>
      <c r="K166" s="120">
        <v>20.8721</v>
      </c>
      <c r="L166" s="127"/>
      <c r="M166" s="127"/>
      <c r="N166" s="120"/>
      <c r="O166" s="127"/>
      <c r="P166" s="123"/>
      <c r="Q166" s="127"/>
      <c r="R166" s="121">
        <v>30</v>
      </c>
      <c r="S166" s="122"/>
      <c r="T166" s="123">
        <f t="shared" si="2"/>
        <v>2.8066940000000002</v>
      </c>
    </row>
    <row r="167" spans="1:20" x14ac:dyDescent="0.25">
      <c r="A167" s="118">
        <v>44721</v>
      </c>
      <c r="B167" s="119"/>
      <c r="C167" s="120">
        <v>19.326000000000001</v>
      </c>
      <c r="D167" s="120">
        <v>20.905999999999999</v>
      </c>
      <c r="E167" s="120">
        <v>19.720029999999998</v>
      </c>
      <c r="F167" s="120">
        <v>17.876418000000001</v>
      </c>
      <c r="G167" s="120">
        <v>19.967229</v>
      </c>
      <c r="H167" s="120">
        <v>17.349035000000001</v>
      </c>
      <c r="I167" s="120">
        <v>24.191338999999999</v>
      </c>
      <c r="J167" s="120">
        <v>17.876418000000001</v>
      </c>
      <c r="K167" s="120">
        <v>20.905999999999999</v>
      </c>
      <c r="L167" s="127"/>
      <c r="M167" s="127"/>
      <c r="N167" s="120"/>
      <c r="O167" s="127"/>
      <c r="P167" s="123"/>
      <c r="Q167" s="127"/>
      <c r="R167" s="121">
        <v>30</v>
      </c>
      <c r="S167" s="122"/>
      <c r="T167" s="123">
        <f t="shared" si="2"/>
        <v>3.0295819999999978</v>
      </c>
    </row>
    <row r="168" spans="1:20" x14ac:dyDescent="0.25">
      <c r="A168" s="118">
        <v>44722</v>
      </c>
      <c r="B168" s="119"/>
      <c r="C168" s="120">
        <v>19.193900000000003</v>
      </c>
      <c r="D168" s="120">
        <v>20.9528</v>
      </c>
      <c r="E168" s="120">
        <v>19.865669999999998</v>
      </c>
      <c r="F168" s="120">
        <v>17.702838</v>
      </c>
      <c r="G168" s="120">
        <v>19.641738</v>
      </c>
      <c r="H168" s="120">
        <v>17.214535000000001</v>
      </c>
      <c r="I168" s="120">
        <v>24.258085999999999</v>
      </c>
      <c r="J168" s="120">
        <v>17.702838</v>
      </c>
      <c r="K168" s="120">
        <v>20.9528</v>
      </c>
      <c r="L168" s="127"/>
      <c r="M168" s="127"/>
      <c r="N168" s="120"/>
      <c r="O168" s="127"/>
      <c r="P168" s="123"/>
      <c r="Q168" s="127"/>
      <c r="R168" s="121">
        <v>30</v>
      </c>
      <c r="S168" s="122"/>
      <c r="T168" s="123">
        <f t="shared" si="2"/>
        <v>3.249962</v>
      </c>
    </row>
    <row r="169" spans="1:20" x14ac:dyDescent="0.25">
      <c r="A169" s="118">
        <v>44723</v>
      </c>
      <c r="B169" s="119"/>
      <c r="C169" s="120">
        <v>19.110299999999999</v>
      </c>
      <c r="D169" s="120">
        <v>21.0383</v>
      </c>
      <c r="E169" s="120">
        <v>20.002624999999998</v>
      </c>
      <c r="F169" s="120">
        <v>17.457456999999998</v>
      </c>
      <c r="G169" s="120">
        <v>19.294610000000002</v>
      </c>
      <c r="H169" s="120">
        <v>17.008611999999999</v>
      </c>
      <c r="I169" s="120">
        <v>24.31737</v>
      </c>
      <c r="J169" s="120">
        <v>17.457456999999998</v>
      </c>
      <c r="K169" s="120">
        <v>21.0383</v>
      </c>
      <c r="L169" s="127"/>
      <c r="M169" s="127"/>
      <c r="N169" s="120"/>
      <c r="O169" s="127"/>
      <c r="P169" s="123"/>
      <c r="Q169" s="127"/>
      <c r="R169" s="121">
        <v>30</v>
      </c>
      <c r="S169" s="122"/>
      <c r="T169" s="123">
        <f t="shared" si="2"/>
        <v>3.5808430000000016</v>
      </c>
    </row>
    <row r="170" spans="1:20" x14ac:dyDescent="0.25">
      <c r="A170" s="118">
        <v>44724</v>
      </c>
      <c r="B170" s="119"/>
      <c r="C170" s="120">
        <v>19.0623</v>
      </c>
      <c r="D170" s="120">
        <v>21.077999999999999</v>
      </c>
      <c r="E170" s="120">
        <v>20.108061000000003</v>
      </c>
      <c r="F170" s="120">
        <v>17.429608999999999</v>
      </c>
      <c r="G170" s="120">
        <v>18.965705999999997</v>
      </c>
      <c r="H170" s="120">
        <v>16.784783999999998</v>
      </c>
      <c r="I170" s="120">
        <v>24.389748000000001</v>
      </c>
      <c r="J170" s="120">
        <v>17.429608999999999</v>
      </c>
      <c r="K170" s="120">
        <v>21.077999999999999</v>
      </c>
      <c r="L170" s="127"/>
      <c r="M170" s="127"/>
      <c r="N170" s="120"/>
      <c r="O170" s="127"/>
      <c r="P170" s="123"/>
      <c r="Q170" s="127"/>
      <c r="R170" s="121">
        <v>30</v>
      </c>
      <c r="S170" s="122"/>
      <c r="T170" s="123">
        <f t="shared" si="2"/>
        <v>3.6483910000000002</v>
      </c>
    </row>
    <row r="171" spans="1:20" x14ac:dyDescent="0.25">
      <c r="A171" s="118">
        <v>44725</v>
      </c>
      <c r="B171" s="119"/>
      <c r="C171" s="120">
        <v>18.9374</v>
      </c>
      <c r="D171" s="120">
        <v>21.012499999999999</v>
      </c>
      <c r="E171" s="120">
        <v>20.148917000000001</v>
      </c>
      <c r="F171" s="120">
        <v>17.514771</v>
      </c>
      <c r="G171" s="120">
        <v>18.714513999999998</v>
      </c>
      <c r="H171" s="120">
        <v>16.571766</v>
      </c>
      <c r="I171" s="120">
        <v>24.409573999999999</v>
      </c>
      <c r="J171" s="120">
        <v>17.514771</v>
      </c>
      <c r="K171" s="120">
        <v>21.012499999999999</v>
      </c>
      <c r="L171" s="127"/>
      <c r="M171" s="127"/>
      <c r="N171" s="120"/>
      <c r="O171" s="127"/>
      <c r="P171" s="123"/>
      <c r="Q171" s="127"/>
      <c r="R171" s="121">
        <v>30</v>
      </c>
      <c r="S171" s="122"/>
      <c r="T171" s="123">
        <f t="shared" si="2"/>
        <v>3.4977289999999996</v>
      </c>
    </row>
    <row r="172" spans="1:20" x14ac:dyDescent="0.25">
      <c r="A172" s="118">
        <v>44726</v>
      </c>
      <c r="B172" s="119"/>
      <c r="C172" s="120">
        <v>18.8565</v>
      </c>
      <c r="D172" s="120">
        <v>20.9129</v>
      </c>
      <c r="E172" s="120">
        <v>20.158166000000001</v>
      </c>
      <c r="F172" s="120">
        <v>17.638621999999998</v>
      </c>
      <c r="G172" s="120">
        <v>18.419635999999997</v>
      </c>
      <c r="H172" s="120">
        <v>16.419499999999999</v>
      </c>
      <c r="I172" s="120">
        <v>24.431463999999998</v>
      </c>
      <c r="J172" s="120">
        <v>17.638621999999998</v>
      </c>
      <c r="K172" s="120">
        <v>20.9129</v>
      </c>
      <c r="L172" s="127"/>
      <c r="M172" s="127"/>
      <c r="N172" s="120"/>
      <c r="O172" s="127"/>
      <c r="P172" s="123"/>
      <c r="Q172" s="127"/>
      <c r="R172" s="121">
        <v>30</v>
      </c>
      <c r="S172" s="122"/>
      <c r="T172" s="123">
        <f t="shared" si="2"/>
        <v>3.2742780000000025</v>
      </c>
    </row>
    <row r="173" spans="1:20" x14ac:dyDescent="0.25">
      <c r="A173" s="118">
        <v>44727</v>
      </c>
      <c r="B173" s="119"/>
      <c r="C173" s="120">
        <v>18.765000000000001</v>
      </c>
      <c r="D173" s="120">
        <v>20.809000000000001</v>
      </c>
      <c r="E173" s="120">
        <v>20.108658999999999</v>
      </c>
      <c r="F173" s="120">
        <v>17.763452000000001</v>
      </c>
      <c r="G173" s="120">
        <v>18.076284999999999</v>
      </c>
      <c r="H173" s="120">
        <v>16.200374</v>
      </c>
      <c r="I173" s="120">
        <v>24.436855999999999</v>
      </c>
      <c r="J173" s="120">
        <v>17.763452000000001</v>
      </c>
      <c r="K173" s="120">
        <v>20.809000000000001</v>
      </c>
      <c r="L173" s="127"/>
      <c r="M173" s="127"/>
      <c r="N173" s="120"/>
      <c r="O173" s="127"/>
      <c r="P173" s="123"/>
      <c r="Q173" s="127"/>
      <c r="R173" s="121">
        <v>30</v>
      </c>
      <c r="S173" s="122"/>
      <c r="T173" s="123">
        <f t="shared" si="2"/>
        <v>3.0455480000000001</v>
      </c>
    </row>
    <row r="174" spans="1:20" x14ac:dyDescent="0.25">
      <c r="A174" s="118">
        <v>44728</v>
      </c>
      <c r="B174" s="119"/>
      <c r="C174" s="120">
        <v>18.660799999999998</v>
      </c>
      <c r="D174" s="120">
        <v>20.700099999999999</v>
      </c>
      <c r="E174" s="120">
        <v>20.064814999999999</v>
      </c>
      <c r="F174" s="120">
        <v>17.884198999999999</v>
      </c>
      <c r="G174" s="120">
        <v>17.733511999999997</v>
      </c>
      <c r="H174" s="120">
        <v>15.994727000000001</v>
      </c>
      <c r="I174" s="120">
        <v>24.498169999999998</v>
      </c>
      <c r="J174" s="120">
        <v>17.884198999999999</v>
      </c>
      <c r="K174" s="120">
        <v>20.700099999999999</v>
      </c>
      <c r="L174" s="127"/>
      <c r="M174" s="127"/>
      <c r="N174" s="120"/>
      <c r="O174" s="127"/>
      <c r="P174" s="123"/>
      <c r="Q174" s="127"/>
      <c r="R174" s="121">
        <v>30</v>
      </c>
      <c r="S174" s="122"/>
      <c r="T174" s="123">
        <f t="shared" si="2"/>
        <v>2.8159010000000002</v>
      </c>
    </row>
    <row r="175" spans="1:20" x14ac:dyDescent="0.25">
      <c r="A175" s="118">
        <v>44729</v>
      </c>
      <c r="B175" s="119"/>
      <c r="C175" s="120">
        <v>18.566500000000001</v>
      </c>
      <c r="D175" s="120">
        <v>20.514700000000001</v>
      </c>
      <c r="E175" s="120">
        <v>19.954687999999997</v>
      </c>
      <c r="F175" s="120">
        <v>17.857821999999999</v>
      </c>
      <c r="G175" s="120">
        <v>17.305499999999999</v>
      </c>
      <c r="H175" s="120">
        <v>15.733134</v>
      </c>
      <c r="I175" s="120">
        <v>24.528848999999997</v>
      </c>
      <c r="J175" s="120">
        <v>17.857821999999999</v>
      </c>
      <c r="K175" s="120">
        <v>20.514700000000001</v>
      </c>
      <c r="L175" s="127"/>
      <c r="M175" s="127"/>
      <c r="N175" s="120"/>
      <c r="O175" s="127"/>
      <c r="P175" s="123"/>
      <c r="Q175" s="127"/>
      <c r="R175" s="121">
        <v>30</v>
      </c>
      <c r="S175" s="122"/>
      <c r="T175" s="123">
        <f t="shared" si="2"/>
        <v>2.6568780000000025</v>
      </c>
    </row>
    <row r="176" spans="1:20" x14ac:dyDescent="0.25">
      <c r="A176" s="118">
        <v>44730</v>
      </c>
      <c r="B176" s="119"/>
      <c r="C176" s="120">
        <v>18.5825</v>
      </c>
      <c r="D176" s="120">
        <v>20.317400000000003</v>
      </c>
      <c r="E176" s="120">
        <v>19.651947</v>
      </c>
      <c r="F176" s="120">
        <v>17.873487000000001</v>
      </c>
      <c r="G176" s="120">
        <v>16.883351999999999</v>
      </c>
      <c r="H176" s="120">
        <v>15.526482</v>
      </c>
      <c r="I176" s="120">
        <v>24.509361000000002</v>
      </c>
      <c r="J176" s="120">
        <v>17.873487000000001</v>
      </c>
      <c r="K176" s="120">
        <v>20.317400000000003</v>
      </c>
      <c r="L176" s="127"/>
      <c r="M176" s="127"/>
      <c r="N176" s="120"/>
      <c r="O176" s="127"/>
      <c r="P176" s="123"/>
      <c r="Q176" s="127"/>
      <c r="R176" s="121">
        <v>30</v>
      </c>
      <c r="S176" s="122"/>
      <c r="T176" s="123">
        <f t="shared" si="2"/>
        <v>2.443913000000002</v>
      </c>
    </row>
    <row r="177" spans="1:20" x14ac:dyDescent="0.25">
      <c r="A177" s="118">
        <v>44731</v>
      </c>
      <c r="B177" s="119"/>
      <c r="C177" s="120">
        <v>18.501200000000001</v>
      </c>
      <c r="D177" s="120">
        <v>20.047900000000002</v>
      </c>
      <c r="E177" s="120">
        <v>19.264517000000001</v>
      </c>
      <c r="F177" s="120">
        <v>17.999966000000001</v>
      </c>
      <c r="G177" s="120">
        <v>16.573385999999999</v>
      </c>
      <c r="H177" s="120">
        <v>15.557870999999999</v>
      </c>
      <c r="I177" s="120">
        <v>24.29344</v>
      </c>
      <c r="J177" s="120">
        <v>17.999966000000001</v>
      </c>
      <c r="K177" s="120">
        <v>20.047900000000002</v>
      </c>
      <c r="L177" s="127"/>
      <c r="M177" s="127"/>
      <c r="N177" s="120"/>
      <c r="O177" s="127"/>
      <c r="P177" s="123"/>
      <c r="Q177" s="127"/>
      <c r="R177" s="121">
        <v>30</v>
      </c>
      <c r="S177" s="122"/>
      <c r="T177" s="123">
        <f t="shared" si="2"/>
        <v>2.0479340000000015</v>
      </c>
    </row>
    <row r="178" spans="1:20" x14ac:dyDescent="0.25">
      <c r="A178" s="118">
        <v>44732</v>
      </c>
      <c r="B178" s="119"/>
      <c r="C178" s="120">
        <v>18.451599999999999</v>
      </c>
      <c r="D178" s="120">
        <v>19.7362</v>
      </c>
      <c r="E178" s="120">
        <v>18.910826</v>
      </c>
      <c r="F178" s="120">
        <v>18.128471000000001</v>
      </c>
      <c r="G178" s="120">
        <v>16.190944999999999</v>
      </c>
      <c r="H178" s="120">
        <v>15.539078999999999</v>
      </c>
      <c r="I178" s="120">
        <v>23.929482</v>
      </c>
      <c r="J178" s="120">
        <v>18.128471000000001</v>
      </c>
      <c r="K178" s="120">
        <v>19.7362</v>
      </c>
      <c r="L178" s="127"/>
      <c r="M178" s="127"/>
      <c r="N178" s="120"/>
      <c r="O178" s="127"/>
      <c r="P178" s="123"/>
      <c r="Q178" s="127"/>
      <c r="R178" s="121">
        <v>30</v>
      </c>
      <c r="S178" s="122"/>
      <c r="T178" s="123">
        <f t="shared" si="2"/>
        <v>1.6077289999999991</v>
      </c>
    </row>
    <row r="179" spans="1:20" x14ac:dyDescent="0.25">
      <c r="A179" s="118">
        <v>44733</v>
      </c>
      <c r="B179" s="119"/>
      <c r="C179" s="120">
        <v>18.382000000000001</v>
      </c>
      <c r="D179" s="120">
        <v>19.3476</v>
      </c>
      <c r="E179" s="120">
        <v>18.637352</v>
      </c>
      <c r="F179" s="120">
        <v>18.199822000000001</v>
      </c>
      <c r="G179" s="120">
        <v>15.731031999999999</v>
      </c>
      <c r="H179" s="120">
        <v>15.501263999999999</v>
      </c>
      <c r="I179" s="120">
        <v>23.562759</v>
      </c>
      <c r="J179" s="120">
        <v>18.199822000000001</v>
      </c>
      <c r="K179" s="120">
        <v>19.3476</v>
      </c>
      <c r="L179" s="127"/>
      <c r="M179" s="127"/>
      <c r="N179" s="120"/>
      <c r="O179" s="127"/>
      <c r="P179" s="123"/>
      <c r="Q179" s="127"/>
      <c r="R179" s="121">
        <v>30</v>
      </c>
      <c r="S179" s="122"/>
      <c r="T179" s="123">
        <f t="shared" si="2"/>
        <v>1.1477779999999989</v>
      </c>
    </row>
    <row r="180" spans="1:20" x14ac:dyDescent="0.25">
      <c r="A180" s="118">
        <v>44734</v>
      </c>
      <c r="B180" s="119"/>
      <c r="C180" s="120">
        <v>18.311</v>
      </c>
      <c r="D180" s="120">
        <v>19.0824</v>
      </c>
      <c r="E180" s="120">
        <v>18.452999999999999</v>
      </c>
      <c r="F180" s="120">
        <v>18.208738</v>
      </c>
      <c r="G180" s="120">
        <v>15.422404</v>
      </c>
      <c r="H180" s="120">
        <v>15.418967</v>
      </c>
      <c r="I180" s="120">
        <v>23.369026000000002</v>
      </c>
      <c r="J180" s="120">
        <v>18.208738</v>
      </c>
      <c r="K180" s="120">
        <v>19.0824</v>
      </c>
      <c r="L180" s="127"/>
      <c r="M180" s="127"/>
      <c r="N180" s="120"/>
      <c r="O180" s="127"/>
      <c r="P180" s="123"/>
      <c r="Q180" s="127"/>
      <c r="R180" s="121">
        <v>30</v>
      </c>
      <c r="S180" s="122"/>
      <c r="T180" s="123">
        <f t="shared" si="2"/>
        <v>0.87366199999999949</v>
      </c>
    </row>
    <row r="181" spans="1:20" x14ac:dyDescent="0.25">
      <c r="A181" s="118">
        <v>44735</v>
      </c>
      <c r="B181" s="119"/>
      <c r="C181" s="120">
        <v>18.220500000000001</v>
      </c>
      <c r="D181" s="120">
        <v>18.799400000000002</v>
      </c>
      <c r="E181" s="120">
        <v>18.199705000000002</v>
      </c>
      <c r="F181" s="120">
        <v>18.216632000000001</v>
      </c>
      <c r="G181" s="120">
        <v>15.233450999999999</v>
      </c>
      <c r="H181" s="120">
        <v>15.458285</v>
      </c>
      <c r="I181" s="120">
        <v>23.258141999999999</v>
      </c>
      <c r="J181" s="120">
        <v>18.199705000000002</v>
      </c>
      <c r="K181" s="120">
        <v>18.799400000000002</v>
      </c>
      <c r="L181" s="127"/>
      <c r="M181" s="127"/>
      <c r="N181" s="120"/>
      <c r="O181" s="127"/>
      <c r="P181" s="123"/>
      <c r="Q181" s="127"/>
      <c r="R181" s="121">
        <v>30</v>
      </c>
      <c r="S181" s="122"/>
      <c r="T181" s="123">
        <f t="shared" si="2"/>
        <v>0.59969500000000053</v>
      </c>
    </row>
    <row r="182" spans="1:20" x14ac:dyDescent="0.25">
      <c r="A182" s="118">
        <v>44736</v>
      </c>
      <c r="B182" s="119"/>
      <c r="C182" s="120">
        <v>18.124599999999997</v>
      </c>
      <c r="D182" s="120">
        <v>18.621299999999998</v>
      </c>
      <c r="E182" s="120">
        <v>17.987943999999999</v>
      </c>
      <c r="F182" s="120">
        <v>18.216794999999998</v>
      </c>
      <c r="G182" s="120">
        <v>15.161882</v>
      </c>
      <c r="H182" s="120">
        <v>15.457439000000001</v>
      </c>
      <c r="I182" s="120">
        <v>23.328457999999998</v>
      </c>
      <c r="J182" s="120">
        <v>17.987943999999999</v>
      </c>
      <c r="K182" s="120">
        <v>18.621299999999998</v>
      </c>
      <c r="L182" s="127"/>
      <c r="M182" s="127"/>
      <c r="N182" s="120"/>
      <c r="O182" s="127"/>
      <c r="P182" s="123"/>
      <c r="Q182" s="127"/>
      <c r="R182" s="121">
        <v>30</v>
      </c>
      <c r="S182" s="122"/>
      <c r="T182" s="123">
        <f t="shared" si="2"/>
        <v>0.63335599999999914</v>
      </c>
    </row>
    <row r="183" spans="1:20" x14ac:dyDescent="0.25">
      <c r="A183" s="118">
        <v>44737</v>
      </c>
      <c r="B183" s="119"/>
      <c r="C183" s="120">
        <v>18.097000000000001</v>
      </c>
      <c r="D183" s="120">
        <v>18.360700000000001</v>
      </c>
      <c r="E183" s="120">
        <v>17.725507</v>
      </c>
      <c r="F183" s="120">
        <v>18.208216</v>
      </c>
      <c r="G183" s="120">
        <v>15.060553000000001</v>
      </c>
      <c r="H183" s="120">
        <v>15.520507</v>
      </c>
      <c r="I183" s="120">
        <v>23.349828000000002</v>
      </c>
      <c r="J183" s="120">
        <v>17.725507</v>
      </c>
      <c r="K183" s="120">
        <v>18.360700000000001</v>
      </c>
      <c r="L183" s="127"/>
      <c r="M183" s="127"/>
      <c r="N183" s="120"/>
      <c r="O183" s="127"/>
      <c r="P183" s="123"/>
      <c r="Q183" s="127"/>
      <c r="R183" s="121">
        <v>30</v>
      </c>
      <c r="S183" s="122"/>
      <c r="T183" s="123">
        <f t="shared" si="2"/>
        <v>0.63519300000000101</v>
      </c>
    </row>
    <row r="184" spans="1:20" x14ac:dyDescent="0.25">
      <c r="A184" s="118">
        <v>44738</v>
      </c>
      <c r="B184" s="119"/>
      <c r="C184" s="120">
        <v>17.988099999999999</v>
      </c>
      <c r="D184" s="120">
        <v>18.112500000000001</v>
      </c>
      <c r="E184" s="120">
        <v>17.658096</v>
      </c>
      <c r="F184" s="120">
        <v>18.109406</v>
      </c>
      <c r="G184" s="120">
        <v>15.044138</v>
      </c>
      <c r="H184" s="120">
        <v>15.471236999999999</v>
      </c>
      <c r="I184" s="120">
        <v>23.279883999999999</v>
      </c>
      <c r="J184" s="120">
        <v>17.658096</v>
      </c>
      <c r="K184" s="120">
        <v>18.112500000000001</v>
      </c>
      <c r="L184" s="127"/>
      <c r="M184" s="127"/>
      <c r="N184" s="120"/>
      <c r="O184" s="127"/>
      <c r="P184" s="123"/>
      <c r="Q184" s="127"/>
      <c r="R184" s="121">
        <v>30</v>
      </c>
      <c r="S184" s="122"/>
      <c r="T184" s="123">
        <f t="shared" si="2"/>
        <v>0.45440400000000025</v>
      </c>
    </row>
    <row r="185" spans="1:20" x14ac:dyDescent="0.25">
      <c r="A185" s="118">
        <v>44739</v>
      </c>
      <c r="B185" s="119"/>
      <c r="C185" s="120">
        <v>17.799299999999999</v>
      </c>
      <c r="D185" s="120">
        <v>17.753799999999998</v>
      </c>
      <c r="E185" s="120">
        <v>17.773038</v>
      </c>
      <c r="F185" s="120">
        <v>18.104634999999998</v>
      </c>
      <c r="G185" s="120">
        <v>14.996325000000001</v>
      </c>
      <c r="H185" s="120">
        <v>15.181873</v>
      </c>
      <c r="I185" s="120">
        <v>23.133139</v>
      </c>
      <c r="J185" s="120">
        <v>17.753799999999998</v>
      </c>
      <c r="K185" s="120">
        <v>18.104634999999998</v>
      </c>
      <c r="L185" s="127"/>
      <c r="M185" s="127"/>
      <c r="N185" s="120"/>
      <c r="O185" s="127"/>
      <c r="P185" s="123"/>
      <c r="Q185" s="127"/>
      <c r="R185" s="121">
        <v>30</v>
      </c>
      <c r="S185" s="122"/>
      <c r="T185" s="123">
        <f t="shared" si="2"/>
        <v>0.35083500000000001</v>
      </c>
    </row>
    <row r="186" spans="1:20" x14ac:dyDescent="0.25">
      <c r="A186" s="118">
        <v>44740</v>
      </c>
      <c r="B186" s="119"/>
      <c r="C186" s="120">
        <v>17.650400000000001</v>
      </c>
      <c r="D186" s="120">
        <v>17.460799999999999</v>
      </c>
      <c r="E186" s="120">
        <v>17.941882</v>
      </c>
      <c r="F186" s="120">
        <v>18.013390000000001</v>
      </c>
      <c r="G186" s="120">
        <v>14.761284999999999</v>
      </c>
      <c r="H186" s="120">
        <v>14.902200000000001</v>
      </c>
      <c r="I186" s="120">
        <v>22.852014</v>
      </c>
      <c r="J186" s="120">
        <v>17.460799999999999</v>
      </c>
      <c r="K186" s="120">
        <v>18.013390000000001</v>
      </c>
      <c r="L186" s="127"/>
      <c r="M186" s="127"/>
      <c r="N186" s="123"/>
      <c r="O186" s="127"/>
      <c r="P186" s="123"/>
      <c r="Q186" s="127"/>
      <c r="R186" s="121">
        <v>30</v>
      </c>
      <c r="S186" s="122"/>
      <c r="T186" s="123">
        <f t="shared" si="2"/>
        <v>0.55259000000000214</v>
      </c>
    </row>
    <row r="187" spans="1:20" x14ac:dyDescent="0.25">
      <c r="A187" s="118">
        <v>44741</v>
      </c>
      <c r="B187" s="119"/>
      <c r="C187" s="120">
        <v>17.396699999999999</v>
      </c>
      <c r="D187" s="120">
        <v>17.2834</v>
      </c>
      <c r="E187" s="120">
        <v>18.091369999999998</v>
      </c>
      <c r="F187" s="120">
        <v>17.925196</v>
      </c>
      <c r="G187" s="120">
        <v>14.481682000000001</v>
      </c>
      <c r="H187" s="120">
        <v>14.495908999999999</v>
      </c>
      <c r="I187" s="120">
        <v>22.661300000000001</v>
      </c>
      <c r="J187" s="120">
        <v>17.2834</v>
      </c>
      <c r="K187" s="120">
        <v>18.091369999999998</v>
      </c>
      <c r="L187" s="127"/>
      <c r="M187" s="127"/>
      <c r="N187" s="123"/>
      <c r="O187" s="127"/>
      <c r="P187" s="123"/>
      <c r="Q187" s="127"/>
      <c r="R187" s="121">
        <v>30</v>
      </c>
      <c r="S187" s="122"/>
      <c r="T187" s="123">
        <f t="shared" si="2"/>
        <v>0.80796999999999741</v>
      </c>
    </row>
    <row r="188" spans="1:20" x14ac:dyDescent="0.25">
      <c r="A188" s="118">
        <v>44742</v>
      </c>
      <c r="B188" s="119"/>
      <c r="C188" s="120">
        <v>17.177</v>
      </c>
      <c r="D188" s="120">
        <v>17.164000000000001</v>
      </c>
      <c r="E188" s="120">
        <v>18.162101999999997</v>
      </c>
      <c r="F188" s="120">
        <v>17.918457</v>
      </c>
      <c r="G188" s="120">
        <v>14.276637000000001</v>
      </c>
      <c r="H188" s="120">
        <v>14.138529</v>
      </c>
      <c r="I188" s="120">
        <v>22.556843000000001</v>
      </c>
      <c r="J188" s="120">
        <v>17.164000000000001</v>
      </c>
      <c r="K188" s="120">
        <v>18.162101999999997</v>
      </c>
      <c r="L188" s="127"/>
      <c r="M188" s="127"/>
      <c r="N188" s="123"/>
      <c r="O188" s="127"/>
      <c r="P188" s="123"/>
      <c r="Q188" s="127"/>
      <c r="R188" s="121">
        <v>30</v>
      </c>
      <c r="S188" s="122"/>
      <c r="T188" s="123">
        <f t="shared" si="2"/>
        <v>0.99810199999999583</v>
      </c>
    </row>
    <row r="189" spans="1:20" x14ac:dyDescent="0.25">
      <c r="A189" s="118">
        <v>44743</v>
      </c>
      <c r="B189" s="119"/>
      <c r="C189" s="120">
        <v>16.979500000000002</v>
      </c>
      <c r="D189" s="120">
        <v>17.000900000000001</v>
      </c>
      <c r="E189" s="120">
        <v>18.159129</v>
      </c>
      <c r="F189" s="120">
        <v>18.036676</v>
      </c>
      <c r="G189" s="120">
        <v>13.860402000000001</v>
      </c>
      <c r="H189" s="120">
        <v>13.781514999999999</v>
      </c>
      <c r="I189" s="120">
        <v>22.518229999999999</v>
      </c>
      <c r="J189" s="120">
        <v>16.979500000000002</v>
      </c>
      <c r="K189" s="120">
        <v>18.159129</v>
      </c>
      <c r="L189" s="127"/>
      <c r="M189" s="127"/>
      <c r="N189" s="123"/>
      <c r="O189" s="127"/>
      <c r="P189" s="123"/>
      <c r="Q189" s="127"/>
      <c r="R189" s="121">
        <v>30</v>
      </c>
      <c r="S189" s="122"/>
      <c r="T189" s="123">
        <f t="shared" si="2"/>
        <v>1.1796289999999985</v>
      </c>
    </row>
    <row r="190" spans="1:20" x14ac:dyDescent="0.25">
      <c r="A190" s="118">
        <v>44744</v>
      </c>
      <c r="B190" s="119"/>
      <c r="C190" s="120">
        <v>16.787099999999999</v>
      </c>
      <c r="D190" s="120">
        <v>16.756799999999998</v>
      </c>
      <c r="E190" s="120">
        <v>18.040461000000001</v>
      </c>
      <c r="F190" s="120">
        <v>18.099406999999999</v>
      </c>
      <c r="G190" s="120">
        <v>13.611118000000001</v>
      </c>
      <c r="H190" s="120">
        <v>13.583083</v>
      </c>
      <c r="I190" s="120"/>
      <c r="J190" s="120">
        <v>16.756799999999998</v>
      </c>
      <c r="K190" s="120">
        <v>18.099406999999999</v>
      </c>
      <c r="L190" s="127"/>
      <c r="M190" s="127"/>
      <c r="N190" s="123"/>
      <c r="O190" s="127"/>
      <c r="P190" s="123"/>
      <c r="Q190" s="127"/>
      <c r="R190" s="121">
        <v>30</v>
      </c>
      <c r="S190" s="122"/>
      <c r="T190" s="123">
        <f t="shared" si="2"/>
        <v>1.342607000000001</v>
      </c>
    </row>
    <row r="191" spans="1:20" x14ac:dyDescent="0.25">
      <c r="A191" s="118">
        <v>44745</v>
      </c>
      <c r="B191" s="119"/>
      <c r="C191" s="120">
        <v>16.507999999999999</v>
      </c>
      <c r="D191" s="120">
        <v>16.659800000000001</v>
      </c>
      <c r="E191" s="120">
        <v>17.954423999999999</v>
      </c>
      <c r="F191" s="120">
        <v>18.015872999999999</v>
      </c>
      <c r="G191" s="120">
        <v>13.352544999999999</v>
      </c>
      <c r="H191" s="120">
        <v>13.444701999999999</v>
      </c>
      <c r="I191" s="120"/>
      <c r="J191" s="120">
        <v>16.507999999999999</v>
      </c>
      <c r="K191" s="120">
        <v>18.015872999999999</v>
      </c>
      <c r="L191" s="127"/>
      <c r="M191" s="127"/>
      <c r="N191" s="123"/>
      <c r="O191" s="127"/>
      <c r="P191" s="123"/>
      <c r="Q191" s="127"/>
      <c r="R191" s="121">
        <v>30</v>
      </c>
      <c r="S191" s="122"/>
      <c r="T191" s="123">
        <f t="shared" si="2"/>
        <v>1.507873</v>
      </c>
    </row>
    <row r="192" spans="1:20" x14ac:dyDescent="0.25">
      <c r="A192" s="118">
        <v>44746</v>
      </c>
      <c r="B192" s="119"/>
      <c r="C192" s="120">
        <v>16.386099999999999</v>
      </c>
      <c r="D192" s="120">
        <v>16.724499999999999</v>
      </c>
      <c r="E192" s="120">
        <v>17.922196</v>
      </c>
      <c r="F192" s="120">
        <v>17.993342000000002</v>
      </c>
      <c r="G192" s="120">
        <v>13.065</v>
      </c>
      <c r="H192" s="120">
        <v>13.26717</v>
      </c>
      <c r="I192" s="120"/>
      <c r="J192" s="120">
        <v>16.386099999999999</v>
      </c>
      <c r="K192" s="120">
        <v>17.993342000000002</v>
      </c>
      <c r="L192" s="127"/>
      <c r="M192" s="127"/>
      <c r="N192" s="123"/>
      <c r="O192" s="127"/>
      <c r="P192" s="123"/>
      <c r="Q192" s="127"/>
      <c r="R192" s="121">
        <v>30</v>
      </c>
      <c r="S192" s="122"/>
      <c r="T192" s="123">
        <f t="shared" si="2"/>
        <v>1.6072420000000029</v>
      </c>
    </row>
    <row r="193" spans="1:20" x14ac:dyDescent="0.25">
      <c r="A193" s="118">
        <v>44747</v>
      </c>
      <c r="B193" s="119"/>
      <c r="C193" s="120">
        <v>16.342600000000001</v>
      </c>
      <c r="D193" s="120">
        <v>16.825700000000001</v>
      </c>
      <c r="E193" s="120">
        <v>17.999131000000002</v>
      </c>
      <c r="F193" s="120">
        <v>17.947371999999998</v>
      </c>
      <c r="G193" s="120">
        <v>12.723523999999999</v>
      </c>
      <c r="H193" s="120">
        <v>13.056106</v>
      </c>
      <c r="I193" s="120"/>
      <c r="J193" s="120">
        <v>16.342600000000001</v>
      </c>
      <c r="K193" s="120">
        <v>17.999131000000002</v>
      </c>
      <c r="L193" s="127"/>
      <c r="M193" s="127"/>
      <c r="N193" s="123"/>
      <c r="O193" s="127"/>
      <c r="P193" s="123"/>
      <c r="Q193" s="127"/>
      <c r="R193" s="121">
        <v>30</v>
      </c>
      <c r="S193" s="122"/>
      <c r="T193" s="123">
        <f t="shared" si="2"/>
        <v>1.6565310000000011</v>
      </c>
    </row>
    <row r="194" spans="1:20" x14ac:dyDescent="0.25">
      <c r="A194" s="118">
        <v>44748</v>
      </c>
      <c r="B194" s="119"/>
      <c r="C194" s="120">
        <v>16.1234</v>
      </c>
      <c r="D194" s="120">
        <v>16.9312</v>
      </c>
      <c r="E194" s="120">
        <v>18.146685000000002</v>
      </c>
      <c r="F194" s="120">
        <v>17.839294000000002</v>
      </c>
      <c r="G194" s="120">
        <v>12.382183000000001</v>
      </c>
      <c r="H194" s="120">
        <v>12.7491</v>
      </c>
      <c r="I194" s="120"/>
      <c r="J194" s="120">
        <v>16.1234</v>
      </c>
      <c r="K194" s="120">
        <v>18.146685000000002</v>
      </c>
      <c r="L194" s="127"/>
      <c r="M194" s="127"/>
      <c r="N194" s="123"/>
      <c r="O194" s="127"/>
      <c r="P194" s="123"/>
      <c r="Q194" s="127"/>
      <c r="R194" s="121">
        <v>30</v>
      </c>
      <c r="S194" s="122"/>
      <c r="T194" s="123">
        <f t="shared" si="2"/>
        <v>2.0232850000000013</v>
      </c>
    </row>
    <row r="195" spans="1:20" x14ac:dyDescent="0.25">
      <c r="A195" s="118">
        <v>44749</v>
      </c>
      <c r="B195" s="119"/>
      <c r="C195" s="120">
        <v>15.9345</v>
      </c>
      <c r="D195" s="120">
        <v>16.950400000000002</v>
      </c>
      <c r="E195" s="120">
        <v>18.170784000000001</v>
      </c>
      <c r="F195" s="120">
        <v>17.690687999999998</v>
      </c>
      <c r="G195" s="120">
        <v>12.086008</v>
      </c>
      <c r="H195" s="120">
        <v>12.469424</v>
      </c>
      <c r="I195" s="120"/>
      <c r="J195" s="120">
        <v>15.9345</v>
      </c>
      <c r="K195" s="120">
        <v>18.170784000000001</v>
      </c>
      <c r="L195" s="127"/>
      <c r="M195" s="127"/>
      <c r="N195" s="123"/>
      <c r="O195" s="127"/>
      <c r="P195" s="123"/>
      <c r="Q195" s="127"/>
      <c r="R195" s="121">
        <v>30</v>
      </c>
      <c r="S195" s="122"/>
      <c r="T195" s="123">
        <f t="shared" si="2"/>
        <v>2.2362840000000013</v>
      </c>
    </row>
    <row r="196" spans="1:20" x14ac:dyDescent="0.25">
      <c r="A196" s="118">
        <v>44750</v>
      </c>
      <c r="B196" s="119"/>
      <c r="C196" s="120">
        <v>15.7683</v>
      </c>
      <c r="D196" s="120">
        <v>16.939700000000002</v>
      </c>
      <c r="E196" s="120">
        <v>18.144697000000001</v>
      </c>
      <c r="F196" s="120">
        <v>17.486785999999999</v>
      </c>
      <c r="G196" s="120">
        <v>11.780065</v>
      </c>
      <c r="H196" s="120">
        <v>12.194058999999999</v>
      </c>
      <c r="I196" s="120"/>
      <c r="J196" s="120">
        <v>15.7683</v>
      </c>
      <c r="K196" s="120">
        <v>18.144697000000001</v>
      </c>
      <c r="L196" s="127"/>
      <c r="M196" s="127"/>
      <c r="N196" s="123"/>
      <c r="O196" s="127"/>
      <c r="P196" s="123"/>
      <c r="Q196" s="127"/>
      <c r="R196" s="121">
        <v>30</v>
      </c>
      <c r="S196" s="122"/>
      <c r="T196" s="123">
        <f t="shared" si="2"/>
        <v>2.3763970000000008</v>
      </c>
    </row>
    <row r="197" spans="1:20" x14ac:dyDescent="0.25">
      <c r="A197" s="118">
        <v>44751</v>
      </c>
      <c r="B197" s="119"/>
      <c r="C197" s="120">
        <v>15.5444</v>
      </c>
      <c r="D197" s="120">
        <v>16.815799999999999</v>
      </c>
      <c r="E197" s="120">
        <v>18.047564999999999</v>
      </c>
      <c r="F197" s="120">
        <v>17.339051999999999</v>
      </c>
      <c r="G197" s="120">
        <v>11.461296000000001</v>
      </c>
      <c r="H197" s="120">
        <v>11.937788000000001</v>
      </c>
      <c r="I197" s="120"/>
      <c r="J197" s="120">
        <v>15.5444</v>
      </c>
      <c r="K197" s="120">
        <v>18.047564999999999</v>
      </c>
      <c r="L197" s="127"/>
      <c r="M197" s="127"/>
      <c r="N197" s="123"/>
      <c r="O197" s="127"/>
      <c r="P197" s="123"/>
      <c r="Q197" s="127"/>
      <c r="R197" s="121">
        <v>30</v>
      </c>
      <c r="S197" s="122"/>
      <c r="T197" s="123">
        <f t="shared" si="2"/>
        <v>2.5031649999999992</v>
      </c>
    </row>
    <row r="198" spans="1:20" x14ac:dyDescent="0.25">
      <c r="A198" s="118">
        <v>44752</v>
      </c>
      <c r="B198" s="119"/>
      <c r="C198" s="120">
        <v>15.357299999999999</v>
      </c>
      <c r="D198" s="120">
        <v>16.639599999999998</v>
      </c>
      <c r="E198" s="120">
        <v>17.969745</v>
      </c>
      <c r="F198" s="120">
        <v>17.184619999999999</v>
      </c>
      <c r="G198" s="120">
        <v>11.316246</v>
      </c>
      <c r="H198" s="120">
        <v>11.838758</v>
      </c>
      <c r="I198" s="120"/>
      <c r="J198" s="120">
        <v>15.357299999999999</v>
      </c>
      <c r="K198" s="120">
        <v>17.969745</v>
      </c>
      <c r="L198" s="127"/>
      <c r="M198" s="127"/>
      <c r="N198" s="123"/>
      <c r="O198" s="127"/>
      <c r="P198" s="123"/>
      <c r="Q198" s="127"/>
      <c r="R198" s="121">
        <v>30</v>
      </c>
      <c r="S198" s="122"/>
      <c r="T198" s="123">
        <f t="shared" si="2"/>
        <v>2.612445000000001</v>
      </c>
    </row>
    <row r="199" spans="1:20" x14ac:dyDescent="0.25">
      <c r="A199" s="118">
        <v>44753</v>
      </c>
      <c r="B199" s="119"/>
      <c r="C199" s="120">
        <v>15.161700000000002</v>
      </c>
      <c r="D199" s="120">
        <v>16.368299999999998</v>
      </c>
      <c r="E199" s="120">
        <v>17.803117999999998</v>
      </c>
      <c r="F199" s="120">
        <v>17.057765</v>
      </c>
      <c r="G199" s="120">
        <v>11.270550999999999</v>
      </c>
      <c r="H199" s="120">
        <v>11.569724000000001</v>
      </c>
      <c r="I199" s="120"/>
      <c r="J199" s="120">
        <v>15.161700000000002</v>
      </c>
      <c r="K199" s="120">
        <v>17.803117999999998</v>
      </c>
      <c r="L199" s="127"/>
      <c r="M199" s="127"/>
      <c r="N199" s="123"/>
      <c r="O199" s="127"/>
      <c r="P199" s="123"/>
      <c r="Q199" s="127"/>
      <c r="R199" s="121">
        <v>30</v>
      </c>
      <c r="S199" s="122"/>
      <c r="T199" s="123">
        <f t="shared" si="2"/>
        <v>2.6414179999999963</v>
      </c>
    </row>
    <row r="200" spans="1:20" x14ac:dyDescent="0.25">
      <c r="A200" s="118">
        <v>44754</v>
      </c>
      <c r="B200" s="119"/>
      <c r="C200" s="120">
        <v>14.984299999999999</v>
      </c>
      <c r="D200" s="120">
        <v>16.123000000000001</v>
      </c>
      <c r="E200" s="120">
        <v>17.705577000000002</v>
      </c>
      <c r="F200" s="120">
        <v>16.989799999999999</v>
      </c>
      <c r="G200" s="120">
        <v>11.232063</v>
      </c>
      <c r="H200" s="120">
        <v>11.194485</v>
      </c>
      <c r="I200" s="120"/>
      <c r="J200" s="120">
        <v>14.984299999999999</v>
      </c>
      <c r="K200" s="120">
        <v>17.705577000000002</v>
      </c>
      <c r="L200" s="127"/>
      <c r="M200" s="127"/>
      <c r="N200" s="123"/>
      <c r="O200" s="127"/>
      <c r="P200" s="123"/>
      <c r="Q200" s="127"/>
      <c r="R200" s="121">
        <v>30</v>
      </c>
      <c r="S200" s="122"/>
      <c r="T200" s="123">
        <f t="shared" si="2"/>
        <v>2.7212770000000024</v>
      </c>
    </row>
    <row r="201" spans="1:20" x14ac:dyDescent="0.25">
      <c r="A201" s="118">
        <v>44755</v>
      </c>
      <c r="B201" s="119"/>
      <c r="C201" s="120">
        <v>14.8659</v>
      </c>
      <c r="D201" s="120">
        <v>15.889899999999999</v>
      </c>
      <c r="E201" s="120">
        <v>17.519684000000002</v>
      </c>
      <c r="F201" s="120">
        <v>16.896403999999997</v>
      </c>
      <c r="G201" s="120">
        <v>11.186413</v>
      </c>
      <c r="H201" s="120">
        <v>10.814228</v>
      </c>
      <c r="I201" s="120"/>
      <c r="J201" s="120">
        <v>14.8659</v>
      </c>
      <c r="K201" s="120">
        <v>17.519684000000002</v>
      </c>
      <c r="L201" s="127"/>
      <c r="M201" s="127"/>
      <c r="N201" s="123"/>
      <c r="O201" s="127"/>
      <c r="P201" s="123"/>
      <c r="Q201" s="127"/>
      <c r="R201" s="121">
        <v>30</v>
      </c>
      <c r="S201" s="122"/>
      <c r="T201" s="123">
        <f t="shared" ref="T201:T264" si="3">K201-J201</f>
        <v>2.6537840000000017</v>
      </c>
    </row>
    <row r="202" spans="1:20" x14ac:dyDescent="0.25">
      <c r="A202" s="118">
        <v>44756</v>
      </c>
      <c r="B202" s="119"/>
      <c r="C202" s="120">
        <v>14.749600000000001</v>
      </c>
      <c r="D202" s="120">
        <v>15.816600000000001</v>
      </c>
      <c r="E202" s="120">
        <v>17.347840000000001</v>
      </c>
      <c r="F202" s="120">
        <v>16.779233999999999</v>
      </c>
      <c r="G202" s="120">
        <v>11.148749</v>
      </c>
      <c r="H202" s="120">
        <v>10.432244000000001</v>
      </c>
      <c r="I202" s="120"/>
      <c r="J202" s="120">
        <v>14.749600000000001</v>
      </c>
      <c r="K202" s="120">
        <v>17.347840000000001</v>
      </c>
      <c r="L202" s="127"/>
      <c r="M202" s="127"/>
      <c r="N202" s="123"/>
      <c r="O202" s="127"/>
      <c r="P202" s="123"/>
      <c r="Q202" s="127"/>
      <c r="R202" s="121">
        <v>30</v>
      </c>
      <c r="S202" s="122"/>
      <c r="T202" s="123">
        <f t="shared" si="3"/>
        <v>2.5982400000000005</v>
      </c>
    </row>
    <row r="203" spans="1:20" x14ac:dyDescent="0.25">
      <c r="A203" s="118">
        <v>44757</v>
      </c>
      <c r="B203" s="119"/>
      <c r="C203" s="120">
        <v>14.667899999999999</v>
      </c>
      <c r="D203" s="120">
        <v>15.717700000000001</v>
      </c>
      <c r="E203" s="120">
        <v>17.19098</v>
      </c>
      <c r="F203" s="120">
        <v>16.610997999999999</v>
      </c>
      <c r="G203" s="120">
        <v>11.161127</v>
      </c>
      <c r="H203" s="120">
        <v>10.18843</v>
      </c>
      <c r="I203" s="120"/>
      <c r="J203" s="120">
        <v>14.667899999999999</v>
      </c>
      <c r="K203" s="120">
        <v>17.19098</v>
      </c>
      <c r="L203" s="127"/>
      <c r="M203" s="127"/>
      <c r="N203" s="123"/>
      <c r="O203" s="127"/>
      <c r="P203" s="123"/>
      <c r="Q203" s="127"/>
      <c r="R203" s="121">
        <v>30</v>
      </c>
      <c r="S203" s="122"/>
      <c r="T203" s="123">
        <f t="shared" si="3"/>
        <v>2.5230800000000002</v>
      </c>
    </row>
    <row r="204" spans="1:20" x14ac:dyDescent="0.25">
      <c r="A204" s="118">
        <v>44758</v>
      </c>
      <c r="B204" s="119"/>
      <c r="C204" s="120">
        <v>14.6111</v>
      </c>
      <c r="D204" s="120">
        <v>15.5228</v>
      </c>
      <c r="E204" s="120">
        <v>16.967842000000001</v>
      </c>
      <c r="F204" s="120">
        <v>16.354307000000002</v>
      </c>
      <c r="G204" s="120">
        <v>11.083817</v>
      </c>
      <c r="H204" s="120">
        <v>10.14944</v>
      </c>
      <c r="I204" s="120"/>
      <c r="J204" s="120">
        <v>14.6111</v>
      </c>
      <c r="K204" s="120">
        <v>16.967842000000001</v>
      </c>
      <c r="L204" s="127"/>
      <c r="M204" s="127"/>
      <c r="N204" s="123"/>
      <c r="O204" s="127"/>
      <c r="P204" s="123"/>
      <c r="Q204" s="127"/>
      <c r="R204" s="121">
        <v>30</v>
      </c>
      <c r="S204" s="122"/>
      <c r="T204" s="123">
        <f t="shared" si="3"/>
        <v>2.3567420000000006</v>
      </c>
    </row>
    <row r="205" spans="1:20" x14ac:dyDescent="0.25">
      <c r="A205" s="118">
        <v>44759</v>
      </c>
      <c r="B205" s="119"/>
      <c r="C205" s="120">
        <v>14.552100000000001</v>
      </c>
      <c r="D205" s="120">
        <v>15.443100000000001</v>
      </c>
      <c r="E205" s="120">
        <v>16.7683</v>
      </c>
      <c r="F205" s="120">
        <v>16.122961</v>
      </c>
      <c r="G205" s="120">
        <v>10.991815000000001</v>
      </c>
      <c r="H205" s="120">
        <v>10.190211</v>
      </c>
      <c r="I205" s="120"/>
      <c r="J205" s="120">
        <v>14.552100000000001</v>
      </c>
      <c r="K205" s="120">
        <v>16.7683</v>
      </c>
      <c r="L205" s="127"/>
      <c r="M205" s="127"/>
      <c r="N205" s="123"/>
      <c r="O205" s="127"/>
      <c r="P205" s="123"/>
      <c r="Q205" s="127"/>
      <c r="R205" s="121">
        <v>30</v>
      </c>
      <c r="S205" s="122"/>
      <c r="T205" s="123">
        <f t="shared" si="3"/>
        <v>2.2161999999999988</v>
      </c>
    </row>
    <row r="206" spans="1:20" x14ac:dyDescent="0.25">
      <c r="A206" s="118">
        <v>44760</v>
      </c>
      <c r="B206" s="119"/>
      <c r="C206" s="120">
        <v>14.541399999999999</v>
      </c>
      <c r="D206" s="120">
        <v>15.350700000000002</v>
      </c>
      <c r="E206" s="120">
        <v>16.606731</v>
      </c>
      <c r="F206" s="120">
        <v>16.000557000000001</v>
      </c>
      <c r="G206" s="120">
        <v>10.966220999999999</v>
      </c>
      <c r="H206" s="120">
        <v>9.858587</v>
      </c>
      <c r="I206" s="120"/>
      <c r="J206" s="120">
        <v>14.541399999999999</v>
      </c>
      <c r="K206" s="120">
        <v>16.606731</v>
      </c>
      <c r="L206" s="127"/>
      <c r="M206" s="127"/>
      <c r="N206" s="123"/>
      <c r="O206" s="127"/>
      <c r="P206" s="123"/>
      <c r="Q206" s="127"/>
      <c r="R206" s="121">
        <v>30</v>
      </c>
      <c r="S206" s="122"/>
      <c r="T206" s="123">
        <f t="shared" si="3"/>
        <v>2.0653310000000005</v>
      </c>
    </row>
    <row r="207" spans="1:20" x14ac:dyDescent="0.25">
      <c r="A207" s="118">
        <v>44761</v>
      </c>
      <c r="B207" s="119"/>
      <c r="C207" s="120">
        <v>14.4855</v>
      </c>
      <c r="D207" s="120">
        <v>15.277299999999999</v>
      </c>
      <c r="E207" s="120">
        <v>16.526005000000001</v>
      </c>
      <c r="F207" s="120">
        <v>16.013650999999999</v>
      </c>
      <c r="G207" s="120">
        <v>10.891264</v>
      </c>
      <c r="H207" s="120">
        <v>9.6929739999999995</v>
      </c>
      <c r="I207" s="120"/>
      <c r="J207" s="120">
        <v>14.4855</v>
      </c>
      <c r="K207" s="120">
        <v>16.526005000000001</v>
      </c>
      <c r="L207" s="127"/>
      <c r="M207" s="127"/>
      <c r="N207" s="123"/>
      <c r="O207" s="127"/>
      <c r="P207" s="123"/>
      <c r="Q207" s="127"/>
      <c r="R207" s="121">
        <v>30</v>
      </c>
      <c r="S207" s="122"/>
      <c r="T207" s="123">
        <f t="shared" si="3"/>
        <v>2.0405050000000013</v>
      </c>
    </row>
    <row r="208" spans="1:20" x14ac:dyDescent="0.25">
      <c r="A208" s="118">
        <v>44762</v>
      </c>
      <c r="B208" s="119"/>
      <c r="C208" s="120">
        <v>14.2081</v>
      </c>
      <c r="D208" s="120">
        <v>15.069100000000001</v>
      </c>
      <c r="E208" s="120">
        <v>16.611333999999999</v>
      </c>
      <c r="F208" s="120">
        <v>15.867254000000001</v>
      </c>
      <c r="G208" s="120">
        <v>10.709123999999999</v>
      </c>
      <c r="H208" s="120">
        <v>9.5147440000000003</v>
      </c>
      <c r="I208" s="120"/>
      <c r="J208" s="120">
        <v>14.2081</v>
      </c>
      <c r="K208" s="120">
        <v>16.611333999999999</v>
      </c>
      <c r="L208" s="127"/>
      <c r="M208" s="127"/>
      <c r="N208" s="123"/>
      <c r="O208" s="127"/>
      <c r="P208" s="123"/>
      <c r="Q208" s="127"/>
      <c r="R208" s="121">
        <v>30</v>
      </c>
      <c r="S208" s="122"/>
      <c r="T208" s="123">
        <f t="shared" si="3"/>
        <v>2.4032339999999994</v>
      </c>
    </row>
    <row r="209" spans="1:20" x14ac:dyDescent="0.25">
      <c r="A209" s="118">
        <v>44763</v>
      </c>
      <c r="B209" s="119"/>
      <c r="C209" s="120">
        <v>14.033100000000001</v>
      </c>
      <c r="D209" s="120">
        <v>14.914899999999999</v>
      </c>
      <c r="E209" s="120">
        <v>16.701775000000001</v>
      </c>
      <c r="F209" s="120">
        <v>15.630968999999999</v>
      </c>
      <c r="G209" s="120">
        <v>10.429412000000001</v>
      </c>
      <c r="H209" s="120">
        <v>9.4208359999999995</v>
      </c>
      <c r="I209" s="120"/>
      <c r="J209" s="120">
        <v>14.033100000000001</v>
      </c>
      <c r="K209" s="120">
        <v>16.701775000000001</v>
      </c>
      <c r="L209" s="127"/>
      <c r="M209" s="127"/>
      <c r="N209" s="123"/>
      <c r="O209" s="127"/>
      <c r="P209" s="123"/>
      <c r="Q209" s="127"/>
      <c r="R209" s="121">
        <v>30</v>
      </c>
      <c r="S209" s="122"/>
      <c r="T209" s="123">
        <f t="shared" si="3"/>
        <v>2.6686750000000004</v>
      </c>
    </row>
    <row r="210" spans="1:20" x14ac:dyDescent="0.25">
      <c r="A210" s="118">
        <v>44764</v>
      </c>
      <c r="B210" s="119"/>
      <c r="C210" s="120">
        <v>13.969799999999999</v>
      </c>
      <c r="D210" s="120">
        <v>14.878</v>
      </c>
      <c r="E210" s="120">
        <v>16.684037</v>
      </c>
      <c r="F210" s="120">
        <v>15.386346999999999</v>
      </c>
      <c r="G210" s="120">
        <v>10.087807000000002</v>
      </c>
      <c r="H210" s="120">
        <v>9.5413009999999989</v>
      </c>
      <c r="I210" s="120"/>
      <c r="J210" s="120">
        <v>13.969799999999999</v>
      </c>
      <c r="K210" s="120">
        <v>16.684037</v>
      </c>
      <c r="L210" s="127"/>
      <c r="M210" s="127"/>
      <c r="N210" s="123"/>
      <c r="O210" s="127"/>
      <c r="P210" s="123"/>
      <c r="Q210" s="127"/>
      <c r="R210" s="121">
        <v>30</v>
      </c>
      <c r="S210" s="122"/>
      <c r="T210" s="123">
        <f t="shared" si="3"/>
        <v>2.7142370000000007</v>
      </c>
    </row>
    <row r="211" spans="1:20" x14ac:dyDescent="0.25">
      <c r="A211" s="118">
        <v>44765</v>
      </c>
      <c r="B211" s="119"/>
      <c r="C211" s="120">
        <v>14.009499999999999</v>
      </c>
      <c r="D211" s="120">
        <v>14.643000000000001</v>
      </c>
      <c r="E211" s="120">
        <v>16.670767000000001</v>
      </c>
      <c r="F211" s="120">
        <v>15.088749</v>
      </c>
      <c r="G211" s="120">
        <v>9.7824580000000001</v>
      </c>
      <c r="H211" s="120">
        <v>9.6816290000000009</v>
      </c>
      <c r="I211" s="120"/>
      <c r="J211" s="120">
        <v>14.009499999999999</v>
      </c>
      <c r="K211" s="120">
        <v>16.670767000000001</v>
      </c>
      <c r="L211" s="127"/>
      <c r="M211" s="127"/>
      <c r="N211" s="123"/>
      <c r="O211" s="127"/>
      <c r="P211" s="123"/>
      <c r="Q211" s="127"/>
      <c r="R211" s="121">
        <v>30</v>
      </c>
      <c r="S211" s="122"/>
      <c r="T211" s="123">
        <f t="shared" si="3"/>
        <v>2.6612670000000023</v>
      </c>
    </row>
    <row r="212" spans="1:20" x14ac:dyDescent="0.25">
      <c r="A212" s="118">
        <v>44766</v>
      </c>
      <c r="B212" s="119"/>
      <c r="C212" s="120">
        <v>13.9818</v>
      </c>
      <c r="D212" s="120">
        <v>14.533299999999999</v>
      </c>
      <c r="E212" s="120">
        <v>16.527093000000001</v>
      </c>
      <c r="F212" s="120">
        <v>14.900639</v>
      </c>
      <c r="G212" s="120">
        <v>9.7265540000000001</v>
      </c>
      <c r="H212" s="120">
        <v>9.8328250000000015</v>
      </c>
      <c r="I212" s="120"/>
      <c r="J212" s="120">
        <v>13.9818</v>
      </c>
      <c r="K212" s="120">
        <v>16.527093000000001</v>
      </c>
      <c r="L212" s="127"/>
      <c r="M212" s="127"/>
      <c r="N212" s="123"/>
      <c r="O212" s="127"/>
      <c r="P212" s="123"/>
      <c r="Q212" s="127"/>
      <c r="R212" s="121">
        <v>30</v>
      </c>
      <c r="S212" s="122"/>
      <c r="T212" s="123">
        <f t="shared" si="3"/>
        <v>2.5452930000000009</v>
      </c>
    </row>
    <row r="213" spans="1:20" x14ac:dyDescent="0.25">
      <c r="A213" s="118">
        <v>44767</v>
      </c>
      <c r="B213" s="119"/>
      <c r="C213" s="120">
        <v>14.049100000000001</v>
      </c>
      <c r="D213" s="120">
        <v>14.388399999999999</v>
      </c>
      <c r="E213" s="120">
        <v>16.413747000000001</v>
      </c>
      <c r="F213" s="120">
        <v>14.75272</v>
      </c>
      <c r="G213" s="120">
        <v>9.6265110000000007</v>
      </c>
      <c r="H213" s="120">
        <v>9.9004580000000004</v>
      </c>
      <c r="I213" s="120"/>
      <c r="J213" s="120">
        <v>14.049100000000001</v>
      </c>
      <c r="K213" s="120">
        <v>16.413747000000001</v>
      </c>
      <c r="L213" s="127"/>
      <c r="M213" s="127"/>
      <c r="N213" s="123"/>
      <c r="O213" s="127"/>
      <c r="P213" s="123"/>
      <c r="Q213" s="127"/>
      <c r="R213" s="121">
        <v>30</v>
      </c>
      <c r="S213" s="122"/>
      <c r="T213" s="123">
        <f t="shared" si="3"/>
        <v>2.3646469999999997</v>
      </c>
    </row>
    <row r="214" spans="1:20" x14ac:dyDescent="0.25">
      <c r="A214" s="118">
        <v>44768</v>
      </c>
      <c r="B214" s="119"/>
      <c r="C214" s="120">
        <v>13.982899999999999</v>
      </c>
      <c r="D214" s="120">
        <v>14.2841</v>
      </c>
      <c r="E214" s="120">
        <v>16.205611999999999</v>
      </c>
      <c r="F214" s="120">
        <v>14.651583</v>
      </c>
      <c r="G214" s="120">
        <v>9.635389</v>
      </c>
      <c r="H214" s="120">
        <v>9.9281079999999999</v>
      </c>
      <c r="I214" s="120"/>
      <c r="J214" s="120">
        <v>13.982899999999999</v>
      </c>
      <c r="K214" s="120">
        <v>16.205611999999999</v>
      </c>
      <c r="L214" s="127"/>
      <c r="M214" s="127"/>
      <c r="N214" s="123"/>
      <c r="O214" s="127"/>
      <c r="P214" s="123"/>
      <c r="Q214" s="127"/>
      <c r="R214" s="121">
        <v>30</v>
      </c>
      <c r="S214" s="122"/>
      <c r="T214" s="123">
        <f t="shared" si="3"/>
        <v>2.2227119999999996</v>
      </c>
    </row>
    <row r="215" spans="1:20" x14ac:dyDescent="0.25">
      <c r="A215" s="118">
        <v>44769</v>
      </c>
      <c r="B215" s="119"/>
      <c r="C215" s="120">
        <v>13.885399999999999</v>
      </c>
      <c r="D215" s="120">
        <v>14.2525</v>
      </c>
      <c r="E215" s="120">
        <v>16.212474</v>
      </c>
      <c r="F215" s="120">
        <v>14.601336</v>
      </c>
      <c r="G215" s="120">
        <v>9.6716429999999995</v>
      </c>
      <c r="H215" s="120">
        <v>10.000253000000001</v>
      </c>
      <c r="I215" s="120"/>
      <c r="J215" s="120">
        <v>13.885399999999999</v>
      </c>
      <c r="K215" s="120">
        <v>16.212474</v>
      </c>
      <c r="L215" s="127"/>
      <c r="M215" s="127"/>
      <c r="N215" s="123"/>
      <c r="O215" s="127"/>
      <c r="P215" s="123"/>
      <c r="Q215" s="127"/>
      <c r="R215" s="121">
        <v>30</v>
      </c>
      <c r="S215" s="122"/>
      <c r="T215" s="123">
        <f t="shared" si="3"/>
        <v>2.3270740000000014</v>
      </c>
    </row>
    <row r="216" spans="1:20" x14ac:dyDescent="0.25">
      <c r="A216" s="118">
        <v>44770</v>
      </c>
      <c r="B216" s="119"/>
      <c r="C216" s="120">
        <v>13.928700000000001</v>
      </c>
      <c r="D216" s="120">
        <v>14.2973</v>
      </c>
      <c r="E216" s="120">
        <v>16.222961999999999</v>
      </c>
      <c r="F216" s="120">
        <v>14.543844</v>
      </c>
      <c r="G216" s="120">
        <v>9.7044159999999984</v>
      </c>
      <c r="H216" s="120">
        <v>10.015799000000001</v>
      </c>
      <c r="I216" s="120"/>
      <c r="J216" s="120">
        <v>13.928700000000001</v>
      </c>
      <c r="K216" s="120">
        <v>16.222961999999999</v>
      </c>
      <c r="L216" s="127"/>
      <c r="M216" s="127"/>
      <c r="N216" s="123"/>
      <c r="O216" s="127"/>
      <c r="P216" s="123"/>
      <c r="Q216" s="127"/>
      <c r="R216" s="121">
        <v>30</v>
      </c>
      <c r="S216" s="122"/>
      <c r="T216" s="123">
        <f t="shared" si="3"/>
        <v>2.294261999999998</v>
      </c>
    </row>
    <row r="217" spans="1:20" x14ac:dyDescent="0.25">
      <c r="A217" s="118">
        <v>44771</v>
      </c>
      <c r="B217" s="119"/>
      <c r="C217" s="120">
        <v>14.0505</v>
      </c>
      <c r="D217" s="120">
        <v>14.380100000000001</v>
      </c>
      <c r="E217" s="120">
        <v>16.054122</v>
      </c>
      <c r="F217" s="120">
        <v>14.558710999999999</v>
      </c>
      <c r="G217" s="120">
        <v>9.7209669999999999</v>
      </c>
      <c r="H217" s="120">
        <v>9.9779929999999997</v>
      </c>
      <c r="I217" s="120"/>
      <c r="J217" s="120">
        <v>14.0505</v>
      </c>
      <c r="K217" s="120">
        <v>16.054122</v>
      </c>
      <c r="L217" s="127"/>
      <c r="M217" s="127"/>
      <c r="N217" s="123"/>
      <c r="O217" s="127"/>
      <c r="P217" s="123"/>
      <c r="Q217" s="127"/>
      <c r="R217" s="121">
        <v>30</v>
      </c>
      <c r="S217" s="122"/>
      <c r="T217" s="123">
        <f t="shared" si="3"/>
        <v>2.003622</v>
      </c>
    </row>
    <row r="218" spans="1:20" x14ac:dyDescent="0.25">
      <c r="A218" s="118">
        <v>44772</v>
      </c>
      <c r="B218" s="119"/>
      <c r="C218" s="120">
        <v>14.1633</v>
      </c>
      <c r="D218" s="120">
        <v>14.351100000000001</v>
      </c>
      <c r="E218" s="120">
        <v>15.736143</v>
      </c>
      <c r="F218" s="120">
        <v>14.514217</v>
      </c>
      <c r="G218" s="120">
        <v>9.7463829999999998</v>
      </c>
      <c r="H218" s="120">
        <v>9.9941270000000006</v>
      </c>
      <c r="I218" s="120"/>
      <c r="J218" s="120">
        <v>14.1633</v>
      </c>
      <c r="K218" s="120">
        <v>15.736143</v>
      </c>
      <c r="L218" s="127"/>
      <c r="M218" s="127"/>
      <c r="N218" s="123"/>
      <c r="O218" s="127"/>
      <c r="P218" s="123"/>
      <c r="Q218" s="127"/>
      <c r="R218" s="121">
        <v>30</v>
      </c>
      <c r="S218" s="122"/>
      <c r="T218" s="123">
        <f t="shared" si="3"/>
        <v>1.5728430000000007</v>
      </c>
    </row>
    <row r="219" spans="1:20" x14ac:dyDescent="0.25">
      <c r="A219" s="118">
        <v>44773</v>
      </c>
      <c r="B219" s="119"/>
      <c r="C219" s="120">
        <v>14.0747</v>
      </c>
      <c r="D219" s="120">
        <v>14.31</v>
      </c>
      <c r="E219" s="120">
        <v>15.352124999999999</v>
      </c>
      <c r="F219" s="120">
        <v>14.461388999999999</v>
      </c>
      <c r="G219" s="120">
        <v>9.7558870000000013</v>
      </c>
      <c r="H219" s="120">
        <v>10.126754999999999</v>
      </c>
      <c r="I219" s="120"/>
      <c r="J219" s="120">
        <v>14.0747</v>
      </c>
      <c r="K219" s="120">
        <v>15.352124999999999</v>
      </c>
      <c r="L219" s="127"/>
      <c r="M219" s="127"/>
      <c r="N219" s="123"/>
      <c r="O219" s="127"/>
      <c r="P219" s="123"/>
      <c r="Q219" s="127"/>
      <c r="R219" s="121">
        <v>30</v>
      </c>
      <c r="S219" s="122"/>
      <c r="T219" s="123">
        <f t="shared" si="3"/>
        <v>1.2774249999999991</v>
      </c>
    </row>
    <row r="220" spans="1:20" x14ac:dyDescent="0.25">
      <c r="A220" s="118">
        <v>44774</v>
      </c>
      <c r="B220" s="119"/>
      <c r="C220" s="120">
        <v>13.885299999999999</v>
      </c>
      <c r="D220" s="120">
        <v>14.201499999999999</v>
      </c>
      <c r="E220" s="120">
        <v>15.043697</v>
      </c>
      <c r="F220" s="120">
        <v>14.530937</v>
      </c>
      <c r="G220" s="120">
        <v>9.932976</v>
      </c>
      <c r="H220" s="120">
        <v>10.268659</v>
      </c>
      <c r="I220" s="120"/>
      <c r="J220" s="120">
        <v>13.885299999999999</v>
      </c>
      <c r="K220" s="120">
        <v>15.043697</v>
      </c>
      <c r="L220" s="127"/>
      <c r="M220" s="127"/>
      <c r="N220" s="123"/>
      <c r="O220" s="127"/>
      <c r="P220" s="123"/>
      <c r="Q220" s="127"/>
      <c r="R220" s="121">
        <v>30</v>
      </c>
      <c r="S220" s="122"/>
      <c r="T220" s="123">
        <f t="shared" si="3"/>
        <v>1.1583970000000008</v>
      </c>
    </row>
    <row r="221" spans="1:20" x14ac:dyDescent="0.25">
      <c r="A221" s="118">
        <v>44775</v>
      </c>
      <c r="B221" s="119"/>
      <c r="C221" s="120">
        <v>13.634499999999999</v>
      </c>
      <c r="D221" s="120">
        <v>14.0304</v>
      </c>
      <c r="E221" s="120">
        <v>14.773232999999999</v>
      </c>
      <c r="F221" s="120">
        <v>14.588065</v>
      </c>
      <c r="G221" s="120">
        <v>9.9748529999999995</v>
      </c>
      <c r="H221" s="120">
        <v>10.397234000000001</v>
      </c>
      <c r="I221" s="120"/>
      <c r="J221" s="120">
        <v>13.634499999999999</v>
      </c>
      <c r="K221" s="120">
        <v>14.773232999999999</v>
      </c>
      <c r="L221" s="127"/>
      <c r="M221" s="127"/>
      <c r="N221" s="123"/>
      <c r="O221" s="127"/>
      <c r="P221" s="123"/>
      <c r="Q221" s="127"/>
      <c r="R221" s="121">
        <v>30</v>
      </c>
      <c r="S221" s="122"/>
      <c r="T221" s="123">
        <f t="shared" si="3"/>
        <v>1.1387330000000002</v>
      </c>
    </row>
    <row r="222" spans="1:20" x14ac:dyDescent="0.25">
      <c r="A222" s="118">
        <v>44776</v>
      </c>
      <c r="B222" s="119"/>
      <c r="C222" s="120">
        <v>13.300799999999999</v>
      </c>
      <c r="D222" s="120">
        <v>13.968399999999999</v>
      </c>
      <c r="E222" s="120">
        <v>14.591498</v>
      </c>
      <c r="F222" s="120">
        <v>14.598182000000001</v>
      </c>
      <c r="G222" s="120">
        <v>10.027205</v>
      </c>
      <c r="H222" s="120">
        <v>10.568543999999999</v>
      </c>
      <c r="I222" s="120"/>
      <c r="J222" s="120">
        <v>13.300799999999999</v>
      </c>
      <c r="K222" s="120">
        <v>14.598182000000001</v>
      </c>
      <c r="L222" s="127"/>
      <c r="M222" s="127"/>
      <c r="N222" s="123"/>
      <c r="O222" s="127"/>
      <c r="P222" s="123"/>
      <c r="Q222" s="127"/>
      <c r="R222" s="121">
        <v>30</v>
      </c>
      <c r="S222" s="122"/>
      <c r="T222" s="123">
        <f t="shared" si="3"/>
        <v>1.2973820000000025</v>
      </c>
    </row>
    <row r="223" spans="1:20" x14ac:dyDescent="0.25">
      <c r="A223" s="118">
        <v>44777</v>
      </c>
      <c r="B223" s="119"/>
      <c r="C223" s="120">
        <v>13.184799999999999</v>
      </c>
      <c r="D223" s="120">
        <v>13.955399999999999</v>
      </c>
      <c r="E223" s="120">
        <v>14.429675999999999</v>
      </c>
      <c r="F223" s="120">
        <v>14.418563000000001</v>
      </c>
      <c r="G223" s="120">
        <v>10.031286</v>
      </c>
      <c r="H223" s="120">
        <v>10.75027</v>
      </c>
      <c r="I223" s="120"/>
      <c r="J223" s="120">
        <v>13.184799999999999</v>
      </c>
      <c r="K223" s="120">
        <v>14.429675999999999</v>
      </c>
      <c r="L223" s="127"/>
      <c r="M223" s="127"/>
      <c r="N223" s="123"/>
      <c r="O223" s="127"/>
      <c r="P223" s="123"/>
      <c r="Q223" s="127"/>
      <c r="R223" s="121">
        <v>30</v>
      </c>
      <c r="S223" s="122"/>
      <c r="T223" s="123">
        <f t="shared" si="3"/>
        <v>1.2448759999999996</v>
      </c>
    </row>
    <row r="224" spans="1:20" x14ac:dyDescent="0.25">
      <c r="A224" s="118">
        <v>44778</v>
      </c>
      <c r="B224" s="119"/>
      <c r="C224" s="120">
        <v>13.302</v>
      </c>
      <c r="D224" s="120">
        <v>14.007</v>
      </c>
      <c r="E224" s="120">
        <v>14.261004999999999</v>
      </c>
      <c r="F224" s="120">
        <v>14.220649</v>
      </c>
      <c r="G224" s="120">
        <v>10.047067999999999</v>
      </c>
      <c r="H224" s="120">
        <v>10.897268</v>
      </c>
      <c r="I224" s="120"/>
      <c r="J224" s="120">
        <v>13.302</v>
      </c>
      <c r="K224" s="120">
        <v>14.261004999999999</v>
      </c>
      <c r="L224" s="127"/>
      <c r="M224" s="127"/>
      <c r="N224" s="123"/>
      <c r="O224" s="127"/>
      <c r="P224" s="123"/>
      <c r="Q224" s="127"/>
      <c r="R224" s="121">
        <v>30</v>
      </c>
      <c r="S224" s="122"/>
      <c r="T224" s="123">
        <f t="shared" si="3"/>
        <v>0.95900499999999944</v>
      </c>
    </row>
    <row r="225" spans="1:20" x14ac:dyDescent="0.25">
      <c r="A225" s="118">
        <v>44779</v>
      </c>
      <c r="B225" s="119"/>
      <c r="C225" s="120">
        <v>13.362</v>
      </c>
      <c r="D225" s="120">
        <v>13.8581</v>
      </c>
      <c r="E225" s="120">
        <v>14.046733</v>
      </c>
      <c r="F225" s="120">
        <v>14.017008000000001</v>
      </c>
      <c r="G225" s="120">
        <v>10.003663000000001</v>
      </c>
      <c r="H225" s="120">
        <v>10.992474</v>
      </c>
      <c r="I225" s="120"/>
      <c r="J225" s="120">
        <v>13.362</v>
      </c>
      <c r="K225" s="120">
        <v>14.046733</v>
      </c>
      <c r="L225" s="127"/>
      <c r="M225" s="127"/>
      <c r="N225" s="123"/>
      <c r="O225" s="127"/>
      <c r="P225" s="123"/>
      <c r="Q225" s="127"/>
      <c r="R225" s="121">
        <v>30</v>
      </c>
      <c r="S225" s="122"/>
      <c r="T225" s="123">
        <f t="shared" si="3"/>
        <v>0.68473299999999959</v>
      </c>
    </row>
    <row r="226" spans="1:20" x14ac:dyDescent="0.25">
      <c r="A226" s="118">
        <v>44780</v>
      </c>
      <c r="B226" s="119"/>
      <c r="C226" s="120">
        <v>13.257899999999999</v>
      </c>
      <c r="D226" s="120">
        <v>13.705299999999999</v>
      </c>
      <c r="E226" s="120">
        <v>13.741740999999999</v>
      </c>
      <c r="F226" s="120">
        <v>13.844593000000001</v>
      </c>
      <c r="G226" s="120">
        <v>10.036486999999999</v>
      </c>
      <c r="H226" s="120">
        <v>11.048011000000001</v>
      </c>
      <c r="I226" s="120"/>
      <c r="J226" s="120">
        <v>13.257899999999999</v>
      </c>
      <c r="K226" s="120">
        <v>13.844593000000001</v>
      </c>
      <c r="L226" s="127"/>
      <c r="M226" s="127"/>
      <c r="N226" s="123"/>
      <c r="O226" s="127"/>
      <c r="P226" s="123"/>
      <c r="Q226" s="127"/>
      <c r="R226" s="121">
        <v>30</v>
      </c>
      <c r="S226" s="122"/>
      <c r="T226" s="123">
        <f t="shared" si="3"/>
        <v>0.58669300000000213</v>
      </c>
    </row>
    <row r="227" spans="1:20" x14ac:dyDescent="0.25">
      <c r="A227" s="118">
        <v>44781</v>
      </c>
      <c r="B227" s="119"/>
      <c r="C227" s="120">
        <v>13.1976</v>
      </c>
      <c r="D227" s="120">
        <v>13.5327</v>
      </c>
      <c r="E227" s="120">
        <v>13.465556000000001</v>
      </c>
      <c r="F227" s="120">
        <v>13.83887</v>
      </c>
      <c r="G227" s="120">
        <v>10.09826</v>
      </c>
      <c r="H227" s="120">
        <v>10.948024</v>
      </c>
      <c r="I227" s="120"/>
      <c r="J227" s="120">
        <v>13.1976</v>
      </c>
      <c r="K227" s="120">
        <v>13.83887</v>
      </c>
      <c r="L227" s="127"/>
      <c r="M227" s="127"/>
      <c r="N227" s="123"/>
      <c r="O227" s="127"/>
      <c r="P227" s="123"/>
      <c r="Q227" s="127"/>
      <c r="R227" s="121">
        <v>30</v>
      </c>
      <c r="S227" s="122"/>
      <c r="T227" s="123">
        <f t="shared" si="3"/>
        <v>0.64127000000000045</v>
      </c>
    </row>
    <row r="228" spans="1:20" x14ac:dyDescent="0.25">
      <c r="A228" s="118">
        <v>44782</v>
      </c>
      <c r="B228" s="119"/>
      <c r="C228" s="120">
        <v>13.267799999999999</v>
      </c>
      <c r="D228" s="120">
        <v>13.3378</v>
      </c>
      <c r="E228" s="120">
        <v>13.112166999999999</v>
      </c>
      <c r="F228" s="120">
        <v>13.880002000000001</v>
      </c>
      <c r="G228" s="120">
        <v>10.125592000000001</v>
      </c>
      <c r="H228" s="120">
        <v>10.88284</v>
      </c>
      <c r="I228" s="120"/>
      <c r="J228" s="120">
        <v>13.112166999999999</v>
      </c>
      <c r="K228" s="120">
        <v>13.880002000000001</v>
      </c>
      <c r="L228" s="127"/>
      <c r="M228" s="127"/>
      <c r="N228" s="123"/>
      <c r="O228" s="127"/>
      <c r="P228" s="123"/>
      <c r="Q228" s="127"/>
      <c r="R228" s="121">
        <v>30</v>
      </c>
      <c r="S228" s="122"/>
      <c r="T228" s="123">
        <f t="shared" si="3"/>
        <v>0.7678350000000016</v>
      </c>
    </row>
    <row r="229" spans="1:20" x14ac:dyDescent="0.25">
      <c r="A229" s="118">
        <v>44783</v>
      </c>
      <c r="B229" s="119"/>
      <c r="C229" s="120">
        <v>13.404500000000001</v>
      </c>
      <c r="D229" s="120">
        <v>13.347899999999999</v>
      </c>
      <c r="E229" s="120">
        <v>12.877441999999999</v>
      </c>
      <c r="F229" s="120">
        <v>13.819696</v>
      </c>
      <c r="G229" s="120">
        <v>10.20777</v>
      </c>
      <c r="H229" s="120">
        <v>10.867351000000001</v>
      </c>
      <c r="I229" s="120"/>
      <c r="J229" s="120">
        <v>12.877441999999999</v>
      </c>
      <c r="K229" s="120">
        <v>13.819696</v>
      </c>
      <c r="L229" s="127"/>
      <c r="M229" s="127"/>
      <c r="N229" s="123"/>
      <c r="O229" s="127"/>
      <c r="P229" s="123"/>
      <c r="Q229" s="127"/>
      <c r="R229" s="121">
        <v>30</v>
      </c>
      <c r="S229" s="122"/>
      <c r="T229" s="123">
        <f t="shared" si="3"/>
        <v>0.94225400000000192</v>
      </c>
    </row>
    <row r="230" spans="1:20" x14ac:dyDescent="0.25">
      <c r="A230" s="118">
        <v>44784</v>
      </c>
      <c r="B230" s="119"/>
      <c r="C230" s="120">
        <v>13.5402</v>
      </c>
      <c r="D230" s="120">
        <v>13.288500000000001</v>
      </c>
      <c r="E230" s="120">
        <v>12.661183999999999</v>
      </c>
      <c r="F230" s="120">
        <v>13.77134</v>
      </c>
      <c r="G230" s="120">
        <v>10.270059999999999</v>
      </c>
      <c r="H230" s="120">
        <v>10.93993</v>
      </c>
      <c r="I230" s="120"/>
      <c r="J230" s="120">
        <v>12.661183999999999</v>
      </c>
      <c r="K230" s="120">
        <v>13.77134</v>
      </c>
      <c r="L230" s="127"/>
      <c r="M230" s="127"/>
      <c r="N230" s="123"/>
      <c r="O230" s="127"/>
      <c r="P230" s="123"/>
      <c r="Q230" s="127"/>
      <c r="R230" s="121">
        <v>30</v>
      </c>
      <c r="S230" s="122"/>
      <c r="T230" s="123">
        <f t="shared" si="3"/>
        <v>1.1101560000000017</v>
      </c>
    </row>
    <row r="231" spans="1:20" x14ac:dyDescent="0.25">
      <c r="A231" s="118">
        <v>44785</v>
      </c>
      <c r="B231" s="119"/>
      <c r="C231" s="120">
        <v>13.647600000000001</v>
      </c>
      <c r="D231" s="120">
        <v>13.2355</v>
      </c>
      <c r="E231" s="120">
        <v>12.351490999999999</v>
      </c>
      <c r="F231" s="120">
        <v>13.845276999999999</v>
      </c>
      <c r="G231" s="120">
        <v>10.314079</v>
      </c>
      <c r="H231" s="120">
        <v>10.976251</v>
      </c>
      <c r="I231" s="120"/>
      <c r="J231" s="120">
        <v>12.351490999999999</v>
      </c>
      <c r="K231" s="120">
        <v>13.845276999999999</v>
      </c>
      <c r="L231" s="127"/>
      <c r="M231" s="127"/>
      <c r="N231" s="123"/>
      <c r="O231" s="127"/>
      <c r="P231" s="123"/>
      <c r="Q231" s="127"/>
      <c r="R231" s="121">
        <v>30</v>
      </c>
      <c r="S231" s="122"/>
      <c r="T231" s="123">
        <f t="shared" si="3"/>
        <v>1.4937860000000001</v>
      </c>
    </row>
    <row r="232" spans="1:20" x14ac:dyDescent="0.25">
      <c r="A232" s="118">
        <v>44786</v>
      </c>
      <c r="B232" s="119"/>
      <c r="C232" s="120">
        <v>13.777100000000001</v>
      </c>
      <c r="D232" s="120">
        <v>13.225</v>
      </c>
      <c r="E232" s="120">
        <v>12.060775</v>
      </c>
      <c r="F232" s="120">
        <v>13.979032999999999</v>
      </c>
      <c r="G232" s="120">
        <v>10.350304</v>
      </c>
      <c r="H232" s="120">
        <v>11.091403</v>
      </c>
      <c r="I232" s="120"/>
      <c r="J232" s="120">
        <v>12.060775</v>
      </c>
      <c r="K232" s="120">
        <v>13.979032999999999</v>
      </c>
      <c r="L232" s="127"/>
      <c r="M232" s="127"/>
      <c r="N232" s="123"/>
      <c r="O232" s="127"/>
      <c r="P232" s="123"/>
      <c r="Q232" s="127"/>
      <c r="R232" s="121">
        <v>30</v>
      </c>
      <c r="S232" s="122"/>
      <c r="T232" s="123">
        <f t="shared" si="3"/>
        <v>1.9182579999999998</v>
      </c>
    </row>
    <row r="233" spans="1:20" x14ac:dyDescent="0.25">
      <c r="A233" s="118">
        <v>44787</v>
      </c>
      <c r="B233" s="119"/>
      <c r="C233" s="120">
        <v>13.859299999999999</v>
      </c>
      <c r="D233" s="120">
        <v>13.299799999999999</v>
      </c>
      <c r="E233" s="120">
        <v>11.879218000000002</v>
      </c>
      <c r="F233" s="120">
        <v>14.060527</v>
      </c>
      <c r="G233" s="120">
        <v>10.447576</v>
      </c>
      <c r="H233" s="120">
        <v>11.215709</v>
      </c>
      <c r="I233" s="120"/>
      <c r="J233" s="120">
        <v>11.879218000000002</v>
      </c>
      <c r="K233" s="120">
        <v>14.060527</v>
      </c>
      <c r="L233" s="127"/>
      <c r="M233" s="127"/>
      <c r="N233" s="123"/>
      <c r="O233" s="127"/>
      <c r="P233" s="123"/>
      <c r="Q233" s="127"/>
      <c r="R233" s="121">
        <v>30</v>
      </c>
      <c r="S233" s="122"/>
      <c r="T233" s="123">
        <f t="shared" si="3"/>
        <v>2.1813089999999988</v>
      </c>
    </row>
    <row r="234" spans="1:20" x14ac:dyDescent="0.25">
      <c r="A234" s="118">
        <v>44788</v>
      </c>
      <c r="B234" s="119"/>
      <c r="C234" s="120">
        <v>13.9542</v>
      </c>
      <c r="D234" s="120">
        <v>13.3148</v>
      </c>
      <c r="E234" s="120">
        <v>11.816484000000001</v>
      </c>
      <c r="F234" s="120">
        <v>14.131887000000001</v>
      </c>
      <c r="G234" s="120">
        <v>10.555334</v>
      </c>
      <c r="H234" s="120">
        <v>11.327786</v>
      </c>
      <c r="I234" s="120"/>
      <c r="J234" s="120">
        <v>11.816484000000001</v>
      </c>
      <c r="K234" s="120">
        <v>14.131887000000001</v>
      </c>
      <c r="L234" s="127"/>
      <c r="M234" s="127"/>
      <c r="N234" s="123"/>
      <c r="O234" s="127"/>
      <c r="P234" s="123"/>
      <c r="Q234" s="127"/>
      <c r="R234" s="121">
        <v>30</v>
      </c>
      <c r="S234" s="122"/>
      <c r="T234" s="123">
        <f t="shared" si="3"/>
        <v>2.3154029999999999</v>
      </c>
    </row>
    <row r="235" spans="1:20" x14ac:dyDescent="0.25">
      <c r="A235" s="118">
        <v>44789</v>
      </c>
      <c r="B235" s="119"/>
      <c r="C235" s="120">
        <v>14.0654</v>
      </c>
      <c r="D235" s="120">
        <v>13.164200000000001</v>
      </c>
      <c r="E235" s="120">
        <v>11.724745</v>
      </c>
      <c r="F235" s="120">
        <v>14.209567999999999</v>
      </c>
      <c r="G235" s="120">
        <v>10.639925999999999</v>
      </c>
      <c r="H235" s="120">
        <v>11.384801</v>
      </c>
      <c r="I235" s="120"/>
      <c r="J235" s="120">
        <v>11.724745</v>
      </c>
      <c r="K235" s="120">
        <v>14.209567999999999</v>
      </c>
      <c r="L235" s="127"/>
      <c r="M235" s="127"/>
      <c r="N235" s="123"/>
      <c r="O235" s="127"/>
      <c r="P235" s="123"/>
      <c r="Q235" s="127"/>
      <c r="R235" s="121">
        <v>30</v>
      </c>
      <c r="S235" s="122"/>
      <c r="T235" s="123">
        <f t="shared" si="3"/>
        <v>2.4848229999999987</v>
      </c>
    </row>
    <row r="236" spans="1:20" x14ac:dyDescent="0.25">
      <c r="A236" s="118">
        <v>44790</v>
      </c>
      <c r="B236" s="119"/>
      <c r="C236" s="120">
        <v>14.1366</v>
      </c>
      <c r="D236" s="120">
        <v>13.140700000000001</v>
      </c>
      <c r="E236" s="120">
        <v>11.822415999999999</v>
      </c>
      <c r="F236" s="120">
        <v>14.306305</v>
      </c>
      <c r="G236" s="120">
        <v>10.661603999999999</v>
      </c>
      <c r="H236" s="120">
        <v>11.512407999999999</v>
      </c>
      <c r="I236" s="120"/>
      <c r="J236" s="120">
        <v>11.822415999999999</v>
      </c>
      <c r="K236" s="120">
        <v>14.306305</v>
      </c>
      <c r="L236" s="127"/>
      <c r="M236" s="127"/>
      <c r="N236" s="123"/>
      <c r="O236" s="127"/>
      <c r="P236" s="123"/>
      <c r="Q236" s="127"/>
      <c r="R236" s="121">
        <v>30</v>
      </c>
      <c r="S236" s="122"/>
      <c r="T236" s="123">
        <f t="shared" si="3"/>
        <v>2.4838890000000013</v>
      </c>
    </row>
    <row r="237" spans="1:20" x14ac:dyDescent="0.25">
      <c r="A237" s="118">
        <v>44791</v>
      </c>
      <c r="B237" s="119"/>
      <c r="C237" s="120">
        <v>14.1325</v>
      </c>
      <c r="D237" s="120">
        <v>13.0311</v>
      </c>
      <c r="E237" s="120">
        <v>11.954929</v>
      </c>
      <c r="F237" s="120">
        <v>14.418286</v>
      </c>
      <c r="G237" s="120">
        <v>10.721821</v>
      </c>
      <c r="H237" s="120">
        <v>11.643583000000001</v>
      </c>
      <c r="I237" s="120"/>
      <c r="J237" s="120">
        <v>11.954929</v>
      </c>
      <c r="K237" s="120">
        <v>14.418286</v>
      </c>
      <c r="L237" s="127"/>
      <c r="M237" s="127"/>
      <c r="N237" s="123"/>
      <c r="O237" s="127"/>
      <c r="P237" s="123"/>
      <c r="Q237" s="127"/>
      <c r="R237" s="121">
        <v>30</v>
      </c>
      <c r="S237" s="122"/>
      <c r="T237" s="123">
        <f t="shared" si="3"/>
        <v>2.4633570000000002</v>
      </c>
    </row>
    <row r="238" spans="1:20" x14ac:dyDescent="0.25">
      <c r="A238" s="118">
        <v>44792</v>
      </c>
      <c r="B238" s="119"/>
      <c r="C238" s="120">
        <v>14.133599999999999</v>
      </c>
      <c r="D238" s="120">
        <v>12.774299999999998</v>
      </c>
      <c r="E238" s="120">
        <v>11.806899</v>
      </c>
      <c r="F238" s="120">
        <v>14.361609</v>
      </c>
      <c r="G238" s="120">
        <v>10.825858</v>
      </c>
      <c r="H238" s="120">
        <v>11.77843</v>
      </c>
      <c r="I238" s="120"/>
      <c r="J238" s="120">
        <v>11.806899</v>
      </c>
      <c r="K238" s="120">
        <v>14.361609</v>
      </c>
      <c r="L238" s="127"/>
      <c r="M238" s="127"/>
      <c r="N238" s="123"/>
      <c r="O238" s="127"/>
      <c r="P238" s="123"/>
      <c r="Q238" s="127"/>
      <c r="R238" s="121">
        <v>30</v>
      </c>
      <c r="S238" s="122"/>
      <c r="T238" s="123">
        <f t="shared" si="3"/>
        <v>2.55471</v>
      </c>
    </row>
    <row r="239" spans="1:20" x14ac:dyDescent="0.25">
      <c r="A239" s="118">
        <v>44793</v>
      </c>
      <c r="B239" s="119"/>
      <c r="C239" s="120">
        <v>14.1554</v>
      </c>
      <c r="D239" s="120">
        <v>12.476000000000001</v>
      </c>
      <c r="E239" s="120">
        <v>11.840038</v>
      </c>
      <c r="F239" s="120">
        <v>14.323516</v>
      </c>
      <c r="G239" s="120">
        <v>10.928068999999999</v>
      </c>
      <c r="H239" s="120">
        <v>11.823294000000001</v>
      </c>
      <c r="I239" s="120"/>
      <c r="J239" s="120">
        <v>11.840038</v>
      </c>
      <c r="K239" s="120">
        <v>14.323516</v>
      </c>
      <c r="L239" s="127"/>
      <c r="M239" s="127"/>
      <c r="N239" s="123"/>
      <c r="O239" s="127"/>
      <c r="P239" s="123"/>
      <c r="Q239" s="127"/>
      <c r="R239" s="121">
        <v>30</v>
      </c>
      <c r="S239" s="122"/>
      <c r="T239" s="123">
        <f t="shared" si="3"/>
        <v>2.4834779999999999</v>
      </c>
    </row>
    <row r="240" spans="1:20" x14ac:dyDescent="0.25">
      <c r="A240" s="118">
        <v>44794</v>
      </c>
      <c r="B240" s="119"/>
      <c r="C240" s="120">
        <v>13.9679</v>
      </c>
      <c r="D240" s="120">
        <v>12.19</v>
      </c>
      <c r="E240" s="120">
        <v>11.933614</v>
      </c>
      <c r="F240" s="120">
        <v>14.310767</v>
      </c>
      <c r="G240" s="120">
        <v>11.054772000000002</v>
      </c>
      <c r="H240" s="120">
        <v>11.922658</v>
      </c>
      <c r="I240" s="120"/>
      <c r="J240" s="120">
        <v>11.933614</v>
      </c>
      <c r="K240" s="120">
        <v>14.310767</v>
      </c>
      <c r="L240" s="127"/>
      <c r="M240" s="127"/>
      <c r="N240" s="123"/>
      <c r="O240" s="127"/>
      <c r="P240" s="123"/>
      <c r="Q240" s="127"/>
      <c r="R240" s="121">
        <v>30</v>
      </c>
      <c r="S240" s="122"/>
      <c r="T240" s="123">
        <f t="shared" si="3"/>
        <v>2.3771529999999998</v>
      </c>
    </row>
    <row r="241" spans="1:20" x14ac:dyDescent="0.25">
      <c r="A241" s="118">
        <v>44795</v>
      </c>
      <c r="B241" s="119"/>
      <c r="C241" s="120">
        <v>13.9245</v>
      </c>
      <c r="D241" s="120">
        <v>11.9924</v>
      </c>
      <c r="E241" s="120">
        <v>11.879303999999999</v>
      </c>
      <c r="F241" s="120">
        <v>14.162129</v>
      </c>
      <c r="G241" s="120">
        <v>11.189234000000001</v>
      </c>
      <c r="H241" s="120">
        <v>11.982519</v>
      </c>
      <c r="I241" s="120"/>
      <c r="J241" s="120">
        <v>11.879303999999999</v>
      </c>
      <c r="K241" s="120">
        <v>14.162129</v>
      </c>
      <c r="L241" s="127"/>
      <c r="M241" s="127"/>
      <c r="N241" s="123"/>
      <c r="O241" s="127"/>
      <c r="P241" s="123"/>
      <c r="Q241" s="127"/>
      <c r="R241" s="121">
        <v>30</v>
      </c>
      <c r="S241" s="122"/>
      <c r="T241" s="123">
        <f t="shared" si="3"/>
        <v>2.2828250000000008</v>
      </c>
    </row>
    <row r="242" spans="1:20" x14ac:dyDescent="0.25">
      <c r="A242" s="118">
        <v>44796</v>
      </c>
      <c r="B242" s="119"/>
      <c r="C242" s="120">
        <v>13.9129</v>
      </c>
      <c r="D242" s="120">
        <v>11.8117</v>
      </c>
      <c r="E242" s="120">
        <v>11.921822000000001</v>
      </c>
      <c r="F242" s="120">
        <v>13.980741</v>
      </c>
      <c r="G242" s="120">
        <v>11.297308000000001</v>
      </c>
      <c r="H242" s="120">
        <v>11.980883</v>
      </c>
      <c r="I242" s="120"/>
      <c r="J242" s="120">
        <v>11.8117</v>
      </c>
      <c r="K242" s="120">
        <v>13.980741</v>
      </c>
      <c r="L242" s="127"/>
      <c r="M242" s="127"/>
      <c r="N242" s="123"/>
      <c r="O242" s="127"/>
      <c r="P242" s="123"/>
      <c r="Q242" s="127"/>
      <c r="R242" s="121">
        <v>30</v>
      </c>
      <c r="S242" s="122"/>
      <c r="T242" s="123">
        <f t="shared" si="3"/>
        <v>2.169041</v>
      </c>
    </row>
    <row r="243" spans="1:20" x14ac:dyDescent="0.25">
      <c r="A243" s="118">
        <v>44797</v>
      </c>
      <c r="B243" s="119"/>
      <c r="C243" s="120">
        <v>13.781600000000001</v>
      </c>
      <c r="D243" s="120">
        <v>11.704799999999999</v>
      </c>
      <c r="E243" s="120">
        <v>12.051033</v>
      </c>
      <c r="F243" s="120">
        <v>13.662718</v>
      </c>
      <c r="G243" s="120">
        <v>11.308611999999998</v>
      </c>
      <c r="H243" s="120">
        <v>11.904906</v>
      </c>
      <c r="I243" s="120"/>
      <c r="J243" s="120">
        <v>11.704799999999999</v>
      </c>
      <c r="K243" s="120">
        <v>13.781600000000001</v>
      </c>
      <c r="L243" s="127"/>
      <c r="M243" s="127"/>
      <c r="N243" s="123"/>
      <c r="O243" s="127"/>
      <c r="P243" s="123"/>
      <c r="Q243" s="127"/>
      <c r="R243" s="121">
        <v>30</v>
      </c>
      <c r="S243" s="122"/>
      <c r="T243" s="123">
        <f t="shared" si="3"/>
        <v>2.0768000000000022</v>
      </c>
    </row>
    <row r="244" spans="1:20" x14ac:dyDescent="0.25">
      <c r="A244" s="118">
        <v>44798</v>
      </c>
      <c r="B244" s="119"/>
      <c r="C244" s="120">
        <v>13.730700000000001</v>
      </c>
      <c r="D244" s="120">
        <v>11.595000000000001</v>
      </c>
      <c r="E244" s="120">
        <v>12.049457</v>
      </c>
      <c r="F244" s="120">
        <v>13.336169</v>
      </c>
      <c r="G244" s="120">
        <v>11.317375999999999</v>
      </c>
      <c r="H244" s="120">
        <v>11.757555</v>
      </c>
      <c r="I244" s="120"/>
      <c r="J244" s="120">
        <v>11.595000000000001</v>
      </c>
      <c r="K244" s="120">
        <v>13.730700000000001</v>
      </c>
      <c r="L244" s="127"/>
      <c r="M244" s="127"/>
      <c r="N244" s="123"/>
      <c r="O244" s="127"/>
      <c r="P244" s="123"/>
      <c r="Q244" s="127"/>
      <c r="R244" s="121">
        <v>30</v>
      </c>
      <c r="S244" s="122"/>
      <c r="T244" s="123">
        <f t="shared" si="3"/>
        <v>2.1356999999999999</v>
      </c>
    </row>
    <row r="245" spans="1:20" x14ac:dyDescent="0.25">
      <c r="A245" s="118">
        <v>44799</v>
      </c>
      <c r="B245" s="119"/>
      <c r="C245" s="120">
        <v>13.8232</v>
      </c>
      <c r="D245" s="120">
        <v>11.48</v>
      </c>
      <c r="E245" s="120">
        <v>11.838554</v>
      </c>
      <c r="F245" s="120">
        <v>13.22932</v>
      </c>
      <c r="G245" s="120">
        <v>11.166433000000001</v>
      </c>
      <c r="H245" s="120">
        <v>11.770386</v>
      </c>
      <c r="I245" s="120"/>
      <c r="J245" s="120">
        <v>11.48</v>
      </c>
      <c r="K245" s="120">
        <v>13.8232</v>
      </c>
      <c r="L245" s="127"/>
      <c r="M245" s="127"/>
      <c r="N245" s="123"/>
      <c r="O245" s="127"/>
      <c r="P245" s="123"/>
      <c r="Q245" s="127"/>
      <c r="R245" s="121">
        <v>30</v>
      </c>
      <c r="S245" s="122"/>
      <c r="T245" s="123">
        <f t="shared" si="3"/>
        <v>2.3431999999999995</v>
      </c>
    </row>
    <row r="246" spans="1:20" x14ac:dyDescent="0.25">
      <c r="A246" s="118">
        <v>44800</v>
      </c>
      <c r="B246" s="119"/>
      <c r="C246" s="120">
        <v>13.718999999999999</v>
      </c>
      <c r="D246" s="120">
        <v>11.188000000000001</v>
      </c>
      <c r="E246" s="120">
        <v>11.665578</v>
      </c>
      <c r="F246" s="120">
        <v>13.253260000000001</v>
      </c>
      <c r="G246" s="120">
        <v>11.069407999999999</v>
      </c>
      <c r="H246" s="120">
        <v>11.872269000000001</v>
      </c>
      <c r="I246" s="120"/>
      <c r="J246" s="120">
        <v>11.188000000000001</v>
      </c>
      <c r="K246" s="120">
        <v>13.718999999999999</v>
      </c>
      <c r="L246" s="127"/>
      <c r="M246" s="127"/>
      <c r="N246" s="123"/>
      <c r="O246" s="127"/>
      <c r="P246" s="123"/>
      <c r="Q246" s="127"/>
      <c r="R246" s="121">
        <v>30</v>
      </c>
      <c r="S246" s="122"/>
      <c r="T246" s="123">
        <f t="shared" si="3"/>
        <v>2.5309999999999988</v>
      </c>
    </row>
    <row r="247" spans="1:20" x14ac:dyDescent="0.25">
      <c r="A247" s="118">
        <v>44801</v>
      </c>
      <c r="B247" s="119"/>
      <c r="C247" s="120">
        <v>13.499499999999999</v>
      </c>
      <c r="D247" s="120">
        <v>10.855</v>
      </c>
      <c r="E247" s="120">
        <v>11.464276999999999</v>
      </c>
      <c r="F247" s="120">
        <v>13.317133999999999</v>
      </c>
      <c r="G247" s="120">
        <v>11.159880999999999</v>
      </c>
      <c r="H247" s="120">
        <v>12.021091</v>
      </c>
      <c r="I247" s="120"/>
      <c r="J247" s="120">
        <v>10.855</v>
      </c>
      <c r="K247" s="120">
        <v>13.499499999999999</v>
      </c>
      <c r="L247" s="127"/>
      <c r="M247" s="127"/>
      <c r="N247" s="123"/>
      <c r="O247" s="127"/>
      <c r="P247" s="123"/>
      <c r="Q247" s="127"/>
      <c r="R247" s="121">
        <v>30</v>
      </c>
      <c r="S247" s="122"/>
      <c r="T247" s="123">
        <f t="shared" si="3"/>
        <v>2.644499999999999</v>
      </c>
    </row>
    <row r="248" spans="1:20" x14ac:dyDescent="0.25">
      <c r="A248" s="118">
        <v>44802</v>
      </c>
      <c r="B248" s="119"/>
      <c r="C248" s="120">
        <v>13.3299</v>
      </c>
      <c r="D248" s="120">
        <v>10.587999999999999</v>
      </c>
      <c r="E248" s="120">
        <v>11.213906000000001</v>
      </c>
      <c r="F248" s="120">
        <v>13.482796</v>
      </c>
      <c r="G248" s="120">
        <v>11.195513999999999</v>
      </c>
      <c r="H248" s="120">
        <v>12.173748999999999</v>
      </c>
      <c r="I248" s="120"/>
      <c r="J248" s="120">
        <v>10.587999999999999</v>
      </c>
      <c r="K248" s="120">
        <v>13.482796</v>
      </c>
      <c r="L248" s="127"/>
      <c r="M248" s="127"/>
      <c r="N248" s="123"/>
      <c r="O248" s="127"/>
      <c r="P248" s="123"/>
      <c r="Q248" s="127"/>
      <c r="R248" s="121">
        <v>30</v>
      </c>
      <c r="S248" s="122"/>
      <c r="T248" s="123">
        <f t="shared" si="3"/>
        <v>2.8947960000000013</v>
      </c>
    </row>
    <row r="249" spans="1:20" x14ac:dyDescent="0.25">
      <c r="A249" s="118">
        <v>44803</v>
      </c>
      <c r="B249" s="119"/>
      <c r="C249" s="120">
        <v>13.145799999999999</v>
      </c>
      <c r="D249" s="120">
        <v>10.298</v>
      </c>
      <c r="E249" s="120">
        <v>11.049702</v>
      </c>
      <c r="F249" s="120">
        <v>13.604968999999999</v>
      </c>
      <c r="G249" s="120">
        <v>11.229433999999999</v>
      </c>
      <c r="H249" s="120">
        <v>12.290901</v>
      </c>
      <c r="I249" s="120"/>
      <c r="J249" s="120">
        <v>10.298</v>
      </c>
      <c r="K249" s="120">
        <v>13.604968999999999</v>
      </c>
      <c r="L249" s="127"/>
      <c r="M249" s="127"/>
      <c r="N249" s="123"/>
      <c r="O249" s="127"/>
      <c r="P249" s="123"/>
      <c r="Q249" s="127"/>
      <c r="R249" s="121">
        <v>30</v>
      </c>
      <c r="S249" s="122"/>
      <c r="T249" s="123">
        <f t="shared" si="3"/>
        <v>3.3069689999999987</v>
      </c>
    </row>
    <row r="250" spans="1:20" x14ac:dyDescent="0.25">
      <c r="A250" s="118">
        <v>44804</v>
      </c>
      <c r="B250" s="119"/>
      <c r="C250" s="120">
        <v>13.0181</v>
      </c>
      <c r="D250" s="120">
        <v>10.053000000000001</v>
      </c>
      <c r="E250" s="120">
        <v>11.121077999999999</v>
      </c>
      <c r="F250" s="120">
        <v>13.595032999999999</v>
      </c>
      <c r="G250" s="120">
        <v>11.304641999999999</v>
      </c>
      <c r="H250" s="120">
        <v>12.375716000000001</v>
      </c>
      <c r="I250" s="120"/>
      <c r="J250" s="120">
        <v>10.053000000000001</v>
      </c>
      <c r="K250" s="120">
        <v>13.595032999999999</v>
      </c>
      <c r="L250" s="127"/>
      <c r="M250" s="127"/>
      <c r="N250" s="123"/>
      <c r="O250" s="127"/>
      <c r="P250" s="123"/>
      <c r="Q250" s="126"/>
      <c r="R250" s="121">
        <v>30</v>
      </c>
      <c r="S250" s="122"/>
      <c r="T250" s="123">
        <f t="shared" si="3"/>
        <v>3.5420329999999982</v>
      </c>
    </row>
    <row r="251" spans="1:20" x14ac:dyDescent="0.25">
      <c r="A251" s="118">
        <v>44805</v>
      </c>
      <c r="B251" s="119"/>
      <c r="C251" s="120">
        <v>12.968</v>
      </c>
      <c r="D251" s="120">
        <v>9.7650000000000006</v>
      </c>
      <c r="E251" s="120">
        <v>11.188629000000001</v>
      </c>
      <c r="F251" s="120">
        <v>13.658093000000001</v>
      </c>
      <c r="G251" s="120">
        <v>11.408165</v>
      </c>
      <c r="H251" s="120">
        <v>12.466614</v>
      </c>
      <c r="I251" s="120"/>
      <c r="J251" s="120">
        <v>9.7650000000000006</v>
      </c>
      <c r="K251" s="120">
        <v>13.658093000000001</v>
      </c>
      <c r="L251" s="127"/>
      <c r="M251" s="127"/>
      <c r="N251" s="123">
        <v>11.408165</v>
      </c>
      <c r="O251" s="127"/>
      <c r="P251" s="123">
        <v>12.288874</v>
      </c>
      <c r="Q251" s="126"/>
      <c r="R251" s="121"/>
      <c r="S251" s="122"/>
      <c r="T251" s="123">
        <f t="shared" si="3"/>
        <v>3.8930930000000004</v>
      </c>
    </row>
    <row r="252" spans="1:20" x14ac:dyDescent="0.25">
      <c r="A252" s="118">
        <v>44806</v>
      </c>
      <c r="B252" s="119"/>
      <c r="C252" s="120">
        <v>13.022600000000001</v>
      </c>
      <c r="D252" s="120">
        <v>9.4540000000000006</v>
      </c>
      <c r="E252" s="120">
        <v>11.197602999999999</v>
      </c>
      <c r="F252" s="120">
        <v>13.777531000000002</v>
      </c>
      <c r="G252" s="120">
        <v>11.533586</v>
      </c>
      <c r="H252" s="120">
        <v>12.499366</v>
      </c>
      <c r="I252" s="120"/>
      <c r="J252" s="120">
        <v>9.4540000000000006</v>
      </c>
      <c r="K252" s="120">
        <v>13.777531000000002</v>
      </c>
      <c r="L252" s="127"/>
      <c r="M252" s="127"/>
      <c r="N252" s="123">
        <v>11.533586</v>
      </c>
      <c r="O252" s="127"/>
      <c r="P252" s="123">
        <v>12.311629</v>
      </c>
      <c r="Q252" s="126"/>
      <c r="R252" s="121"/>
      <c r="S252" s="122"/>
      <c r="T252" s="123">
        <f t="shared" si="3"/>
        <v>4.3235310000000009</v>
      </c>
    </row>
    <row r="253" spans="1:20" x14ac:dyDescent="0.25">
      <c r="A253" s="118">
        <v>44807</v>
      </c>
      <c r="B253" s="119"/>
      <c r="C253" s="120">
        <v>13.1357</v>
      </c>
      <c r="D253" s="120">
        <v>9.1180000000000003</v>
      </c>
      <c r="E253" s="120">
        <v>11.204795000000001</v>
      </c>
      <c r="F253" s="120">
        <v>13.908484</v>
      </c>
      <c r="G253" s="120">
        <v>11.603928</v>
      </c>
      <c r="H253" s="120">
        <v>12.506681</v>
      </c>
      <c r="I253" s="120"/>
      <c r="J253" s="120">
        <v>9.1180000000000003</v>
      </c>
      <c r="K253" s="120">
        <v>13.908484</v>
      </c>
      <c r="L253" s="127"/>
      <c r="M253" s="127"/>
      <c r="N253" s="125">
        <v>11.603928</v>
      </c>
      <c r="O253" s="127"/>
      <c r="P253" s="123">
        <v>12.30889</v>
      </c>
      <c r="Q253" s="126"/>
      <c r="R253" s="121"/>
      <c r="S253" s="122"/>
      <c r="T253" s="123">
        <f t="shared" si="3"/>
        <v>4.7904839999999993</v>
      </c>
    </row>
    <row r="254" spans="1:20" x14ac:dyDescent="0.25">
      <c r="A254" s="118">
        <v>44808</v>
      </c>
      <c r="B254" s="119"/>
      <c r="C254" s="120">
        <v>13.0402</v>
      </c>
      <c r="D254" s="120">
        <v>8.9102000000000015</v>
      </c>
      <c r="E254" s="120">
        <v>11.056775</v>
      </c>
      <c r="F254" s="120">
        <v>14.030879000000001</v>
      </c>
      <c r="G254" s="120">
        <v>11.66089</v>
      </c>
      <c r="H254" s="120">
        <v>12.371717</v>
      </c>
      <c r="I254" s="120"/>
      <c r="J254" s="120">
        <v>8.9102000000000015</v>
      </c>
      <c r="K254" s="120">
        <v>14.030879000000001</v>
      </c>
      <c r="L254" s="127"/>
      <c r="M254" s="127"/>
      <c r="N254" s="123">
        <v>11.66089</v>
      </c>
      <c r="O254" s="127"/>
      <c r="P254" s="123">
        <v>12.164788</v>
      </c>
      <c r="Q254" s="126"/>
      <c r="R254" s="121"/>
      <c r="S254" s="122"/>
      <c r="T254" s="123">
        <f t="shared" si="3"/>
        <v>5.1206789999999991</v>
      </c>
    </row>
    <row r="255" spans="1:20" x14ac:dyDescent="0.25">
      <c r="A255" s="118">
        <v>44809</v>
      </c>
      <c r="B255" s="119"/>
      <c r="C255" s="120">
        <v>12.904</v>
      </c>
      <c r="D255" s="120">
        <v>8.7997000000000014</v>
      </c>
      <c r="E255" s="120">
        <v>10.997528000000001</v>
      </c>
      <c r="F255" s="120">
        <v>14.139606000000001</v>
      </c>
      <c r="G255" s="120">
        <v>11.666279000000001</v>
      </c>
      <c r="H255" s="120">
        <v>12.256536000000001</v>
      </c>
      <c r="I255" s="120"/>
      <c r="J255" s="120">
        <v>8.7997000000000014</v>
      </c>
      <c r="K255" s="120">
        <v>14.139606000000001</v>
      </c>
      <c r="L255" s="127"/>
      <c r="M255" s="127"/>
      <c r="N255" s="123">
        <v>11.666279000000001</v>
      </c>
      <c r="O255" s="127"/>
      <c r="P255" s="123">
        <v>12.049329</v>
      </c>
      <c r="Q255" s="126"/>
      <c r="R255" s="121"/>
      <c r="S255" s="122"/>
      <c r="T255" s="123">
        <f t="shared" si="3"/>
        <v>5.3399059999999992</v>
      </c>
    </row>
    <row r="256" spans="1:20" x14ac:dyDescent="0.25">
      <c r="A256" s="118">
        <v>44810</v>
      </c>
      <c r="B256" s="119"/>
      <c r="C256" s="120">
        <v>12.802899999999999</v>
      </c>
      <c r="D256" s="120">
        <v>8.7065999999999999</v>
      </c>
      <c r="E256" s="120">
        <v>11.006680000000001</v>
      </c>
      <c r="F256" s="120">
        <v>14.253354999999999</v>
      </c>
      <c r="G256" s="120">
        <v>11.679122999999999</v>
      </c>
      <c r="H256" s="120">
        <v>12.094318999999999</v>
      </c>
      <c r="I256" s="120"/>
      <c r="J256" s="120">
        <v>8.7065999999999999</v>
      </c>
      <c r="K256" s="120">
        <v>14.253354999999999</v>
      </c>
      <c r="L256" s="127"/>
      <c r="M256" s="127"/>
      <c r="N256" s="123">
        <v>11.679122999999999</v>
      </c>
      <c r="O256" s="127"/>
      <c r="P256" s="123">
        <v>11.886834</v>
      </c>
      <c r="Q256" s="126"/>
      <c r="R256" s="121"/>
      <c r="S256" s="122"/>
      <c r="T256" s="123">
        <f t="shared" si="3"/>
        <v>5.5467549999999992</v>
      </c>
    </row>
    <row r="257" spans="1:20" x14ac:dyDescent="0.25">
      <c r="A257" s="118">
        <v>44811</v>
      </c>
      <c r="B257" s="119"/>
      <c r="C257" s="120">
        <v>12.773100000000001</v>
      </c>
      <c r="D257" s="124">
        <v>8.5652999999999988</v>
      </c>
      <c r="E257" s="120">
        <v>10.985861000000002</v>
      </c>
      <c r="F257" s="120">
        <v>14.389426</v>
      </c>
      <c r="G257" s="120">
        <v>11.679234000000001</v>
      </c>
      <c r="H257" s="120">
        <v>12.058734000000001</v>
      </c>
      <c r="I257" s="120"/>
      <c r="J257" s="120">
        <v>8.5652999999999988</v>
      </c>
      <c r="K257" s="120">
        <v>14.389426</v>
      </c>
      <c r="L257" s="127"/>
      <c r="M257" s="127"/>
      <c r="N257" s="123">
        <v>11.679234000000001</v>
      </c>
      <c r="O257" s="127"/>
      <c r="P257" s="123">
        <v>11.841187</v>
      </c>
      <c r="Q257" s="126"/>
      <c r="R257" s="121"/>
      <c r="S257" s="122"/>
      <c r="T257" s="123">
        <f t="shared" si="3"/>
        <v>5.8241260000000015</v>
      </c>
    </row>
    <row r="258" spans="1:20" x14ac:dyDescent="0.25">
      <c r="A258" s="118">
        <v>44812</v>
      </c>
      <c r="B258" s="119"/>
      <c r="C258" s="120">
        <v>12.665799999999999</v>
      </c>
      <c r="D258" s="120">
        <v>8.5676000000000005</v>
      </c>
      <c r="E258" s="120">
        <v>10.944773999999999</v>
      </c>
      <c r="F258" s="120">
        <v>14.514261000000001</v>
      </c>
      <c r="G258" s="120">
        <v>11.792439</v>
      </c>
      <c r="H258" s="120">
        <v>11.993746</v>
      </c>
      <c r="I258" s="120"/>
      <c r="J258" s="120">
        <v>8.5676000000000005</v>
      </c>
      <c r="K258" s="120">
        <v>14.514261000000001</v>
      </c>
      <c r="L258" s="127"/>
      <c r="M258" s="127"/>
      <c r="N258" s="123">
        <v>11.792439</v>
      </c>
      <c r="O258" s="127"/>
      <c r="P258" s="123">
        <v>11.775361</v>
      </c>
      <c r="Q258" s="126"/>
      <c r="R258" s="121"/>
      <c r="S258" s="122"/>
      <c r="T258" s="123">
        <f t="shared" si="3"/>
        <v>5.9466610000000006</v>
      </c>
    </row>
    <row r="259" spans="1:20" x14ac:dyDescent="0.25">
      <c r="A259" s="118">
        <v>44813</v>
      </c>
      <c r="B259" s="119"/>
      <c r="C259" s="120">
        <v>12.6271</v>
      </c>
      <c r="D259" s="120">
        <v>8.6624999999999996</v>
      </c>
      <c r="E259" s="120">
        <v>10.686816</v>
      </c>
      <c r="F259" s="120">
        <v>14.611373</v>
      </c>
      <c r="G259" s="120">
        <v>11.900086999999999</v>
      </c>
      <c r="H259" s="120">
        <v>11.985183000000001</v>
      </c>
      <c r="I259" s="120"/>
      <c r="J259" s="120">
        <v>8.6624999999999996</v>
      </c>
      <c r="K259" s="120">
        <v>14.611373</v>
      </c>
      <c r="L259" s="127"/>
      <c r="M259" s="127"/>
      <c r="N259" s="123">
        <v>11.900086999999999</v>
      </c>
      <c r="O259" s="127"/>
      <c r="P259" s="123">
        <v>11.772611000000001</v>
      </c>
      <c r="Q259" s="126"/>
      <c r="R259" s="121"/>
      <c r="S259" s="122"/>
      <c r="T259" s="123">
        <f t="shared" si="3"/>
        <v>5.9488730000000007</v>
      </c>
    </row>
    <row r="260" spans="1:20" x14ac:dyDescent="0.25">
      <c r="A260" s="118">
        <v>44814</v>
      </c>
      <c r="B260" s="119"/>
      <c r="C260" s="120">
        <v>12.6821</v>
      </c>
      <c r="D260" s="120">
        <v>8.7606000000000002</v>
      </c>
      <c r="E260" s="120">
        <v>10.430033999999999</v>
      </c>
      <c r="F260" s="120">
        <v>14.722166</v>
      </c>
      <c r="G260" s="120">
        <v>12.014097</v>
      </c>
      <c r="H260" s="120">
        <v>11.915153</v>
      </c>
      <c r="I260" s="120"/>
      <c r="J260" s="120">
        <v>8.7606000000000002</v>
      </c>
      <c r="K260" s="120">
        <v>14.722166</v>
      </c>
      <c r="L260" s="127"/>
      <c r="M260" s="127"/>
      <c r="N260" s="123">
        <v>12.014097</v>
      </c>
      <c r="O260" s="127"/>
      <c r="P260" s="123">
        <v>11.702290000000001</v>
      </c>
      <c r="Q260" s="126"/>
      <c r="R260" s="121"/>
      <c r="S260" s="122"/>
      <c r="T260" s="123">
        <f t="shared" si="3"/>
        <v>5.9615659999999995</v>
      </c>
    </row>
    <row r="261" spans="1:20" x14ac:dyDescent="0.25">
      <c r="A261" s="118">
        <v>44815</v>
      </c>
      <c r="B261" s="119"/>
      <c r="C261" s="120">
        <v>12.7522</v>
      </c>
      <c r="D261" s="120">
        <v>8.8857999999999997</v>
      </c>
      <c r="E261" s="120">
        <v>10.416677</v>
      </c>
      <c r="F261" s="120">
        <v>14.828607</v>
      </c>
      <c r="G261" s="120">
        <v>12.119462</v>
      </c>
      <c r="H261" s="120">
        <v>11.777474</v>
      </c>
      <c r="I261" s="120"/>
      <c r="J261" s="120">
        <v>8.8857999999999997</v>
      </c>
      <c r="K261" s="120">
        <v>14.828607</v>
      </c>
      <c r="L261" s="127"/>
      <c r="M261" s="127"/>
      <c r="N261" s="123">
        <v>12.119462</v>
      </c>
      <c r="O261" s="127"/>
      <c r="P261" s="123">
        <v>11.564307000000001</v>
      </c>
      <c r="Q261" s="126"/>
      <c r="R261" s="121"/>
      <c r="S261" s="122"/>
      <c r="T261" s="123">
        <f t="shared" si="3"/>
        <v>5.9428070000000002</v>
      </c>
    </row>
    <row r="262" spans="1:20" x14ac:dyDescent="0.25">
      <c r="A262" s="118">
        <v>44816</v>
      </c>
      <c r="B262" s="119"/>
      <c r="C262" s="120">
        <v>12.8352</v>
      </c>
      <c r="D262" s="120">
        <v>8.99</v>
      </c>
      <c r="E262" s="120">
        <v>10.454756</v>
      </c>
      <c r="F262" s="120">
        <v>14.926033</v>
      </c>
      <c r="G262" s="120">
        <v>12.145702</v>
      </c>
      <c r="H262" s="120">
        <v>11.539706000000001</v>
      </c>
      <c r="I262" s="120"/>
      <c r="J262" s="120">
        <v>8.99</v>
      </c>
      <c r="K262" s="120">
        <v>14.926033</v>
      </c>
      <c r="L262" s="127"/>
      <c r="M262" s="127"/>
      <c r="N262" s="123">
        <v>12.145702</v>
      </c>
      <c r="O262" s="127"/>
      <c r="P262" s="123">
        <v>11.326236999999999</v>
      </c>
      <c r="Q262" s="126"/>
      <c r="R262" s="121"/>
      <c r="S262" s="122"/>
      <c r="T262" s="123">
        <f t="shared" si="3"/>
        <v>5.9360330000000001</v>
      </c>
    </row>
    <row r="263" spans="1:20" x14ac:dyDescent="0.25">
      <c r="A263" s="118">
        <v>44817</v>
      </c>
      <c r="B263" s="119"/>
      <c r="C263" s="120">
        <v>12.924700000000001</v>
      </c>
      <c r="D263" s="120">
        <v>9.1045999999999996</v>
      </c>
      <c r="E263" s="120">
        <v>10.413183</v>
      </c>
      <c r="F263" s="120">
        <v>15.031796</v>
      </c>
      <c r="G263" s="120">
        <v>12.028115</v>
      </c>
      <c r="H263" s="120">
        <v>11.269932000000001</v>
      </c>
      <c r="I263" s="120"/>
      <c r="J263" s="120">
        <v>9.1045999999999996</v>
      </c>
      <c r="K263" s="120">
        <v>15.031796</v>
      </c>
      <c r="L263" s="127"/>
      <c r="M263" s="127"/>
      <c r="N263" s="123">
        <v>12.028115</v>
      </c>
      <c r="O263" s="127"/>
      <c r="P263" s="123">
        <v>11.056175999999999</v>
      </c>
      <c r="Q263" s="126"/>
      <c r="R263" s="121"/>
      <c r="S263" s="122"/>
      <c r="T263" s="123">
        <f t="shared" si="3"/>
        <v>5.9271960000000004</v>
      </c>
    </row>
    <row r="264" spans="1:20" x14ac:dyDescent="0.25">
      <c r="A264" s="118">
        <v>44818</v>
      </c>
      <c r="B264" s="119"/>
      <c r="C264" s="120">
        <v>12.930999999999999</v>
      </c>
      <c r="D264" s="120">
        <v>9.2475000000000005</v>
      </c>
      <c r="E264" s="120">
        <v>10.517078</v>
      </c>
      <c r="F264" s="120">
        <v>15.129472</v>
      </c>
      <c r="G264" s="120">
        <v>11.888999999999999</v>
      </c>
      <c r="H264" s="120">
        <v>11.137841</v>
      </c>
      <c r="I264" s="120"/>
      <c r="J264" s="120">
        <v>9.2475000000000005</v>
      </c>
      <c r="K264" s="120">
        <v>15.129472</v>
      </c>
      <c r="L264" s="127"/>
      <c r="M264" s="127"/>
      <c r="N264" s="123">
        <v>11.888999999999999</v>
      </c>
      <c r="O264" s="127"/>
      <c r="P264" s="123">
        <v>10.923823000000001</v>
      </c>
      <c r="Q264" s="126"/>
      <c r="R264" s="121"/>
      <c r="S264" s="122"/>
      <c r="T264" s="123">
        <f t="shared" si="3"/>
        <v>5.8819719999999993</v>
      </c>
    </row>
    <row r="265" spans="1:20" x14ac:dyDescent="0.25">
      <c r="A265" s="118">
        <v>44819</v>
      </c>
      <c r="B265" s="119"/>
      <c r="C265" s="120">
        <v>12.9876</v>
      </c>
      <c r="D265" s="120">
        <v>9.3560999999999996</v>
      </c>
      <c r="E265" s="120">
        <v>10.623559999999999</v>
      </c>
      <c r="F265" s="120">
        <v>15.219826999999999</v>
      </c>
      <c r="G265" s="120">
        <v>11.758725</v>
      </c>
      <c r="H265" s="120">
        <v>11.072064000000001</v>
      </c>
      <c r="I265" s="120"/>
      <c r="J265" s="120">
        <v>9.3560999999999996</v>
      </c>
      <c r="K265" s="120">
        <v>15.219826999999999</v>
      </c>
      <c r="L265" s="127"/>
      <c r="M265" s="127"/>
      <c r="N265" s="123">
        <v>11.758725</v>
      </c>
      <c r="O265" s="127"/>
      <c r="P265" s="123">
        <v>10.859341000000001</v>
      </c>
      <c r="Q265" s="126"/>
      <c r="R265" s="121"/>
      <c r="S265" s="122"/>
      <c r="T265" s="123">
        <f t="shared" ref="T265:T328" si="4">K265-J265</f>
        <v>5.863726999999999</v>
      </c>
    </row>
    <row r="266" spans="1:20" x14ac:dyDescent="0.25">
      <c r="A266" s="118">
        <v>44820</v>
      </c>
      <c r="B266" s="119"/>
      <c r="C266" s="120">
        <v>13.0206</v>
      </c>
      <c r="D266" s="120">
        <v>9.3981000000000012</v>
      </c>
      <c r="E266" s="120">
        <v>10.551651</v>
      </c>
      <c r="F266" s="120">
        <v>15.304088999999999</v>
      </c>
      <c r="G266" s="120">
        <v>11.709</v>
      </c>
      <c r="H266" s="120">
        <v>10.901845999999999</v>
      </c>
      <c r="I266" s="120"/>
      <c r="J266" s="120">
        <v>9.3981000000000012</v>
      </c>
      <c r="K266" s="120">
        <v>15.304088999999999</v>
      </c>
      <c r="L266" s="127"/>
      <c r="M266" s="127"/>
      <c r="N266" s="123">
        <v>11.709</v>
      </c>
      <c r="O266" s="127"/>
      <c r="P266" s="123">
        <v>10.688827999999999</v>
      </c>
      <c r="Q266" s="126"/>
      <c r="R266" s="121"/>
      <c r="S266" s="122"/>
      <c r="T266" s="123">
        <f t="shared" si="4"/>
        <v>5.9059889999999982</v>
      </c>
    </row>
    <row r="267" spans="1:20" x14ac:dyDescent="0.25">
      <c r="A267" s="118">
        <v>44821</v>
      </c>
      <c r="B267" s="119"/>
      <c r="C267" s="120">
        <v>13.113700000000001</v>
      </c>
      <c r="D267" s="120">
        <v>9.4855999999999998</v>
      </c>
      <c r="E267" s="120">
        <v>10.205817999999999</v>
      </c>
      <c r="F267" s="120">
        <v>15.390858</v>
      </c>
      <c r="G267" s="120">
        <v>11.765435999999999</v>
      </c>
      <c r="H267" s="120">
        <v>10.761649999999999</v>
      </c>
      <c r="I267" s="120"/>
      <c r="J267" s="120">
        <v>9.4855999999999998</v>
      </c>
      <c r="K267" s="120">
        <v>15.390858</v>
      </c>
      <c r="L267" s="127"/>
      <c r="M267" s="127"/>
      <c r="N267" s="123">
        <v>11.765435999999999</v>
      </c>
      <c r="O267" s="127"/>
      <c r="P267" s="123">
        <v>10.548286000000001</v>
      </c>
      <c r="Q267" s="126"/>
      <c r="R267" s="121"/>
      <c r="S267" s="122"/>
      <c r="T267" s="123">
        <f t="shared" si="4"/>
        <v>5.9052579999999999</v>
      </c>
    </row>
    <row r="268" spans="1:20" x14ac:dyDescent="0.25">
      <c r="A268" s="118">
        <v>44822</v>
      </c>
      <c r="B268" s="119"/>
      <c r="C268" s="120">
        <v>13.248299999999999</v>
      </c>
      <c r="D268" s="120">
        <v>9.6075999999999997</v>
      </c>
      <c r="E268" s="120">
        <v>10.007254000000001</v>
      </c>
      <c r="F268" s="120">
        <v>15.499563999999999</v>
      </c>
      <c r="G268" s="120">
        <v>11.808926999999999</v>
      </c>
      <c r="H268" s="120">
        <v>10.6968</v>
      </c>
      <c r="I268" s="120"/>
      <c r="J268" s="120">
        <v>9.6075999999999997</v>
      </c>
      <c r="K268" s="120">
        <v>15.499563999999999</v>
      </c>
      <c r="L268" s="127"/>
      <c r="M268" s="127"/>
      <c r="N268" s="123">
        <v>11.808926999999999</v>
      </c>
      <c r="O268" s="127"/>
      <c r="P268" s="123">
        <v>10.479424000000002</v>
      </c>
      <c r="Q268" s="126"/>
      <c r="R268" s="121"/>
      <c r="S268" s="122"/>
      <c r="T268" s="123">
        <f t="shared" si="4"/>
        <v>5.8919639999999998</v>
      </c>
    </row>
    <row r="269" spans="1:20" x14ac:dyDescent="0.25">
      <c r="A269" s="118">
        <v>44823</v>
      </c>
      <c r="B269" s="119"/>
      <c r="C269" s="120">
        <v>13.240500000000001</v>
      </c>
      <c r="D269" s="120">
        <v>9.4954999999999998</v>
      </c>
      <c r="E269" s="120">
        <v>10.150821000000001</v>
      </c>
      <c r="F269" s="120">
        <v>15.603486999999999</v>
      </c>
      <c r="G269" s="120">
        <v>11.818965</v>
      </c>
      <c r="H269" s="120">
        <v>10.688799000000001</v>
      </c>
      <c r="I269" s="120"/>
      <c r="J269" s="120">
        <v>9.4954999999999998</v>
      </c>
      <c r="K269" s="120">
        <v>15.603486999999999</v>
      </c>
      <c r="L269" s="127"/>
      <c r="M269" s="127"/>
      <c r="N269" s="123">
        <v>11.818965</v>
      </c>
      <c r="O269" s="127"/>
      <c r="P269" s="123">
        <v>10.471097</v>
      </c>
      <c r="Q269" s="126"/>
      <c r="R269" s="121"/>
      <c r="S269" s="122"/>
      <c r="T269" s="123">
        <f t="shared" si="4"/>
        <v>6.1079869999999996</v>
      </c>
    </row>
    <row r="270" spans="1:20" x14ac:dyDescent="0.25">
      <c r="A270" s="118">
        <v>44824</v>
      </c>
      <c r="B270" s="119"/>
      <c r="C270" s="120">
        <v>13.369299999999999</v>
      </c>
      <c r="D270" s="120">
        <v>9.3002000000000002</v>
      </c>
      <c r="E270" s="120">
        <v>10.314249</v>
      </c>
      <c r="F270" s="120">
        <v>15.695375</v>
      </c>
      <c r="G270" s="120">
        <v>11.682371999999999</v>
      </c>
      <c r="H270" s="120">
        <v>10.816512000000001</v>
      </c>
      <c r="I270" s="120"/>
      <c r="J270" s="120">
        <v>9.3002000000000002</v>
      </c>
      <c r="K270" s="120">
        <v>15.695375</v>
      </c>
      <c r="L270" s="127"/>
      <c r="M270" s="127"/>
      <c r="N270" s="123">
        <v>11.682371999999999</v>
      </c>
      <c r="O270" s="127"/>
      <c r="P270" s="123">
        <v>10.597718</v>
      </c>
      <c r="Q270" s="126"/>
      <c r="R270" s="121"/>
      <c r="S270" s="122"/>
      <c r="T270" s="123">
        <f t="shared" si="4"/>
        <v>6.3951750000000001</v>
      </c>
    </row>
    <row r="271" spans="1:20" x14ac:dyDescent="0.25">
      <c r="A271" s="118">
        <v>44825</v>
      </c>
      <c r="B271" s="119"/>
      <c r="C271" s="120">
        <v>13.526</v>
      </c>
      <c r="D271" s="120">
        <v>9.3247999999999998</v>
      </c>
      <c r="E271" s="120">
        <v>10.439315000000001</v>
      </c>
      <c r="F271" s="120">
        <v>15.804810999999999</v>
      </c>
      <c r="G271" s="120">
        <v>11.437940000000001</v>
      </c>
      <c r="H271" s="120">
        <v>10.952763000000001</v>
      </c>
      <c r="I271" s="120"/>
      <c r="J271" s="120">
        <v>9.3247999999999998</v>
      </c>
      <c r="K271" s="120">
        <v>15.804810999999999</v>
      </c>
      <c r="L271" s="127"/>
      <c r="M271" s="127"/>
      <c r="N271" s="123">
        <v>11.437940000000001</v>
      </c>
      <c r="O271" s="127"/>
      <c r="P271" s="123">
        <v>10.733029</v>
      </c>
      <c r="Q271" s="126"/>
      <c r="R271" s="121"/>
      <c r="S271" s="122"/>
      <c r="T271" s="123">
        <f t="shared" si="4"/>
        <v>6.4800109999999993</v>
      </c>
    </row>
    <row r="272" spans="1:20" x14ac:dyDescent="0.25">
      <c r="A272" s="118">
        <v>44826</v>
      </c>
      <c r="B272" s="119"/>
      <c r="C272" s="120">
        <v>13.6868</v>
      </c>
      <c r="D272" s="120">
        <v>9.4002999999999997</v>
      </c>
      <c r="E272" s="120">
        <v>10.508745999999999</v>
      </c>
      <c r="F272" s="120">
        <v>15.901531</v>
      </c>
      <c r="G272" s="120">
        <v>11.360961</v>
      </c>
      <c r="H272" s="120">
        <v>11.110254000000001</v>
      </c>
      <c r="I272" s="120"/>
      <c r="J272" s="120">
        <v>9.4002999999999997</v>
      </c>
      <c r="K272" s="120">
        <v>15.901531</v>
      </c>
      <c r="L272" s="127"/>
      <c r="M272" s="127"/>
      <c r="N272" s="123">
        <v>11.360961</v>
      </c>
      <c r="O272" s="127"/>
      <c r="P272" s="123">
        <v>10.885451999999999</v>
      </c>
      <c r="Q272" s="126"/>
      <c r="R272" s="121"/>
      <c r="S272" s="122"/>
      <c r="T272" s="123">
        <f t="shared" si="4"/>
        <v>6.5012310000000006</v>
      </c>
    </row>
    <row r="273" spans="1:20" x14ac:dyDescent="0.25">
      <c r="A273" s="118">
        <v>44827</v>
      </c>
      <c r="B273" s="119"/>
      <c r="C273" s="120">
        <v>13.8247</v>
      </c>
      <c r="D273" s="120">
        <v>9.4220000000000006</v>
      </c>
      <c r="E273" s="120">
        <v>10.417968</v>
      </c>
      <c r="F273" s="120">
        <v>15.968871</v>
      </c>
      <c r="G273" s="120">
        <v>11.424860000000001</v>
      </c>
      <c r="H273" s="120">
        <v>11.257242</v>
      </c>
      <c r="I273" s="120"/>
      <c r="J273" s="120">
        <v>9.4220000000000006</v>
      </c>
      <c r="K273" s="120">
        <v>15.968871</v>
      </c>
      <c r="L273" s="127"/>
      <c r="M273" s="127"/>
      <c r="N273" s="123">
        <v>11.424860000000001</v>
      </c>
      <c r="O273" s="127"/>
      <c r="P273" s="123">
        <v>11.027419</v>
      </c>
      <c r="Q273" s="126"/>
      <c r="R273" s="121"/>
      <c r="S273" s="122"/>
      <c r="T273" s="123">
        <f t="shared" si="4"/>
        <v>6.5468709999999994</v>
      </c>
    </row>
    <row r="274" spans="1:20" x14ac:dyDescent="0.25">
      <c r="A274" s="118">
        <v>44828</v>
      </c>
      <c r="B274" s="119"/>
      <c r="C274" s="120">
        <v>13.9659</v>
      </c>
      <c r="D274" s="120">
        <v>9.2827000000000002</v>
      </c>
      <c r="E274" s="120">
        <v>10.274365</v>
      </c>
      <c r="F274" s="120">
        <v>15.989895000000001</v>
      </c>
      <c r="G274" s="120">
        <v>11.518646</v>
      </c>
      <c r="H274" s="120">
        <v>11.384729999999999</v>
      </c>
      <c r="I274" s="120"/>
      <c r="J274" s="120">
        <v>9.2827000000000002</v>
      </c>
      <c r="K274" s="120">
        <v>15.989895000000001</v>
      </c>
      <c r="L274" s="127"/>
      <c r="M274" s="127"/>
      <c r="N274" s="123">
        <v>11.518646</v>
      </c>
      <c r="O274" s="127"/>
      <c r="P274" s="123">
        <v>11.148914000000001</v>
      </c>
      <c r="Q274" s="126"/>
      <c r="R274" s="121"/>
      <c r="S274" s="122"/>
      <c r="T274" s="123">
        <f t="shared" si="4"/>
        <v>6.7071950000000005</v>
      </c>
    </row>
    <row r="275" spans="1:20" x14ac:dyDescent="0.25">
      <c r="A275" s="118">
        <v>44829</v>
      </c>
      <c r="B275" s="119"/>
      <c r="C275" s="120">
        <v>14.104299999999999</v>
      </c>
      <c r="D275" s="120">
        <v>9.1204999999999998</v>
      </c>
      <c r="E275" s="120">
        <v>10.158008000000001</v>
      </c>
      <c r="F275" s="120">
        <v>15.866082</v>
      </c>
      <c r="G275" s="120">
        <v>11.468753000000001</v>
      </c>
      <c r="H275" s="120">
        <v>11.539693999999999</v>
      </c>
      <c r="I275" s="120"/>
      <c r="J275" s="120">
        <v>9.1204999999999998</v>
      </c>
      <c r="K275" s="120">
        <v>15.866082</v>
      </c>
      <c r="L275" s="127"/>
      <c r="M275" s="127"/>
      <c r="N275" s="123">
        <v>11.468753000000001</v>
      </c>
      <c r="O275" s="127"/>
      <c r="P275" s="123">
        <v>11.303573</v>
      </c>
      <c r="Q275" s="126"/>
      <c r="R275" s="121"/>
      <c r="S275" s="122"/>
      <c r="T275" s="123">
        <f t="shared" si="4"/>
        <v>6.7455820000000006</v>
      </c>
    </row>
    <row r="276" spans="1:20" x14ac:dyDescent="0.25">
      <c r="A276" s="118">
        <v>44830</v>
      </c>
      <c r="B276" s="119"/>
      <c r="C276" s="120">
        <v>14.265600000000001</v>
      </c>
      <c r="D276" s="120">
        <v>9.0579999999999998</v>
      </c>
      <c r="E276" s="120">
        <v>10.141898999999999</v>
      </c>
      <c r="F276" s="120">
        <v>15.758201999999999</v>
      </c>
      <c r="G276" s="120">
        <v>11.428248999999999</v>
      </c>
      <c r="H276" s="120">
        <v>11.665592</v>
      </c>
      <c r="I276" s="120"/>
      <c r="J276" s="120">
        <v>9.0579999999999998</v>
      </c>
      <c r="K276" s="120">
        <v>15.758201999999999</v>
      </c>
      <c r="L276" s="127"/>
      <c r="M276" s="127"/>
      <c r="N276" s="123">
        <v>11.428248999999999</v>
      </c>
      <c r="O276" s="127"/>
      <c r="P276" s="123">
        <v>11.429276</v>
      </c>
      <c r="Q276" s="126"/>
      <c r="R276" s="121"/>
      <c r="S276" s="122"/>
      <c r="T276" s="123">
        <f t="shared" si="4"/>
        <v>6.7002019999999991</v>
      </c>
    </row>
    <row r="277" spans="1:20" x14ac:dyDescent="0.25">
      <c r="A277" s="118">
        <v>44831</v>
      </c>
      <c r="B277" s="119"/>
      <c r="C277" s="120">
        <v>14.429399999999999</v>
      </c>
      <c r="D277" s="120">
        <v>9.1715900000000001</v>
      </c>
      <c r="E277" s="120">
        <v>10.176097</v>
      </c>
      <c r="F277" s="120">
        <v>15.717578</v>
      </c>
      <c r="G277" s="120">
        <v>11.447293</v>
      </c>
      <c r="H277" s="120">
        <v>11.778371</v>
      </c>
      <c r="I277" s="120"/>
      <c r="J277" s="120">
        <v>9.1715900000000001</v>
      </c>
      <c r="K277" s="120">
        <v>15.717578</v>
      </c>
      <c r="L277" s="127"/>
      <c r="M277" s="127"/>
      <c r="N277" s="123">
        <v>11.447293</v>
      </c>
      <c r="O277" s="127"/>
      <c r="P277" s="123">
        <v>11.541898999999999</v>
      </c>
      <c r="Q277" s="126"/>
      <c r="R277" s="121"/>
      <c r="S277" s="122"/>
      <c r="T277" s="123">
        <f t="shared" si="4"/>
        <v>6.5459879999999995</v>
      </c>
    </row>
    <row r="278" spans="1:20" x14ac:dyDescent="0.25">
      <c r="A278" s="118">
        <v>44832</v>
      </c>
      <c r="B278" s="119"/>
      <c r="C278" s="120">
        <v>14.585000000000001</v>
      </c>
      <c r="D278" s="120">
        <v>9.2128999999999994</v>
      </c>
      <c r="E278" s="120">
        <v>10.084007999999999</v>
      </c>
      <c r="F278" s="120">
        <v>15.606461999999999</v>
      </c>
      <c r="G278" s="120">
        <v>11.536431</v>
      </c>
      <c r="H278" s="120">
        <v>11.881859</v>
      </c>
      <c r="I278" s="120"/>
      <c r="J278" s="120">
        <v>9.2128999999999994</v>
      </c>
      <c r="K278" s="120">
        <v>15.606461999999999</v>
      </c>
      <c r="L278" s="127"/>
      <c r="M278" s="127"/>
      <c r="N278" s="123">
        <v>11.536431</v>
      </c>
      <c r="O278" s="127"/>
      <c r="P278" s="123">
        <v>11.64026</v>
      </c>
      <c r="Q278" s="126"/>
      <c r="R278" s="121"/>
      <c r="S278" s="122"/>
      <c r="T278" s="123">
        <f t="shared" si="4"/>
        <v>6.3935619999999993</v>
      </c>
    </row>
    <row r="279" spans="1:20" x14ac:dyDescent="0.25">
      <c r="A279" s="118">
        <v>44833</v>
      </c>
      <c r="B279" s="119"/>
      <c r="C279" s="120">
        <v>14.7217</v>
      </c>
      <c r="D279" s="120">
        <v>9.2157299999999989</v>
      </c>
      <c r="E279" s="120">
        <v>10.10506</v>
      </c>
      <c r="F279" s="120">
        <v>15.601179</v>
      </c>
      <c r="G279" s="120">
        <v>11.622515</v>
      </c>
      <c r="H279" s="120">
        <v>11.994441</v>
      </c>
      <c r="I279" s="120"/>
      <c r="J279" s="120">
        <v>9.2157299999999989</v>
      </c>
      <c r="K279" s="120">
        <v>15.601179</v>
      </c>
      <c r="L279" s="127"/>
      <c r="M279" s="127"/>
      <c r="N279" s="123">
        <v>11.622515</v>
      </c>
      <c r="O279" s="127"/>
      <c r="P279" s="123">
        <v>11.745013</v>
      </c>
      <c r="Q279" s="126"/>
      <c r="R279" s="121"/>
      <c r="S279" s="122"/>
      <c r="T279" s="123">
        <f t="shared" si="4"/>
        <v>6.3854490000000013</v>
      </c>
    </row>
    <row r="280" spans="1:20" x14ac:dyDescent="0.25">
      <c r="A280" s="118">
        <v>44834</v>
      </c>
      <c r="B280" s="119"/>
      <c r="C280" s="120">
        <v>14.875399999999999</v>
      </c>
      <c r="D280" s="120">
        <v>9.3181799999999999</v>
      </c>
      <c r="E280" s="120">
        <v>9.9822050000000004</v>
      </c>
      <c r="F280" s="120">
        <v>15.686857</v>
      </c>
      <c r="G280" s="120">
        <v>11.716741000000001</v>
      </c>
      <c r="H280" s="120">
        <v>12.151236000000001</v>
      </c>
      <c r="I280" s="120"/>
      <c r="J280" s="120">
        <v>9.3181799999999999</v>
      </c>
      <c r="K280" s="120">
        <v>15.686857</v>
      </c>
      <c r="L280" s="127"/>
      <c r="M280" s="127"/>
      <c r="N280" s="123">
        <v>11.716741000000001</v>
      </c>
      <c r="O280" s="127"/>
      <c r="P280" s="123">
        <v>11.888487999999999</v>
      </c>
      <c r="Q280" s="126"/>
      <c r="R280" s="121"/>
      <c r="S280" s="122"/>
      <c r="T280" s="123">
        <f t="shared" si="4"/>
        <v>6.3686769999999999</v>
      </c>
    </row>
    <row r="281" spans="1:20" x14ac:dyDescent="0.25">
      <c r="A281" s="118">
        <v>44835</v>
      </c>
      <c r="B281" s="119"/>
      <c r="C281" s="120">
        <v>15.0053</v>
      </c>
      <c r="D281" s="120">
        <v>9.433069999999999</v>
      </c>
      <c r="E281" s="120">
        <v>9.9907440000000012</v>
      </c>
      <c r="F281" s="120">
        <v>15.778405000000001</v>
      </c>
      <c r="G281" s="120">
        <v>11.841965</v>
      </c>
      <c r="H281" s="120">
        <v>12.290388</v>
      </c>
      <c r="I281" s="120"/>
      <c r="J281" s="120">
        <v>9.433069999999999</v>
      </c>
      <c r="K281" s="120">
        <v>15.778405000000001</v>
      </c>
      <c r="L281" s="127"/>
      <c r="M281" s="127"/>
      <c r="N281" s="123">
        <v>11.841965</v>
      </c>
      <c r="O281" s="127"/>
      <c r="P281" s="123">
        <v>12.012484000000001</v>
      </c>
      <c r="Q281" s="126"/>
      <c r="R281" s="121"/>
      <c r="S281" s="122"/>
      <c r="T281" s="123">
        <f t="shared" si="4"/>
        <v>6.3453350000000022</v>
      </c>
    </row>
    <row r="282" spans="1:20" x14ac:dyDescent="0.25">
      <c r="A282" s="118">
        <v>44836</v>
      </c>
      <c r="B282" s="119"/>
      <c r="C282" s="120">
        <v>15.1326</v>
      </c>
      <c r="D282" s="120">
        <v>9.5308880000000009</v>
      </c>
      <c r="E282" s="120">
        <v>10.073405000000001</v>
      </c>
      <c r="F282" s="120">
        <v>15.888395000000001</v>
      </c>
      <c r="G282" s="120">
        <v>11.969788000000001</v>
      </c>
      <c r="H282" s="120">
        <v>12.424947</v>
      </c>
      <c r="I282" s="120"/>
      <c r="J282" s="120">
        <v>9.5308880000000009</v>
      </c>
      <c r="K282" s="120">
        <v>15.888395000000001</v>
      </c>
      <c r="L282" s="127"/>
      <c r="M282" s="127"/>
      <c r="N282" s="123">
        <v>11.969788000000001</v>
      </c>
      <c r="O282" s="127"/>
      <c r="P282" s="123">
        <v>12.131937000000001</v>
      </c>
      <c r="Q282" s="126"/>
      <c r="R282" s="121"/>
      <c r="S282" s="122"/>
      <c r="T282" s="123">
        <f t="shared" si="4"/>
        <v>6.357507</v>
      </c>
    </row>
    <row r="283" spans="1:20" x14ac:dyDescent="0.25">
      <c r="A283" s="118">
        <v>44837</v>
      </c>
      <c r="B283" s="119"/>
      <c r="C283" s="120">
        <v>15.2821</v>
      </c>
      <c r="D283" s="120">
        <v>9.6135419999999989</v>
      </c>
      <c r="E283" s="120">
        <v>10.160146000000001</v>
      </c>
      <c r="F283" s="120">
        <v>15.995754999999999</v>
      </c>
      <c r="G283" s="120">
        <v>12.111941</v>
      </c>
      <c r="H283" s="120">
        <v>12.593793999999999</v>
      </c>
      <c r="I283" s="120"/>
      <c r="J283" s="120">
        <v>9.6135419999999989</v>
      </c>
      <c r="K283" s="120">
        <v>15.995754999999999</v>
      </c>
      <c r="L283" s="127"/>
      <c r="M283" s="127"/>
      <c r="N283" s="123">
        <v>12.111941</v>
      </c>
      <c r="O283" s="127"/>
      <c r="P283" s="123">
        <v>12.280982</v>
      </c>
      <c r="Q283" s="126"/>
      <c r="R283" s="121"/>
      <c r="S283" s="122"/>
      <c r="T283" s="123">
        <f t="shared" si="4"/>
        <v>6.3822130000000001</v>
      </c>
    </row>
    <row r="284" spans="1:20" x14ac:dyDescent="0.25">
      <c r="A284" s="118">
        <v>44838</v>
      </c>
      <c r="B284" s="119"/>
      <c r="C284" s="120">
        <v>15.423399999999999</v>
      </c>
      <c r="D284" s="120">
        <v>9.5751170000000005</v>
      </c>
      <c r="E284" s="120">
        <v>10.193123</v>
      </c>
      <c r="F284" s="120">
        <v>16.102097000000001</v>
      </c>
      <c r="G284" s="120">
        <v>12.185825999999999</v>
      </c>
      <c r="H284" s="120">
        <v>12.752977000000001</v>
      </c>
      <c r="I284" s="120"/>
      <c r="J284" s="120">
        <v>9.5751170000000005</v>
      </c>
      <c r="K284" s="120">
        <v>16.102097000000001</v>
      </c>
      <c r="L284" s="127"/>
      <c r="M284" s="127"/>
      <c r="N284" s="123">
        <v>12.185825999999999</v>
      </c>
      <c r="O284" s="127"/>
      <c r="P284" s="123">
        <v>12.420733</v>
      </c>
      <c r="Q284" s="126"/>
      <c r="R284" s="121"/>
      <c r="S284" s="122"/>
      <c r="T284" s="123">
        <f t="shared" si="4"/>
        <v>6.52698</v>
      </c>
    </row>
    <row r="285" spans="1:20" x14ac:dyDescent="0.25">
      <c r="A285" s="118">
        <v>44839</v>
      </c>
      <c r="B285" s="120">
        <v>8.5693999999999999</v>
      </c>
      <c r="C285" s="120">
        <v>15.555399999999999</v>
      </c>
      <c r="D285" s="120">
        <v>9.6394330000000004</v>
      </c>
      <c r="E285" s="120">
        <v>10.308224000000001</v>
      </c>
      <c r="F285" s="120">
        <v>16.104808000000002</v>
      </c>
      <c r="G285" s="120">
        <v>12.178546000000001</v>
      </c>
      <c r="H285" s="120">
        <v>12.796704999999999</v>
      </c>
      <c r="I285" s="120"/>
      <c r="J285" s="120">
        <v>8.5693999999999999</v>
      </c>
      <c r="K285" s="120">
        <v>16.104808000000002</v>
      </c>
      <c r="L285" s="127"/>
      <c r="M285" s="127"/>
      <c r="N285" s="123">
        <v>12.178546000000001</v>
      </c>
      <c r="O285" s="127"/>
      <c r="P285" s="123">
        <v>12.465292999999999</v>
      </c>
      <c r="Q285" s="126"/>
      <c r="R285" s="121"/>
      <c r="S285" s="122"/>
      <c r="T285" s="123">
        <f t="shared" si="4"/>
        <v>7.5354080000000021</v>
      </c>
    </row>
    <row r="286" spans="1:20" x14ac:dyDescent="0.25">
      <c r="A286" s="118">
        <v>44840</v>
      </c>
      <c r="B286" s="120">
        <v>8.6478999999999999</v>
      </c>
      <c r="C286" s="120">
        <v>15.623100000000001</v>
      </c>
      <c r="D286" s="120">
        <v>9.7702379999999991</v>
      </c>
      <c r="E286" s="120">
        <v>10.467019000000001</v>
      </c>
      <c r="F286" s="120">
        <v>15.906531999999999</v>
      </c>
      <c r="G286" s="120">
        <v>12.268502</v>
      </c>
      <c r="H286" s="120">
        <v>12.877494</v>
      </c>
      <c r="I286" s="120"/>
      <c r="J286" s="120">
        <v>8.6478999999999999</v>
      </c>
      <c r="K286" s="120">
        <v>15.906531999999999</v>
      </c>
      <c r="L286" s="127"/>
      <c r="M286" s="127"/>
      <c r="N286" s="123">
        <v>12.268502</v>
      </c>
      <c r="O286" s="127"/>
      <c r="P286" s="123">
        <v>12.533239</v>
      </c>
      <c r="Q286" s="126"/>
      <c r="R286" s="121"/>
      <c r="S286" s="122"/>
      <c r="T286" s="123">
        <f t="shared" si="4"/>
        <v>7.2586319999999986</v>
      </c>
    </row>
    <row r="287" spans="1:20" x14ac:dyDescent="0.25">
      <c r="A287" s="118">
        <v>44841</v>
      </c>
      <c r="B287" s="120">
        <v>8.7372000000000014</v>
      </c>
      <c r="C287" s="120">
        <v>15.7698</v>
      </c>
      <c r="D287" s="120">
        <v>9.8939419999999991</v>
      </c>
      <c r="E287" s="120">
        <v>10.527545</v>
      </c>
      <c r="F287" s="120">
        <v>15.716391</v>
      </c>
      <c r="G287" s="120">
        <v>12.311641</v>
      </c>
      <c r="H287" s="120">
        <v>12.864630999999999</v>
      </c>
      <c r="I287" s="120"/>
      <c r="J287" s="120">
        <v>8.7372000000000014</v>
      </c>
      <c r="K287" s="120">
        <v>15.7698</v>
      </c>
      <c r="L287" s="127"/>
      <c r="M287" s="127"/>
      <c r="N287" s="123">
        <v>12.311641</v>
      </c>
      <c r="O287" s="127"/>
      <c r="P287" s="123">
        <v>12.517904</v>
      </c>
      <c r="Q287" s="126"/>
      <c r="R287" s="121"/>
      <c r="S287" s="122"/>
      <c r="T287" s="123">
        <f t="shared" si="4"/>
        <v>7.0325999999999986</v>
      </c>
    </row>
    <row r="288" spans="1:20" x14ac:dyDescent="0.25">
      <c r="A288" s="118">
        <v>44842</v>
      </c>
      <c r="B288" s="120">
        <v>8.8351000000000006</v>
      </c>
      <c r="C288" s="120">
        <v>15.904500000000001</v>
      </c>
      <c r="D288" s="120">
        <v>9.9367780000000003</v>
      </c>
      <c r="E288" s="120">
        <v>10.284504</v>
      </c>
      <c r="F288" s="120">
        <v>15.667245000000001</v>
      </c>
      <c r="G288" s="120">
        <v>12.425514</v>
      </c>
      <c r="H288" s="120">
        <v>12.852008</v>
      </c>
      <c r="I288" s="120"/>
      <c r="J288" s="120">
        <v>8.8351000000000006</v>
      </c>
      <c r="K288" s="120">
        <v>15.904500000000001</v>
      </c>
      <c r="L288" s="127"/>
      <c r="M288" s="127"/>
      <c r="N288" s="123">
        <v>12.425514</v>
      </c>
      <c r="O288" s="127"/>
      <c r="P288" s="123">
        <v>12.504950000000001</v>
      </c>
      <c r="Q288" s="126"/>
      <c r="R288" s="121"/>
      <c r="S288" s="122"/>
      <c r="T288" s="123">
        <f t="shared" si="4"/>
        <v>7.0693999999999999</v>
      </c>
    </row>
    <row r="289" spans="1:20" x14ac:dyDescent="0.25">
      <c r="A289" s="118">
        <v>44843</v>
      </c>
      <c r="B289" s="120">
        <v>8.9420000000000002</v>
      </c>
      <c r="C289" s="120">
        <v>16.027000000000001</v>
      </c>
      <c r="D289" s="120">
        <v>9.9711400000000001</v>
      </c>
      <c r="E289" s="120">
        <v>9.9532209999999992</v>
      </c>
      <c r="F289" s="120">
        <v>15.527644</v>
      </c>
      <c r="G289" s="120">
        <v>12.568472999999999</v>
      </c>
      <c r="H289" s="120">
        <v>12.722005999999999</v>
      </c>
      <c r="I289" s="120"/>
      <c r="J289" s="120">
        <v>8.9420000000000002</v>
      </c>
      <c r="K289" s="120">
        <v>16.027000000000001</v>
      </c>
      <c r="L289" s="127"/>
      <c r="M289" s="127"/>
      <c r="N289" s="123">
        <v>12.568472999999999</v>
      </c>
      <c r="O289" s="127"/>
      <c r="P289" s="123">
        <v>12.374617000000001</v>
      </c>
      <c r="Q289" s="126"/>
      <c r="R289" s="121"/>
      <c r="S289" s="122"/>
      <c r="T289" s="123">
        <f t="shared" si="4"/>
        <v>7.0850000000000009</v>
      </c>
    </row>
    <row r="290" spans="1:20" x14ac:dyDescent="0.25">
      <c r="A290" s="118">
        <v>44844</v>
      </c>
      <c r="B290" s="120">
        <v>9.0030999999999999</v>
      </c>
      <c r="C290" s="120">
        <v>16.123799999999999</v>
      </c>
      <c r="D290" s="120">
        <v>9.9415720000000007</v>
      </c>
      <c r="E290" s="120">
        <v>9.6482670000000006</v>
      </c>
      <c r="F290" s="120">
        <v>15.508637</v>
      </c>
      <c r="G290" s="120">
        <v>12.680399999999999</v>
      </c>
      <c r="H290" s="120">
        <v>12.639818999999999</v>
      </c>
      <c r="I290" s="120"/>
      <c r="J290" s="120">
        <v>9.0030999999999999</v>
      </c>
      <c r="K290" s="120">
        <v>16.123799999999999</v>
      </c>
      <c r="L290" s="127"/>
      <c r="M290" s="127"/>
      <c r="N290" s="123">
        <v>12.680399999999999</v>
      </c>
      <c r="O290" s="127"/>
      <c r="P290" s="123">
        <v>12.290721</v>
      </c>
      <c r="Q290" s="126"/>
      <c r="R290" s="121"/>
      <c r="S290" s="122"/>
      <c r="T290" s="123">
        <f t="shared" si="4"/>
        <v>7.1206999999999994</v>
      </c>
    </row>
    <row r="291" spans="1:20" x14ac:dyDescent="0.25">
      <c r="A291" s="118">
        <v>44845</v>
      </c>
      <c r="B291" s="120">
        <v>8.9629999999999992</v>
      </c>
      <c r="C291" s="120">
        <v>16.229900000000001</v>
      </c>
      <c r="D291" s="120">
        <v>9.9404669999999999</v>
      </c>
      <c r="E291" s="120">
        <v>9.499231</v>
      </c>
      <c r="F291" s="120">
        <v>15.443543999999999</v>
      </c>
      <c r="G291" s="120">
        <v>12.673033999999999</v>
      </c>
      <c r="H291" s="120">
        <v>12.710602999999999</v>
      </c>
      <c r="I291" s="120"/>
      <c r="J291" s="120">
        <v>8.9629999999999992</v>
      </c>
      <c r="K291" s="120">
        <v>16.229900000000001</v>
      </c>
      <c r="L291" s="127"/>
      <c r="M291" s="127"/>
      <c r="N291" s="123">
        <v>12.673033999999999</v>
      </c>
      <c r="O291" s="127"/>
      <c r="P291" s="123">
        <v>12.346416999999999</v>
      </c>
      <c r="Q291" s="126"/>
      <c r="R291" s="121"/>
      <c r="S291" s="122"/>
      <c r="T291" s="123">
        <f t="shared" si="4"/>
        <v>7.2669000000000015</v>
      </c>
    </row>
    <row r="292" spans="1:20" x14ac:dyDescent="0.25">
      <c r="A292" s="118">
        <v>44846</v>
      </c>
      <c r="B292" s="120">
        <v>8.9318999999999988</v>
      </c>
      <c r="C292" s="120">
        <v>16.311299999999999</v>
      </c>
      <c r="D292" s="120">
        <v>10.070308000000001</v>
      </c>
      <c r="E292" s="120">
        <v>9.5748940000000005</v>
      </c>
      <c r="F292" s="120">
        <v>15.382136000000001</v>
      </c>
      <c r="G292" s="120">
        <v>12.697968999999999</v>
      </c>
      <c r="H292" s="120">
        <v>12.793982</v>
      </c>
      <c r="I292" s="120"/>
      <c r="J292" s="120">
        <v>8.9318999999999988</v>
      </c>
      <c r="K292" s="120">
        <v>16.311299999999999</v>
      </c>
      <c r="L292" s="127"/>
      <c r="M292" s="127"/>
      <c r="N292" s="123">
        <v>12.697968999999999</v>
      </c>
      <c r="O292" s="127"/>
      <c r="P292" s="123">
        <v>12.414719999999999</v>
      </c>
      <c r="Q292" s="126"/>
      <c r="R292" s="121"/>
      <c r="S292" s="122"/>
      <c r="T292" s="123">
        <f t="shared" si="4"/>
        <v>7.3794000000000004</v>
      </c>
    </row>
    <row r="293" spans="1:20" x14ac:dyDescent="0.25">
      <c r="A293" s="118">
        <v>44847</v>
      </c>
      <c r="B293" s="120">
        <v>8.8991000000000007</v>
      </c>
      <c r="C293" s="120">
        <v>16.4056</v>
      </c>
      <c r="D293" s="120">
        <v>10.122862</v>
      </c>
      <c r="E293" s="120">
        <v>9.6878670000000007</v>
      </c>
      <c r="F293" s="120">
        <v>15.377737999999999</v>
      </c>
      <c r="G293" s="120">
        <v>12.749846999999999</v>
      </c>
      <c r="H293" s="120">
        <v>12.82816</v>
      </c>
      <c r="I293" s="120"/>
      <c r="J293" s="120">
        <v>8.8991000000000007</v>
      </c>
      <c r="K293" s="120">
        <v>16.4056</v>
      </c>
      <c r="L293" s="127"/>
      <c r="M293" s="127"/>
      <c r="N293" s="123">
        <v>12.749846999999999</v>
      </c>
      <c r="O293" s="127"/>
      <c r="P293" s="123">
        <v>12.448566999999999</v>
      </c>
      <c r="Q293" s="126"/>
      <c r="R293" s="121"/>
      <c r="S293" s="122"/>
      <c r="T293" s="123">
        <f t="shared" si="4"/>
        <v>7.5064999999999991</v>
      </c>
    </row>
    <row r="294" spans="1:20" x14ac:dyDescent="0.25">
      <c r="A294" s="118">
        <v>44848</v>
      </c>
      <c r="B294" s="120">
        <v>8.9617999999999984</v>
      </c>
      <c r="C294" s="120">
        <v>16.535700000000002</v>
      </c>
      <c r="D294" s="120">
        <v>10.122859</v>
      </c>
      <c r="E294" s="120">
        <v>9.7432859999999994</v>
      </c>
      <c r="F294" s="120">
        <v>15.43249</v>
      </c>
      <c r="G294" s="120">
        <v>12.771270000000001</v>
      </c>
      <c r="H294" s="120">
        <v>12.829948</v>
      </c>
      <c r="I294" s="120"/>
      <c r="J294" s="120">
        <v>8.9617999999999984</v>
      </c>
      <c r="K294" s="120">
        <v>16.535700000000002</v>
      </c>
      <c r="L294" s="127"/>
      <c r="M294" s="127"/>
      <c r="N294" s="123">
        <v>12.771270000000001</v>
      </c>
      <c r="O294" s="127"/>
      <c r="P294" s="123">
        <v>12.450023</v>
      </c>
      <c r="Q294" s="126"/>
      <c r="R294" s="121"/>
      <c r="S294" s="122"/>
      <c r="T294" s="123">
        <f t="shared" si="4"/>
        <v>7.5739000000000036</v>
      </c>
    </row>
    <row r="295" spans="1:20" x14ac:dyDescent="0.25">
      <c r="A295" s="118">
        <v>44849</v>
      </c>
      <c r="B295" s="120">
        <v>9.0890000000000004</v>
      </c>
      <c r="C295" s="120">
        <v>16.657</v>
      </c>
      <c r="D295" s="120">
        <v>10.122859</v>
      </c>
      <c r="E295" s="120">
        <v>9.7730580000000007</v>
      </c>
      <c r="F295" s="120">
        <v>15.512459000000002</v>
      </c>
      <c r="G295" s="120">
        <v>12.735076999999999</v>
      </c>
      <c r="H295" s="120">
        <v>12.901384</v>
      </c>
      <c r="I295" s="120"/>
      <c r="J295" s="120">
        <v>9.0890000000000004</v>
      </c>
      <c r="K295" s="120">
        <v>16.657</v>
      </c>
      <c r="L295" s="127"/>
      <c r="M295" s="127"/>
      <c r="N295" s="123">
        <v>12.735076999999999</v>
      </c>
      <c r="O295" s="127"/>
      <c r="P295" s="123">
        <v>12.521175999999999</v>
      </c>
      <c r="Q295" s="126"/>
      <c r="R295" s="121"/>
      <c r="S295" s="122"/>
      <c r="T295" s="123">
        <f t="shared" si="4"/>
        <v>7.5679999999999996</v>
      </c>
    </row>
    <row r="296" spans="1:20" x14ac:dyDescent="0.25">
      <c r="A296" s="118">
        <v>44850</v>
      </c>
      <c r="B296" s="120">
        <v>9.2363999999999997</v>
      </c>
      <c r="C296" s="120">
        <v>16.785700000000002</v>
      </c>
      <c r="D296" s="120">
        <v>10.122859</v>
      </c>
      <c r="E296" s="120">
        <v>9.8432589999999998</v>
      </c>
      <c r="F296" s="120">
        <v>15.4885</v>
      </c>
      <c r="G296" s="120">
        <v>12.703966000000001</v>
      </c>
      <c r="H296" s="120">
        <v>12.977167</v>
      </c>
      <c r="I296" s="120"/>
      <c r="J296" s="120">
        <v>9.2363999999999997</v>
      </c>
      <c r="K296" s="120">
        <v>16.785700000000002</v>
      </c>
      <c r="L296" s="127"/>
      <c r="M296" s="127"/>
      <c r="N296" s="123">
        <v>12.703966000000001</v>
      </c>
      <c r="O296" s="127"/>
      <c r="P296" s="123">
        <v>12.596633000000001</v>
      </c>
      <c r="Q296" s="126"/>
      <c r="R296" s="121"/>
      <c r="S296" s="122"/>
      <c r="T296" s="123">
        <f t="shared" si="4"/>
        <v>7.5493000000000023</v>
      </c>
    </row>
    <row r="297" spans="1:20" x14ac:dyDescent="0.25">
      <c r="A297" s="118">
        <v>44851</v>
      </c>
      <c r="B297" s="120">
        <v>9.2932999999999986</v>
      </c>
      <c r="C297" s="120">
        <v>16.915500000000002</v>
      </c>
      <c r="D297" s="120">
        <v>10.122859</v>
      </c>
      <c r="E297" s="120">
        <v>9.766197</v>
      </c>
      <c r="F297" s="120">
        <v>15.546702</v>
      </c>
      <c r="G297" s="120">
        <v>12.780882999999999</v>
      </c>
      <c r="H297" s="120">
        <v>13.042641</v>
      </c>
      <c r="I297" s="120"/>
      <c r="J297" s="120">
        <v>9.2932999999999986</v>
      </c>
      <c r="K297" s="120">
        <v>16.915500000000002</v>
      </c>
      <c r="L297" s="127"/>
      <c r="M297" s="127"/>
      <c r="N297" s="123">
        <v>12.780882999999999</v>
      </c>
      <c r="O297" s="127"/>
      <c r="P297" s="123">
        <v>12.658716</v>
      </c>
      <c r="Q297" s="126"/>
      <c r="R297" s="121"/>
      <c r="S297" s="122"/>
      <c r="T297" s="123">
        <f t="shared" si="4"/>
        <v>7.622200000000003</v>
      </c>
    </row>
    <row r="298" spans="1:20" x14ac:dyDescent="0.25">
      <c r="A298" s="118">
        <v>44852</v>
      </c>
      <c r="B298" s="120">
        <v>9.3668999999999993</v>
      </c>
      <c r="C298" s="120">
        <v>16.962400000000002</v>
      </c>
      <c r="D298" s="120">
        <v>10.122859</v>
      </c>
      <c r="E298" s="120">
        <v>9.8540499999999991</v>
      </c>
      <c r="F298" s="120">
        <v>15.541165000000001</v>
      </c>
      <c r="G298" s="120">
        <v>12.831446</v>
      </c>
      <c r="H298" s="120">
        <v>13.211843</v>
      </c>
      <c r="I298" s="120"/>
      <c r="J298" s="120">
        <v>9.3668999999999993</v>
      </c>
      <c r="K298" s="120">
        <v>16.962400000000002</v>
      </c>
      <c r="L298" s="127"/>
      <c r="M298" s="127"/>
      <c r="N298" s="123">
        <v>12.831446</v>
      </c>
      <c r="O298" s="127"/>
      <c r="P298" s="123">
        <v>12.817673000000001</v>
      </c>
      <c r="Q298" s="126"/>
      <c r="R298" s="121"/>
      <c r="S298" s="122"/>
      <c r="T298" s="123">
        <f t="shared" si="4"/>
        <v>7.595500000000003</v>
      </c>
    </row>
    <row r="299" spans="1:20" x14ac:dyDescent="0.25">
      <c r="A299" s="118">
        <v>44853</v>
      </c>
      <c r="B299" s="120">
        <v>9.4102999999999994</v>
      </c>
      <c r="C299" s="120">
        <v>17.034800000000001</v>
      </c>
      <c r="D299" s="120">
        <v>10.122859</v>
      </c>
      <c r="E299" s="120">
        <v>9.8540499999999991</v>
      </c>
      <c r="F299" s="120">
        <v>15.498321000000001</v>
      </c>
      <c r="G299" s="120">
        <v>12.884392999999999</v>
      </c>
      <c r="H299" s="120">
        <v>13.428079</v>
      </c>
      <c r="I299" s="120"/>
      <c r="J299" s="120">
        <v>9.4102999999999994</v>
      </c>
      <c r="K299" s="120">
        <v>17.034800000000001</v>
      </c>
      <c r="L299" s="127"/>
      <c r="M299" s="127"/>
      <c r="N299" s="123">
        <v>12.884392999999999</v>
      </c>
      <c r="O299" s="127"/>
      <c r="P299" s="123">
        <v>13.031209</v>
      </c>
      <c r="Q299" s="126"/>
      <c r="R299" s="121"/>
      <c r="S299" s="122"/>
      <c r="T299" s="123">
        <f t="shared" si="4"/>
        <v>7.6245000000000012</v>
      </c>
    </row>
    <row r="300" spans="1:20" x14ac:dyDescent="0.25">
      <c r="A300" s="118">
        <v>44854</v>
      </c>
      <c r="B300" s="120">
        <v>9.4809999999999999</v>
      </c>
      <c r="C300" s="120">
        <v>17.080299999999998</v>
      </c>
      <c r="D300" s="120">
        <v>10.122859</v>
      </c>
      <c r="E300" s="120">
        <v>9.8540499999999991</v>
      </c>
      <c r="F300" s="120">
        <v>15.434023</v>
      </c>
      <c r="G300" s="120">
        <v>12.967054000000001</v>
      </c>
      <c r="H300" s="120">
        <v>13.640893</v>
      </c>
      <c r="I300" s="120"/>
      <c r="J300" s="120">
        <v>9.4809999999999999</v>
      </c>
      <c r="K300" s="120">
        <v>17.080299999999998</v>
      </c>
      <c r="L300" s="127"/>
      <c r="M300" s="127"/>
      <c r="N300" s="123">
        <v>12.967054000000001</v>
      </c>
      <c r="O300" s="127"/>
      <c r="P300" s="123">
        <v>13.243409</v>
      </c>
      <c r="Q300" s="126"/>
      <c r="R300" s="121"/>
      <c r="S300" s="122"/>
      <c r="T300" s="123">
        <f t="shared" si="4"/>
        <v>7.5992999999999977</v>
      </c>
    </row>
    <row r="301" spans="1:20" x14ac:dyDescent="0.25">
      <c r="A301" s="118">
        <v>44855</v>
      </c>
      <c r="B301" s="120">
        <v>9.5785999999999998</v>
      </c>
      <c r="C301" s="120">
        <v>17.1569</v>
      </c>
      <c r="D301" s="120">
        <v>10.122859</v>
      </c>
      <c r="E301" s="120">
        <v>9.8540499999999991</v>
      </c>
      <c r="F301" s="120">
        <v>15.405709999999999</v>
      </c>
      <c r="G301" s="120">
        <v>13.055402000000001</v>
      </c>
      <c r="H301" s="120">
        <v>13.830615999999999</v>
      </c>
      <c r="I301" s="120"/>
      <c r="J301" s="120">
        <v>9.5785999999999998</v>
      </c>
      <c r="K301" s="120">
        <v>17.1569</v>
      </c>
      <c r="L301" s="127"/>
      <c r="M301" s="127"/>
      <c r="N301" s="123">
        <v>13.055402000000001</v>
      </c>
      <c r="O301" s="127"/>
      <c r="P301" s="123">
        <v>13.432843999999999</v>
      </c>
      <c r="Q301" s="126"/>
      <c r="R301" s="121"/>
      <c r="S301" s="122"/>
      <c r="T301" s="123">
        <f t="shared" si="4"/>
        <v>7.5783000000000005</v>
      </c>
    </row>
    <row r="302" spans="1:20" x14ac:dyDescent="0.25">
      <c r="A302" s="118">
        <v>44856</v>
      </c>
      <c r="B302" s="120">
        <v>9.5175999999999998</v>
      </c>
      <c r="C302" s="120">
        <v>17.145400000000002</v>
      </c>
      <c r="D302" s="120">
        <v>10.122859</v>
      </c>
      <c r="E302" s="120">
        <v>9.8540499999999991</v>
      </c>
      <c r="F302" s="120">
        <v>15.384285</v>
      </c>
      <c r="G302" s="120">
        <v>13.13537</v>
      </c>
      <c r="H302" s="120">
        <v>14.019455000000001</v>
      </c>
      <c r="I302" s="120"/>
      <c r="J302" s="120">
        <v>9.5175999999999998</v>
      </c>
      <c r="K302" s="120">
        <v>17.145400000000002</v>
      </c>
      <c r="L302" s="127"/>
      <c r="M302" s="127"/>
      <c r="N302" s="123">
        <v>13.13537</v>
      </c>
      <c r="O302" s="127"/>
      <c r="P302" s="123">
        <v>13.622909</v>
      </c>
      <c r="Q302" s="126"/>
      <c r="R302" s="121"/>
      <c r="S302" s="122"/>
      <c r="T302" s="123">
        <f t="shared" si="4"/>
        <v>7.6278000000000024</v>
      </c>
    </row>
    <row r="303" spans="1:20" x14ac:dyDescent="0.25">
      <c r="A303" s="118">
        <v>44857</v>
      </c>
      <c r="B303" s="120">
        <v>9.5522000000000009</v>
      </c>
      <c r="C303" s="120">
        <v>17.1068</v>
      </c>
      <c r="D303" s="120">
        <v>10.122859</v>
      </c>
      <c r="E303" s="120">
        <v>9.8540499999999991</v>
      </c>
      <c r="F303" s="120">
        <v>15.435621999999999</v>
      </c>
      <c r="G303" s="120">
        <v>13.076575999999999</v>
      </c>
      <c r="H303" s="120">
        <v>14.149807000000001</v>
      </c>
      <c r="I303" s="120"/>
      <c r="J303" s="120">
        <v>9.5522000000000009</v>
      </c>
      <c r="K303" s="120">
        <v>17.1068</v>
      </c>
      <c r="L303" s="127"/>
      <c r="M303" s="127"/>
      <c r="N303" s="123">
        <v>13.076575999999999</v>
      </c>
      <c r="O303" s="127"/>
      <c r="P303" s="123">
        <v>13.752924</v>
      </c>
      <c r="Q303" s="126"/>
      <c r="R303" s="121"/>
      <c r="S303" s="122"/>
      <c r="T303" s="123">
        <f t="shared" si="4"/>
        <v>7.5545999999999989</v>
      </c>
    </row>
    <row r="304" spans="1:20" x14ac:dyDescent="0.25">
      <c r="A304" s="118">
        <v>44858</v>
      </c>
      <c r="B304" s="120">
        <v>9.6095000000000006</v>
      </c>
      <c r="C304" s="120">
        <v>17.132099999999998</v>
      </c>
      <c r="D304" s="120">
        <v>10.122859</v>
      </c>
      <c r="E304" s="120">
        <v>9.8540499999999991</v>
      </c>
      <c r="F304" s="120">
        <v>15.447514</v>
      </c>
      <c r="G304" s="120">
        <v>12.969113999999999</v>
      </c>
      <c r="H304" s="120">
        <v>14.269833</v>
      </c>
      <c r="I304" s="120"/>
      <c r="J304" s="120">
        <v>9.6095000000000006</v>
      </c>
      <c r="K304" s="120">
        <v>17.132099999999998</v>
      </c>
      <c r="L304" s="127"/>
      <c r="M304" s="127"/>
      <c r="N304" s="123">
        <v>12.969113999999999</v>
      </c>
      <c r="O304" s="127"/>
      <c r="P304" s="123">
        <v>13.872622999999999</v>
      </c>
      <c r="Q304" s="126"/>
      <c r="R304" s="121"/>
      <c r="S304" s="122"/>
      <c r="T304" s="123">
        <f t="shared" si="4"/>
        <v>7.5225999999999971</v>
      </c>
    </row>
    <row r="305" spans="1:20" x14ac:dyDescent="0.25">
      <c r="A305" s="118">
        <v>44859</v>
      </c>
      <c r="B305" s="120">
        <v>9.7411000000000012</v>
      </c>
      <c r="C305" s="120">
        <v>17.078599999999998</v>
      </c>
      <c r="D305" s="120">
        <v>10.122859</v>
      </c>
      <c r="E305" s="120">
        <v>9.8540499999999991</v>
      </c>
      <c r="F305" s="120">
        <v>15.439292999999999</v>
      </c>
      <c r="G305" s="120">
        <v>12.808408</v>
      </c>
      <c r="H305" s="120">
        <v>14.384841</v>
      </c>
      <c r="I305" s="120"/>
      <c r="J305" s="120">
        <v>9.7411000000000012</v>
      </c>
      <c r="K305" s="120">
        <v>17.078599999999998</v>
      </c>
      <c r="L305" s="127"/>
      <c r="M305" s="127"/>
      <c r="N305" s="123">
        <v>12.808408</v>
      </c>
      <c r="O305" s="127"/>
      <c r="P305" s="123">
        <v>13.987298000000001</v>
      </c>
      <c r="Q305" s="126"/>
      <c r="R305" s="121"/>
      <c r="S305" s="122"/>
      <c r="T305" s="123">
        <f t="shared" si="4"/>
        <v>7.3374999999999968</v>
      </c>
    </row>
    <row r="306" spans="1:20" x14ac:dyDescent="0.25">
      <c r="A306" s="118">
        <v>44860</v>
      </c>
      <c r="B306" s="120">
        <v>9.8317000000000014</v>
      </c>
      <c r="C306" s="120">
        <v>17.030900000000003</v>
      </c>
      <c r="D306" s="120">
        <v>10.122832000000001</v>
      </c>
      <c r="E306" s="120">
        <v>9.8540499999999991</v>
      </c>
      <c r="F306" s="120">
        <v>15.432069</v>
      </c>
      <c r="G306" s="120">
        <v>12.748127</v>
      </c>
      <c r="H306" s="120">
        <v>14.491485000000001</v>
      </c>
      <c r="I306" s="120"/>
      <c r="J306" s="120">
        <v>9.8317000000000014</v>
      </c>
      <c r="K306" s="120">
        <v>17.030900000000003</v>
      </c>
      <c r="L306" s="127"/>
      <c r="M306" s="127"/>
      <c r="N306" s="123">
        <v>12.748127</v>
      </c>
      <c r="O306" s="127"/>
      <c r="P306" s="123">
        <v>14.093615</v>
      </c>
      <c r="Q306" s="126"/>
      <c r="R306" s="121"/>
      <c r="S306" s="122"/>
      <c r="T306" s="123">
        <f t="shared" si="4"/>
        <v>7.1992000000000012</v>
      </c>
    </row>
    <row r="307" spans="1:20" x14ac:dyDescent="0.25">
      <c r="A307" s="118">
        <v>44861</v>
      </c>
      <c r="B307" s="120">
        <v>9.7240000000000002</v>
      </c>
      <c r="C307" s="120">
        <v>17.075299999999999</v>
      </c>
      <c r="D307" s="120">
        <v>10.147432</v>
      </c>
      <c r="E307" s="120">
        <v>9.8540499999999991</v>
      </c>
      <c r="F307" s="120">
        <v>15.394156000000001</v>
      </c>
      <c r="G307" s="120">
        <v>12.806224</v>
      </c>
      <c r="H307" s="120">
        <v>14.545862</v>
      </c>
      <c r="I307" s="120"/>
      <c r="J307" s="120">
        <v>9.7240000000000002</v>
      </c>
      <c r="K307" s="120">
        <v>17.075299999999999</v>
      </c>
      <c r="L307" s="127"/>
      <c r="M307" s="127"/>
      <c r="N307" s="123">
        <v>12.806224</v>
      </c>
      <c r="O307" s="127"/>
      <c r="P307" s="123">
        <v>14.147392999999999</v>
      </c>
      <c r="Q307" s="126"/>
      <c r="R307" s="121"/>
      <c r="S307" s="122"/>
      <c r="T307" s="123">
        <f t="shared" si="4"/>
        <v>7.3512999999999984</v>
      </c>
    </row>
    <row r="308" spans="1:20" x14ac:dyDescent="0.25">
      <c r="A308" s="118">
        <v>44862</v>
      </c>
      <c r="B308" s="120">
        <v>9.8275000000000006</v>
      </c>
      <c r="C308" s="120">
        <v>17.171799999999998</v>
      </c>
      <c r="D308" s="120">
        <v>10.188656999999999</v>
      </c>
      <c r="E308" s="120">
        <v>9.8540499999999991</v>
      </c>
      <c r="F308" s="120">
        <v>15.426377</v>
      </c>
      <c r="G308" s="120">
        <v>12.898223</v>
      </c>
      <c r="H308" s="120">
        <v>14.519841</v>
      </c>
      <c r="I308" s="120"/>
      <c r="J308" s="120">
        <v>9.8275000000000006</v>
      </c>
      <c r="K308" s="120">
        <v>17.171799999999998</v>
      </c>
      <c r="L308" s="127"/>
      <c r="M308" s="127"/>
      <c r="N308" s="123">
        <v>12.898223</v>
      </c>
      <c r="O308" s="127"/>
      <c r="P308" s="123">
        <v>14.121043</v>
      </c>
      <c r="Q308" s="126"/>
      <c r="R308" s="121"/>
      <c r="S308" s="122"/>
      <c r="T308" s="123">
        <f t="shared" si="4"/>
        <v>7.3442999999999969</v>
      </c>
    </row>
    <row r="309" spans="1:20" x14ac:dyDescent="0.25">
      <c r="A309" s="118">
        <v>44863</v>
      </c>
      <c r="B309" s="120">
        <v>9.9619999999999997</v>
      </c>
      <c r="C309" s="120">
        <v>17.288700000000002</v>
      </c>
      <c r="D309" s="120">
        <v>10.261892</v>
      </c>
      <c r="E309" s="120">
        <v>9.8540499999999991</v>
      </c>
      <c r="F309" s="120">
        <v>15.489702999999999</v>
      </c>
      <c r="G309" s="120">
        <v>12.863818999999999</v>
      </c>
      <c r="H309" s="120">
        <v>14.574374000000001</v>
      </c>
      <c r="I309" s="120"/>
      <c r="J309" s="120">
        <v>9.8540499999999991</v>
      </c>
      <c r="K309" s="120">
        <v>17.288700000000002</v>
      </c>
      <c r="L309" s="127"/>
      <c r="M309" s="127"/>
      <c r="N309" s="123">
        <v>12.863818999999999</v>
      </c>
      <c r="O309" s="127"/>
      <c r="P309" s="123">
        <v>14.175246</v>
      </c>
      <c r="Q309" s="126"/>
      <c r="R309" s="121"/>
      <c r="S309" s="122"/>
      <c r="T309" s="123">
        <f t="shared" si="4"/>
        <v>7.4346500000000031</v>
      </c>
    </row>
    <row r="310" spans="1:20" x14ac:dyDescent="0.25">
      <c r="A310" s="118">
        <v>44864</v>
      </c>
      <c r="B310" s="120">
        <v>10.0937</v>
      </c>
      <c r="C310" s="120">
        <v>17.3369</v>
      </c>
      <c r="D310" s="120">
        <v>10.338989999999999</v>
      </c>
      <c r="E310" s="120">
        <v>9.8540499999999991</v>
      </c>
      <c r="F310" s="120">
        <v>15.583517000000001</v>
      </c>
      <c r="G310" s="120">
        <v>12.749137000000001</v>
      </c>
      <c r="H310" s="120">
        <v>14.682914</v>
      </c>
      <c r="I310" s="120"/>
      <c r="J310" s="120">
        <v>9.8540499999999991</v>
      </c>
      <c r="K310" s="120">
        <v>17.3369</v>
      </c>
      <c r="L310" s="127"/>
      <c r="M310" s="127"/>
      <c r="N310" s="123">
        <v>12.749137000000001</v>
      </c>
      <c r="O310" s="127"/>
      <c r="P310" s="123">
        <v>14.283529</v>
      </c>
      <c r="Q310" s="126"/>
      <c r="R310" s="121"/>
      <c r="S310" s="122"/>
      <c r="T310" s="123">
        <f t="shared" si="4"/>
        <v>7.4828500000000009</v>
      </c>
    </row>
    <row r="311" spans="1:20" x14ac:dyDescent="0.25">
      <c r="A311" s="118">
        <v>44865</v>
      </c>
      <c r="B311" s="120">
        <v>10.196099999999999</v>
      </c>
      <c r="C311" s="120">
        <v>17.3002</v>
      </c>
      <c r="D311" s="120">
        <v>10.36242</v>
      </c>
      <c r="E311" s="120">
        <v>9.8540499999999991</v>
      </c>
      <c r="F311" s="120">
        <v>15.632968999999999</v>
      </c>
      <c r="G311" s="120">
        <v>12.701672</v>
      </c>
      <c r="H311" s="120">
        <v>14.772603999999999</v>
      </c>
      <c r="I311" s="120"/>
      <c r="J311" s="120">
        <v>9.8540499999999991</v>
      </c>
      <c r="K311" s="120">
        <v>17.3002</v>
      </c>
      <c r="L311" s="127"/>
      <c r="M311" s="127"/>
      <c r="N311" s="123">
        <v>12.701672</v>
      </c>
      <c r="O311" s="127"/>
      <c r="P311" s="123">
        <v>14.375922000000001</v>
      </c>
      <c r="Q311" s="126"/>
      <c r="R311" s="121"/>
      <c r="S311" s="122"/>
      <c r="T311" s="123">
        <f t="shared" si="4"/>
        <v>7.4461500000000012</v>
      </c>
    </row>
    <row r="312" spans="1:20" x14ac:dyDescent="0.25">
      <c r="A312" s="118">
        <v>44866</v>
      </c>
      <c r="B312" s="120">
        <v>10.2751</v>
      </c>
      <c r="C312" s="120">
        <v>17.27</v>
      </c>
      <c r="D312" s="120">
        <v>10.441601</v>
      </c>
      <c r="E312" s="120">
        <v>9.8540499999999991</v>
      </c>
      <c r="F312" s="120">
        <v>15.670456</v>
      </c>
      <c r="G312" s="120">
        <v>12.621065</v>
      </c>
      <c r="H312" s="120">
        <v>14.703177999999999</v>
      </c>
      <c r="I312" s="120"/>
      <c r="J312" s="120">
        <v>9.8540499999999991</v>
      </c>
      <c r="K312" s="120">
        <v>17.27</v>
      </c>
      <c r="L312" s="127"/>
      <c r="M312" s="127"/>
      <c r="N312" s="123">
        <v>12.621065</v>
      </c>
      <c r="O312" s="127"/>
      <c r="P312" s="123">
        <v>14.302288000000001</v>
      </c>
      <c r="Q312" s="126"/>
      <c r="R312" s="121"/>
      <c r="S312" s="122"/>
      <c r="T312" s="123">
        <f t="shared" si="4"/>
        <v>7.4159500000000005</v>
      </c>
    </row>
    <row r="313" spans="1:20" x14ac:dyDescent="0.25">
      <c r="A313" s="118">
        <v>44867</v>
      </c>
      <c r="B313" s="120">
        <v>10.355600000000001</v>
      </c>
      <c r="C313" s="120">
        <v>17.232200000000002</v>
      </c>
      <c r="D313" s="120">
        <v>10.567219999999999</v>
      </c>
      <c r="E313" s="120">
        <v>9.8545669999999994</v>
      </c>
      <c r="F313" s="120">
        <v>15.727029</v>
      </c>
      <c r="G313" s="120">
        <v>12.684078</v>
      </c>
      <c r="H313" s="120">
        <v>14.574214</v>
      </c>
      <c r="I313" s="120"/>
      <c r="J313" s="120">
        <v>9.8545669999999994</v>
      </c>
      <c r="K313" s="120">
        <v>17.232200000000002</v>
      </c>
      <c r="L313" s="127"/>
      <c r="M313" s="127"/>
      <c r="N313" s="123">
        <v>12.684078</v>
      </c>
      <c r="O313" s="127"/>
      <c r="P313" s="123">
        <v>14.169395</v>
      </c>
      <c r="Q313" s="126"/>
      <c r="R313" s="121"/>
      <c r="S313" s="122"/>
      <c r="T313" s="123">
        <f t="shared" si="4"/>
        <v>7.377633000000003</v>
      </c>
    </row>
    <row r="314" spans="1:20" x14ac:dyDescent="0.25">
      <c r="A314" s="118">
        <v>44868</v>
      </c>
      <c r="B314" s="120">
        <v>10.4514</v>
      </c>
      <c r="C314" s="120">
        <v>17.2727</v>
      </c>
      <c r="D314" s="120">
        <v>10.701486000000001</v>
      </c>
      <c r="E314" s="120">
        <v>9.9814860000000003</v>
      </c>
      <c r="F314" s="120">
        <v>15.777237</v>
      </c>
      <c r="G314" s="120">
        <v>12.615933</v>
      </c>
      <c r="H314" s="120">
        <v>14.516673000000001</v>
      </c>
      <c r="I314" s="120"/>
      <c r="J314" s="120">
        <v>9.9814860000000003</v>
      </c>
      <c r="K314" s="120">
        <v>17.2727</v>
      </c>
      <c r="L314" s="127"/>
      <c r="M314" s="127"/>
      <c r="N314" s="123">
        <v>12.615933</v>
      </c>
      <c r="O314" s="127"/>
      <c r="P314" s="123">
        <v>14.109862</v>
      </c>
      <c r="Q314" s="126"/>
      <c r="R314" s="121"/>
      <c r="S314" s="122"/>
      <c r="T314" s="123">
        <f t="shared" si="4"/>
        <v>7.2912140000000001</v>
      </c>
    </row>
    <row r="315" spans="1:20" x14ac:dyDescent="0.25">
      <c r="A315" s="118">
        <v>44869</v>
      </c>
      <c r="B315" s="120">
        <v>10.5853</v>
      </c>
      <c r="C315" s="120">
        <v>17.316200000000002</v>
      </c>
      <c r="D315" s="120">
        <v>10.815963</v>
      </c>
      <c r="E315" s="120">
        <v>9.995057000000001</v>
      </c>
      <c r="F315" s="120">
        <v>15.8378</v>
      </c>
      <c r="G315" s="120">
        <v>12.580315000000001</v>
      </c>
      <c r="H315" s="120">
        <v>14.608791</v>
      </c>
      <c r="I315" s="120"/>
      <c r="J315" s="120">
        <v>9.995057000000001</v>
      </c>
      <c r="K315" s="120">
        <v>17.316200000000002</v>
      </c>
      <c r="L315" s="127"/>
      <c r="M315" s="127"/>
      <c r="N315" s="123">
        <v>12.580315000000001</v>
      </c>
      <c r="O315" s="127"/>
      <c r="P315" s="123">
        <v>14.201221</v>
      </c>
      <c r="Q315" s="126"/>
      <c r="R315" s="121"/>
      <c r="S315" s="122"/>
      <c r="T315" s="123">
        <f t="shared" si="4"/>
        <v>7.3211430000000011</v>
      </c>
    </row>
    <row r="316" spans="1:20" x14ac:dyDescent="0.25">
      <c r="A316" s="118">
        <v>44870</v>
      </c>
      <c r="B316" s="120">
        <v>10.632400000000001</v>
      </c>
      <c r="C316" s="120">
        <v>17.4268</v>
      </c>
      <c r="D316" s="120">
        <v>10.883984</v>
      </c>
      <c r="E316" s="120">
        <v>10.088397000000001</v>
      </c>
      <c r="F316" s="120">
        <v>15.732818999999999</v>
      </c>
      <c r="G316" s="120">
        <v>12.476458000000001</v>
      </c>
      <c r="H316" s="120">
        <v>14.744790999999999</v>
      </c>
      <c r="I316" s="120"/>
      <c r="J316" s="120">
        <v>10.088397000000001</v>
      </c>
      <c r="K316" s="120">
        <v>17.4268</v>
      </c>
      <c r="L316" s="127"/>
      <c r="M316" s="127"/>
      <c r="N316" s="123">
        <v>12.476458000000001</v>
      </c>
      <c r="O316" s="127"/>
      <c r="P316" s="123">
        <v>14.336465</v>
      </c>
      <c r="Q316" s="126"/>
      <c r="R316" s="121"/>
      <c r="S316" s="122"/>
      <c r="T316" s="123">
        <f t="shared" si="4"/>
        <v>7.3384029999999996</v>
      </c>
    </row>
    <row r="317" spans="1:20" x14ac:dyDescent="0.25">
      <c r="A317" s="118">
        <v>44871</v>
      </c>
      <c r="B317" s="120">
        <v>10.738620000000001</v>
      </c>
      <c r="C317" s="120">
        <v>17.4666</v>
      </c>
      <c r="D317" s="120">
        <v>10.948534</v>
      </c>
      <c r="E317" s="120">
        <v>10.226889999999999</v>
      </c>
      <c r="F317" s="120">
        <v>15.634689</v>
      </c>
      <c r="G317" s="120">
        <v>12.384587</v>
      </c>
      <c r="H317" s="120">
        <v>14.865994000000001</v>
      </c>
      <c r="I317" s="120"/>
      <c r="J317" s="120">
        <v>10.226889999999999</v>
      </c>
      <c r="K317" s="120">
        <v>17.4666</v>
      </c>
      <c r="L317" s="127"/>
      <c r="M317" s="127"/>
      <c r="N317" s="123">
        <v>12.384587</v>
      </c>
      <c r="O317" s="127"/>
      <c r="P317" s="123">
        <v>14.455249999999999</v>
      </c>
      <c r="Q317" s="126"/>
      <c r="R317" s="121"/>
      <c r="S317" s="122"/>
      <c r="T317" s="123">
        <f t="shared" si="4"/>
        <v>7.2397100000000005</v>
      </c>
    </row>
    <row r="318" spans="1:20" x14ac:dyDescent="0.25">
      <c r="A318" s="118">
        <v>44872</v>
      </c>
      <c r="B318" s="120">
        <v>10.738700000000001</v>
      </c>
      <c r="C318" s="120">
        <v>17.445499999999999</v>
      </c>
      <c r="D318" s="120">
        <v>10.866101</v>
      </c>
      <c r="E318" s="120">
        <v>10.369793</v>
      </c>
      <c r="F318" s="120">
        <v>15.6228</v>
      </c>
      <c r="G318" s="120">
        <v>12.204431000000001</v>
      </c>
      <c r="H318" s="120">
        <v>14.865994000000001</v>
      </c>
      <c r="I318" s="120"/>
      <c r="J318" s="120">
        <v>10.369793</v>
      </c>
      <c r="K318" s="120">
        <v>17.445499999999999</v>
      </c>
      <c r="L318" s="127"/>
      <c r="M318" s="127"/>
      <c r="N318" s="123">
        <v>12.204431000000001</v>
      </c>
      <c r="O318" s="127"/>
      <c r="P318" s="123">
        <v>14.455084000000001</v>
      </c>
      <c r="Q318" s="126"/>
      <c r="R318" s="121"/>
      <c r="S318" s="122"/>
      <c r="T318" s="123">
        <f t="shared" si="4"/>
        <v>7.0757069999999995</v>
      </c>
    </row>
    <row r="319" spans="1:20" x14ac:dyDescent="0.25">
      <c r="A319" s="118">
        <v>44873</v>
      </c>
      <c r="B319" s="120">
        <v>10.738700000000001</v>
      </c>
      <c r="C319" s="120">
        <v>17.4208</v>
      </c>
      <c r="D319" s="120">
        <v>10.848307</v>
      </c>
      <c r="E319" s="120">
        <v>10.425483</v>
      </c>
      <c r="F319" s="120">
        <v>15.654352000000001</v>
      </c>
      <c r="G319" s="120">
        <v>11.980827999999999</v>
      </c>
      <c r="H319" s="120">
        <v>14.865994000000001</v>
      </c>
      <c r="I319" s="120"/>
      <c r="J319" s="120">
        <v>10.425483</v>
      </c>
      <c r="K319" s="120">
        <v>17.4208</v>
      </c>
      <c r="L319" s="127"/>
      <c r="M319" s="127"/>
      <c r="N319" s="123">
        <v>11.980827999999999</v>
      </c>
      <c r="O319" s="127"/>
      <c r="P319" s="123">
        <v>14.455084000000001</v>
      </c>
      <c r="Q319" s="126"/>
      <c r="R319" s="121"/>
      <c r="S319" s="122"/>
      <c r="T319" s="123">
        <f t="shared" si="4"/>
        <v>6.995317</v>
      </c>
    </row>
    <row r="320" spans="1:20" x14ac:dyDescent="0.25">
      <c r="A320" s="118">
        <v>44874</v>
      </c>
      <c r="B320" s="120">
        <v>10.738700000000001</v>
      </c>
      <c r="C320" s="120">
        <v>17.4815</v>
      </c>
      <c r="D320" s="120">
        <v>10.911768</v>
      </c>
      <c r="E320" s="120">
        <v>10.343489999999999</v>
      </c>
      <c r="F320" s="120">
        <v>15.696631</v>
      </c>
      <c r="G320" s="120">
        <v>11.86891</v>
      </c>
      <c r="H320" s="120">
        <v>14.865994000000001</v>
      </c>
      <c r="I320" s="120"/>
      <c r="J320" s="120">
        <v>10.343489999999999</v>
      </c>
      <c r="K320" s="120">
        <v>17.4815</v>
      </c>
      <c r="L320" s="127"/>
      <c r="M320" s="127"/>
      <c r="N320" s="123">
        <v>11.86891</v>
      </c>
      <c r="O320" s="127"/>
      <c r="P320" s="123">
        <v>14.455084000000001</v>
      </c>
      <c r="Q320" s="126"/>
      <c r="R320" s="121"/>
      <c r="S320" s="122"/>
      <c r="T320" s="123">
        <f t="shared" si="4"/>
        <v>7.1380100000000013</v>
      </c>
    </row>
    <row r="321" spans="1:20" x14ac:dyDescent="0.25">
      <c r="A321" s="118">
        <v>44875</v>
      </c>
      <c r="B321" s="120">
        <v>10.738700000000001</v>
      </c>
      <c r="C321" s="120">
        <v>17.562999999999999</v>
      </c>
      <c r="D321" s="120">
        <v>11.054216</v>
      </c>
      <c r="E321" s="120">
        <v>10.406120000000001</v>
      </c>
      <c r="F321" s="120">
        <v>15.735307000000001</v>
      </c>
      <c r="G321" s="120">
        <v>11.646212999999999</v>
      </c>
      <c r="H321" s="120">
        <v>14.865994000000001</v>
      </c>
      <c r="I321" s="120"/>
      <c r="J321" s="120">
        <v>10.406120000000001</v>
      </c>
      <c r="K321" s="120">
        <v>17.562999999999999</v>
      </c>
      <c r="L321" s="127"/>
      <c r="M321" s="127"/>
      <c r="N321" s="123">
        <v>11.646212999999999</v>
      </c>
      <c r="O321" s="127"/>
      <c r="P321" s="123">
        <v>14.455084000000001</v>
      </c>
      <c r="Q321" s="126"/>
      <c r="R321" s="121"/>
      <c r="S321" s="122"/>
      <c r="T321" s="123">
        <f t="shared" si="4"/>
        <v>7.1568799999999975</v>
      </c>
    </row>
    <row r="322" spans="1:20" x14ac:dyDescent="0.25">
      <c r="A322" s="118">
        <v>44876</v>
      </c>
      <c r="B322" s="120">
        <v>10.76698</v>
      </c>
      <c r="C322" s="120">
        <v>17.662700000000001</v>
      </c>
      <c r="D322" s="120">
        <v>11.207222</v>
      </c>
      <c r="E322" s="120">
        <v>10.500845</v>
      </c>
      <c r="F322" s="120">
        <v>15.808344999999999</v>
      </c>
      <c r="G322" s="120">
        <v>11.438315000000001</v>
      </c>
      <c r="H322" s="120">
        <v>14.865994000000001</v>
      </c>
      <c r="I322" s="120"/>
      <c r="J322" s="120">
        <v>10.500845</v>
      </c>
      <c r="K322" s="120">
        <v>17.662700000000001</v>
      </c>
      <c r="L322" s="127"/>
      <c r="M322" s="127"/>
      <c r="N322" s="123">
        <v>11.438315000000001</v>
      </c>
      <c r="O322" s="127"/>
      <c r="P322" s="123">
        <v>14.455084000000001</v>
      </c>
      <c r="Q322" s="126"/>
      <c r="R322" s="121"/>
      <c r="S322" s="122"/>
      <c r="T322" s="123">
        <f t="shared" si="4"/>
        <v>7.161855000000001</v>
      </c>
    </row>
    <row r="323" spans="1:20" x14ac:dyDescent="0.25">
      <c r="A323" s="118">
        <v>44877</v>
      </c>
      <c r="B323" s="120">
        <v>10.841569999999999</v>
      </c>
      <c r="C323" s="120">
        <v>17.770099999999999</v>
      </c>
      <c r="D323" s="120">
        <v>11.34783</v>
      </c>
      <c r="E323" s="120">
        <v>10.573827999999999</v>
      </c>
      <c r="F323" s="120">
        <v>15.878078</v>
      </c>
      <c r="G323" s="120">
        <v>11.182048</v>
      </c>
      <c r="H323" s="120">
        <v>14.865994000000001</v>
      </c>
      <c r="I323" s="120"/>
      <c r="J323" s="120">
        <v>10.573827999999999</v>
      </c>
      <c r="K323" s="120">
        <v>17.770099999999999</v>
      </c>
      <c r="L323" s="127"/>
      <c r="M323" s="127"/>
      <c r="N323" s="123">
        <v>11.182048</v>
      </c>
      <c r="O323" s="127"/>
      <c r="P323" s="123">
        <v>14.455084000000001</v>
      </c>
      <c r="Q323" s="126"/>
      <c r="R323" s="121"/>
      <c r="S323" s="122"/>
      <c r="T323" s="123">
        <f t="shared" si="4"/>
        <v>7.1962720000000004</v>
      </c>
    </row>
    <row r="324" spans="1:20" x14ac:dyDescent="0.25">
      <c r="A324" s="118">
        <v>44878</v>
      </c>
      <c r="B324" s="120">
        <v>10.90311</v>
      </c>
      <c r="C324" s="120">
        <v>17.771000000000001</v>
      </c>
      <c r="D324" s="120">
        <v>11.424136000000001</v>
      </c>
      <c r="E324" s="120">
        <v>10.623455</v>
      </c>
      <c r="F324" s="120">
        <v>15.956785</v>
      </c>
      <c r="G324" s="120">
        <v>10.978444999999999</v>
      </c>
      <c r="H324" s="120">
        <v>14.865994000000001</v>
      </c>
      <c r="I324" s="120"/>
      <c r="J324" s="120">
        <v>10.623455</v>
      </c>
      <c r="K324" s="120">
        <v>17.771000000000001</v>
      </c>
      <c r="L324" s="127"/>
      <c r="M324" s="127"/>
      <c r="N324" s="123">
        <v>10.978444999999999</v>
      </c>
      <c r="O324" s="127"/>
      <c r="P324" s="123">
        <v>14.455084000000001</v>
      </c>
      <c r="Q324" s="126"/>
      <c r="R324" s="121"/>
      <c r="S324" s="122"/>
      <c r="T324" s="123">
        <f t="shared" si="4"/>
        <v>7.1475450000000009</v>
      </c>
    </row>
    <row r="325" spans="1:20" x14ac:dyDescent="0.25">
      <c r="A325" s="118">
        <v>44879</v>
      </c>
      <c r="B325" s="120">
        <v>10.939579999999999</v>
      </c>
      <c r="C325" s="120">
        <v>17.820599999999999</v>
      </c>
      <c r="D325" s="120">
        <v>11.368602000000001</v>
      </c>
      <c r="E325" s="120">
        <v>10.759043</v>
      </c>
      <c r="F325" s="120">
        <v>16.061075000000002</v>
      </c>
      <c r="G325" s="120">
        <v>10.722518000000001</v>
      </c>
      <c r="H325" s="120">
        <v>14.865994000000001</v>
      </c>
      <c r="I325" s="120"/>
      <c r="J325" s="120">
        <v>10.759043</v>
      </c>
      <c r="K325" s="120">
        <v>17.820599999999999</v>
      </c>
      <c r="L325" s="127"/>
      <c r="M325" s="127"/>
      <c r="N325" s="123">
        <v>10.722518000000001</v>
      </c>
      <c r="O325" s="127"/>
      <c r="P325" s="123">
        <v>14.455084000000001</v>
      </c>
      <c r="Q325" s="126"/>
      <c r="R325" s="121"/>
      <c r="S325" s="122"/>
      <c r="T325" s="123">
        <f t="shared" si="4"/>
        <v>7.0615569999999988</v>
      </c>
    </row>
    <row r="326" spans="1:20" x14ac:dyDescent="0.25">
      <c r="A326" s="118">
        <v>44880</v>
      </c>
      <c r="B326" s="120">
        <v>10.96922</v>
      </c>
      <c r="C326" s="120">
        <v>17.9087</v>
      </c>
      <c r="D326" s="120">
        <v>11.350619</v>
      </c>
      <c r="E326" s="120">
        <v>10.910088</v>
      </c>
      <c r="F326" s="120">
        <v>16.135621</v>
      </c>
      <c r="G326" s="120">
        <v>10.46974</v>
      </c>
      <c r="H326" s="120">
        <v>14.865994000000001</v>
      </c>
      <c r="I326" s="120"/>
      <c r="J326" s="120">
        <v>10.910088</v>
      </c>
      <c r="K326" s="120">
        <v>17.9087</v>
      </c>
      <c r="L326" s="127"/>
      <c r="M326" s="127"/>
      <c r="N326" s="123">
        <v>10.46974</v>
      </c>
      <c r="O326" s="127"/>
      <c r="P326" s="123">
        <v>14.455084000000001</v>
      </c>
      <c r="Q326" s="126"/>
      <c r="R326" s="121"/>
      <c r="S326" s="122"/>
      <c r="T326" s="123">
        <f t="shared" si="4"/>
        <v>6.9986119999999996</v>
      </c>
    </row>
    <row r="327" spans="1:20" x14ac:dyDescent="0.25">
      <c r="A327" s="118">
        <v>44881</v>
      </c>
      <c r="B327" s="120">
        <v>10.97049</v>
      </c>
      <c r="C327" s="120">
        <v>17.997400000000003</v>
      </c>
      <c r="D327" s="120">
        <v>11.308489</v>
      </c>
      <c r="E327" s="120">
        <v>11.058327999999999</v>
      </c>
      <c r="F327" s="120">
        <v>16.211171</v>
      </c>
      <c r="G327" s="120">
        <v>10.215346</v>
      </c>
      <c r="H327" s="120">
        <v>14.865994000000001</v>
      </c>
      <c r="I327" s="120"/>
      <c r="J327" s="120">
        <v>10.97049</v>
      </c>
      <c r="K327" s="120">
        <v>17.997400000000003</v>
      </c>
      <c r="L327" s="127"/>
      <c r="M327" s="127"/>
      <c r="N327" s="123">
        <v>10.215346</v>
      </c>
      <c r="O327" s="127"/>
      <c r="P327" s="123">
        <v>14.455084000000001</v>
      </c>
      <c r="Q327" s="126"/>
      <c r="R327" s="121"/>
      <c r="S327" s="122"/>
      <c r="T327" s="123">
        <f t="shared" si="4"/>
        <v>7.0269100000000027</v>
      </c>
    </row>
    <row r="328" spans="1:20" x14ac:dyDescent="0.25">
      <c r="A328" s="118">
        <v>44882</v>
      </c>
      <c r="B328" s="120">
        <v>11.005799999999999</v>
      </c>
      <c r="C328" s="120">
        <v>18.0212</v>
      </c>
      <c r="D328" s="120">
        <v>11.416549999999999</v>
      </c>
      <c r="E328" s="120">
        <v>11.183774</v>
      </c>
      <c r="F328" s="120">
        <v>16.250018000000001</v>
      </c>
      <c r="G328" s="120">
        <v>10.085587</v>
      </c>
      <c r="H328" s="120">
        <v>14.865994000000001</v>
      </c>
      <c r="I328" s="120"/>
      <c r="J328" s="120">
        <v>11.005799999999999</v>
      </c>
      <c r="K328" s="120">
        <v>18.0212</v>
      </c>
      <c r="L328" s="127"/>
      <c r="M328" s="127"/>
      <c r="N328" s="123">
        <v>10.085587</v>
      </c>
      <c r="O328" s="127"/>
      <c r="P328" s="123">
        <v>14.455084000000001</v>
      </c>
      <c r="Q328" s="126"/>
      <c r="R328" s="121"/>
      <c r="S328" s="122"/>
      <c r="T328" s="123">
        <f t="shared" si="4"/>
        <v>7.0154000000000014</v>
      </c>
    </row>
    <row r="329" spans="1:20" x14ac:dyDescent="0.25">
      <c r="A329" s="118">
        <v>44883</v>
      </c>
      <c r="B329" s="120">
        <v>11.101450000000002</v>
      </c>
      <c r="C329" s="120">
        <v>18.100999999999999</v>
      </c>
      <c r="D329" s="120">
        <v>11.553081000000001</v>
      </c>
      <c r="E329" s="120">
        <v>11.28655</v>
      </c>
      <c r="F329" s="120">
        <v>16.268211999999998</v>
      </c>
      <c r="G329" s="120">
        <v>10.061064</v>
      </c>
      <c r="H329" s="120">
        <v>14.865994000000001</v>
      </c>
      <c r="I329" s="120"/>
      <c r="J329" s="120">
        <v>11.101450000000002</v>
      </c>
      <c r="K329" s="120">
        <v>18.100999999999999</v>
      </c>
      <c r="L329" s="127"/>
      <c r="M329" s="127"/>
      <c r="N329" s="123">
        <v>10.061064</v>
      </c>
      <c r="O329" s="127"/>
      <c r="P329" s="123">
        <v>14.455084000000001</v>
      </c>
      <c r="Q329" s="126"/>
      <c r="R329" s="121"/>
      <c r="S329" s="122"/>
      <c r="T329" s="123">
        <f t="shared" ref="T329:T392" si="5">K329-J329</f>
        <v>6.9995499999999975</v>
      </c>
    </row>
    <row r="330" spans="1:20" x14ac:dyDescent="0.25">
      <c r="A330" s="118">
        <v>44884</v>
      </c>
      <c r="B330" s="120">
        <v>11.247389999999999</v>
      </c>
      <c r="C330" s="120">
        <v>18.159700000000001</v>
      </c>
      <c r="D330" s="120">
        <v>11.567653</v>
      </c>
      <c r="E330" s="120">
        <v>11.386372</v>
      </c>
      <c r="F330" s="120">
        <v>16.299119000000001</v>
      </c>
      <c r="G330" s="120">
        <v>10.05119</v>
      </c>
      <c r="H330" s="120">
        <v>14.865994000000001</v>
      </c>
      <c r="I330" s="120"/>
      <c r="J330" s="120">
        <v>11.247389999999999</v>
      </c>
      <c r="K330" s="120">
        <v>18.159700000000001</v>
      </c>
      <c r="L330" s="127"/>
      <c r="M330" s="127"/>
      <c r="N330" s="123">
        <v>10.05119</v>
      </c>
      <c r="O330" s="127"/>
      <c r="P330" s="123">
        <v>14.455084000000001</v>
      </c>
      <c r="Q330" s="126"/>
      <c r="R330" s="121"/>
      <c r="S330" s="122"/>
      <c r="T330" s="123">
        <f t="shared" si="5"/>
        <v>6.9123100000000015</v>
      </c>
    </row>
    <row r="331" spans="1:20" x14ac:dyDescent="0.25">
      <c r="A331" s="118">
        <v>44885</v>
      </c>
      <c r="B331" s="120">
        <v>11.37002</v>
      </c>
      <c r="C331" s="120">
        <v>18.063599999999997</v>
      </c>
      <c r="D331" s="120">
        <v>11.519121999999999</v>
      </c>
      <c r="E331" s="120">
        <v>11.527933000000001</v>
      </c>
      <c r="F331" s="120">
        <v>16.312924000000002</v>
      </c>
      <c r="G331" s="120">
        <v>10.090612999999999</v>
      </c>
      <c r="H331" s="120">
        <v>14.865994000000001</v>
      </c>
      <c r="I331" s="120"/>
      <c r="J331" s="120">
        <v>11.37002</v>
      </c>
      <c r="K331" s="120">
        <v>18.063599999999997</v>
      </c>
      <c r="L331" s="127"/>
      <c r="M331" s="127"/>
      <c r="N331" s="123">
        <v>10.090612999999999</v>
      </c>
      <c r="O331" s="127"/>
      <c r="P331" s="123">
        <v>14.455084000000001</v>
      </c>
      <c r="Q331" s="126"/>
      <c r="R331" s="121"/>
      <c r="S331" s="122"/>
      <c r="T331" s="123">
        <f t="shared" si="5"/>
        <v>6.6935799999999972</v>
      </c>
    </row>
    <row r="332" spans="1:20" x14ac:dyDescent="0.25">
      <c r="A332" s="118">
        <v>44886</v>
      </c>
      <c r="B332" s="120">
        <v>11.50766</v>
      </c>
      <c r="C332" s="120">
        <v>17.925099999999997</v>
      </c>
      <c r="D332" s="120">
        <v>11.595957</v>
      </c>
      <c r="E332" s="120">
        <v>11.661483</v>
      </c>
      <c r="F332" s="120">
        <v>16.351974999999999</v>
      </c>
      <c r="G332" s="120">
        <v>10.132058000000001</v>
      </c>
      <c r="H332" s="120">
        <v>14.865994000000001</v>
      </c>
      <c r="I332" s="120"/>
      <c r="J332" s="120">
        <v>11.50766</v>
      </c>
      <c r="K332" s="120">
        <v>17.925099999999997</v>
      </c>
      <c r="L332" s="127"/>
      <c r="M332" s="127"/>
      <c r="N332" s="123">
        <v>10.132058000000001</v>
      </c>
      <c r="O332" s="127"/>
      <c r="P332" s="123">
        <v>14.455084000000001</v>
      </c>
      <c r="Q332" s="126"/>
      <c r="R332" s="121"/>
      <c r="S332" s="122"/>
      <c r="T332" s="123">
        <f t="shared" si="5"/>
        <v>6.4174399999999974</v>
      </c>
    </row>
    <row r="333" spans="1:20" x14ac:dyDescent="0.25">
      <c r="A333" s="118">
        <v>44887</v>
      </c>
      <c r="B333" s="120">
        <v>11.64223</v>
      </c>
      <c r="C333" s="120">
        <v>17.754799999999999</v>
      </c>
      <c r="D333" s="120">
        <v>11.677688</v>
      </c>
      <c r="E333" s="120">
        <v>11.734363999999999</v>
      </c>
      <c r="F333" s="120">
        <v>16.411206</v>
      </c>
      <c r="G333" s="120">
        <v>10.14284</v>
      </c>
      <c r="H333" s="120">
        <v>14.865994000000001</v>
      </c>
      <c r="I333" s="120"/>
      <c r="J333" s="120">
        <v>11.64223</v>
      </c>
      <c r="K333" s="120">
        <v>17.754799999999999</v>
      </c>
      <c r="L333" s="127"/>
      <c r="M333" s="127"/>
      <c r="N333" s="123">
        <v>10.14284</v>
      </c>
      <c r="O333" s="127"/>
      <c r="P333" s="123">
        <v>14.455084000000001</v>
      </c>
      <c r="Q333" s="126"/>
      <c r="R333" s="121"/>
      <c r="S333" s="122"/>
      <c r="T333" s="123">
        <f t="shared" si="5"/>
        <v>6.1125699999999998</v>
      </c>
    </row>
    <row r="334" spans="1:20" x14ac:dyDescent="0.25">
      <c r="A334" s="118">
        <v>44888</v>
      </c>
      <c r="B334" s="120">
        <v>11.79088</v>
      </c>
      <c r="C334" s="120">
        <v>17.551500000000001</v>
      </c>
      <c r="D334" s="120">
        <v>11.697261000000001</v>
      </c>
      <c r="E334" s="120">
        <v>11.889101</v>
      </c>
      <c r="F334" s="120">
        <v>16.461677999999999</v>
      </c>
      <c r="G334" s="120">
        <v>10.150195</v>
      </c>
      <c r="H334" s="120">
        <v>14.865994000000001</v>
      </c>
      <c r="I334" s="120"/>
      <c r="J334" s="120">
        <v>11.697261000000001</v>
      </c>
      <c r="K334" s="120">
        <v>17.551500000000001</v>
      </c>
      <c r="L334" s="127"/>
      <c r="M334" s="127"/>
      <c r="N334" s="123">
        <v>10.150195</v>
      </c>
      <c r="O334" s="127"/>
      <c r="P334" s="123">
        <v>14.455084000000001</v>
      </c>
      <c r="Q334" s="126"/>
      <c r="R334" s="121"/>
      <c r="S334" s="122"/>
      <c r="T334" s="123">
        <f t="shared" si="5"/>
        <v>5.8542389999999997</v>
      </c>
    </row>
    <row r="335" spans="1:20" x14ac:dyDescent="0.25">
      <c r="A335" s="118">
        <v>44889</v>
      </c>
      <c r="B335" s="120">
        <v>11.764799999999999</v>
      </c>
      <c r="C335" s="120">
        <v>17.387</v>
      </c>
      <c r="D335" s="120">
        <v>11.777495999999999</v>
      </c>
      <c r="E335" s="120">
        <v>12.032693</v>
      </c>
      <c r="F335" s="120">
        <v>16.432029999999997</v>
      </c>
      <c r="G335" s="120">
        <v>10.173656999999999</v>
      </c>
      <c r="H335" s="120">
        <v>14.865994000000001</v>
      </c>
      <c r="I335" s="120"/>
      <c r="J335" s="120">
        <v>11.764799999999999</v>
      </c>
      <c r="K335" s="120">
        <v>17.387</v>
      </c>
      <c r="L335" s="127"/>
      <c r="M335" s="127"/>
      <c r="N335" s="123">
        <v>10.173656999999999</v>
      </c>
      <c r="O335" s="127"/>
      <c r="P335" s="123">
        <v>14.455084000000001</v>
      </c>
      <c r="Q335" s="126"/>
      <c r="R335" s="121"/>
      <c r="S335" s="122"/>
      <c r="T335" s="123">
        <f t="shared" si="5"/>
        <v>5.6222000000000012</v>
      </c>
    </row>
    <row r="336" spans="1:20" x14ac:dyDescent="0.25">
      <c r="A336" s="118">
        <v>44890</v>
      </c>
      <c r="B336" s="120">
        <v>11.899139999999999</v>
      </c>
      <c r="C336" s="120">
        <v>17.235700000000001</v>
      </c>
      <c r="D336" s="120">
        <v>11.839914</v>
      </c>
      <c r="E336" s="120">
        <v>12.183605999999999</v>
      </c>
      <c r="F336" s="120">
        <v>16.376712999999999</v>
      </c>
      <c r="G336" s="120">
        <v>10.205484</v>
      </c>
      <c r="H336" s="120">
        <v>14.865994000000001</v>
      </c>
      <c r="I336" s="120"/>
      <c r="J336" s="120">
        <v>11.839914</v>
      </c>
      <c r="K336" s="120">
        <v>17.235700000000001</v>
      </c>
      <c r="L336" s="127"/>
      <c r="M336" s="127"/>
      <c r="N336" s="123">
        <v>10.205484</v>
      </c>
      <c r="O336" s="127"/>
      <c r="P336" s="123">
        <v>14.455084000000001</v>
      </c>
      <c r="Q336" s="126"/>
      <c r="R336" s="121"/>
      <c r="S336" s="122"/>
      <c r="T336" s="123">
        <f t="shared" si="5"/>
        <v>5.3957860000000011</v>
      </c>
    </row>
    <row r="337" spans="1:20" x14ac:dyDescent="0.25">
      <c r="A337" s="118">
        <v>44891</v>
      </c>
      <c r="B337" s="120">
        <v>11.908790000000002</v>
      </c>
      <c r="C337" s="120">
        <v>17.2699</v>
      </c>
      <c r="D337" s="120">
        <v>11.784870000000002</v>
      </c>
      <c r="E337" s="120">
        <v>12.327528000000001</v>
      </c>
      <c r="F337" s="120">
        <v>16.348251000000001</v>
      </c>
      <c r="G337" s="120">
        <v>10.17502</v>
      </c>
      <c r="H337" s="120">
        <v>14.865994000000001</v>
      </c>
      <c r="I337" s="120"/>
      <c r="J337" s="120">
        <v>11.784870000000002</v>
      </c>
      <c r="K337" s="120">
        <v>17.2699</v>
      </c>
      <c r="L337" s="127"/>
      <c r="M337" s="127"/>
      <c r="N337" s="123">
        <v>10.17502</v>
      </c>
      <c r="O337" s="127"/>
      <c r="P337" s="123">
        <v>14.455083</v>
      </c>
      <c r="Q337" s="126"/>
      <c r="R337" s="121"/>
      <c r="S337" s="122"/>
      <c r="T337" s="123">
        <f t="shared" si="5"/>
        <v>5.4850299999999983</v>
      </c>
    </row>
    <row r="338" spans="1:20" x14ac:dyDescent="0.25">
      <c r="A338" s="118">
        <v>44892</v>
      </c>
      <c r="B338" s="120">
        <v>11.8779</v>
      </c>
      <c r="C338" s="120">
        <v>17.293800000000001</v>
      </c>
      <c r="D338" s="120">
        <v>11.729691000000001</v>
      </c>
      <c r="E338" s="120">
        <v>12.480054000000001</v>
      </c>
      <c r="F338" s="120">
        <v>16.206731999999999</v>
      </c>
      <c r="G338" s="120">
        <v>10.225220999999999</v>
      </c>
      <c r="H338" s="120">
        <v>14.865994000000001</v>
      </c>
      <c r="I338" s="120"/>
      <c r="J338" s="120">
        <v>11.729691000000001</v>
      </c>
      <c r="K338" s="120">
        <v>17.293800000000001</v>
      </c>
      <c r="L338" s="127"/>
      <c r="M338" s="127"/>
      <c r="N338" s="123">
        <v>10.225220999999999</v>
      </c>
      <c r="O338" s="127"/>
      <c r="P338" s="123">
        <v>14.455071999999999</v>
      </c>
      <c r="Q338" s="126"/>
      <c r="R338" s="121"/>
      <c r="S338" s="122"/>
      <c r="T338" s="123">
        <f t="shared" si="5"/>
        <v>5.5641090000000002</v>
      </c>
    </row>
    <row r="339" spans="1:20" x14ac:dyDescent="0.25">
      <c r="A339" s="118">
        <v>44893</v>
      </c>
      <c r="B339" s="120">
        <v>11.811959999999999</v>
      </c>
      <c r="C339" s="120">
        <v>17.226700000000001</v>
      </c>
      <c r="D339" s="120">
        <v>11.822136</v>
      </c>
      <c r="E339" s="120">
        <v>12.610833000000001</v>
      </c>
      <c r="F339" s="120">
        <v>16.119868</v>
      </c>
      <c r="G339" s="120">
        <v>10.239853999999999</v>
      </c>
      <c r="H339" s="120">
        <v>14.865994000000001</v>
      </c>
      <c r="I339" s="120"/>
      <c r="J339" s="120">
        <v>11.811959999999999</v>
      </c>
      <c r="K339" s="120">
        <v>17.226700000000001</v>
      </c>
      <c r="L339" s="127"/>
      <c r="M339" s="127"/>
      <c r="N339" s="123">
        <v>10.239853999999999</v>
      </c>
      <c r="O339" s="127"/>
      <c r="P339" s="123">
        <v>14.455019</v>
      </c>
      <c r="Q339" s="126"/>
      <c r="R339" s="121"/>
      <c r="S339" s="122"/>
      <c r="T339" s="123">
        <f t="shared" si="5"/>
        <v>5.4147400000000019</v>
      </c>
    </row>
    <row r="340" spans="1:20" x14ac:dyDescent="0.25">
      <c r="A340" s="118">
        <v>44894</v>
      </c>
      <c r="B340" s="120">
        <v>11.773520000000001</v>
      </c>
      <c r="C340" s="120">
        <v>17.0562</v>
      </c>
      <c r="D340" s="120">
        <v>11.880964000000001</v>
      </c>
      <c r="E340" s="120">
        <v>12.766446999999999</v>
      </c>
      <c r="F340" s="120">
        <v>16.029385999999999</v>
      </c>
      <c r="G340" s="120">
        <v>10.192</v>
      </c>
      <c r="H340" s="120">
        <v>14.865671000000001</v>
      </c>
      <c r="I340" s="120"/>
      <c r="J340" s="120">
        <v>11.773520000000001</v>
      </c>
      <c r="K340" s="120">
        <v>17.0562</v>
      </c>
      <c r="L340" s="127"/>
      <c r="M340" s="127"/>
      <c r="N340" s="123">
        <v>10.192</v>
      </c>
      <c r="O340" s="127"/>
      <c r="P340" s="123">
        <v>14.453843000000001</v>
      </c>
      <c r="Q340" s="126"/>
      <c r="R340" s="121"/>
      <c r="S340" s="122"/>
      <c r="T340" s="123">
        <f t="shared" si="5"/>
        <v>5.2826799999999992</v>
      </c>
    </row>
    <row r="341" spans="1:20" x14ac:dyDescent="0.25">
      <c r="A341" s="118">
        <v>44895</v>
      </c>
      <c r="B341" s="120">
        <v>11.703520000000001</v>
      </c>
      <c r="C341" s="120">
        <v>16.802599999999998</v>
      </c>
      <c r="D341" s="120">
        <v>11.961030000000001</v>
      </c>
      <c r="E341" s="120">
        <v>12.930427999999999</v>
      </c>
      <c r="F341" s="120">
        <v>15.935985000000001</v>
      </c>
      <c r="G341" s="120">
        <v>10.224630999999999</v>
      </c>
      <c r="H341" s="120">
        <v>14.892715000000001</v>
      </c>
      <c r="I341" s="120"/>
      <c r="J341" s="120">
        <v>11.703520000000001</v>
      </c>
      <c r="K341" s="120">
        <v>16.802599999999998</v>
      </c>
      <c r="L341" s="127"/>
      <c r="M341" s="127"/>
      <c r="N341" s="123">
        <v>10.224630999999999</v>
      </c>
      <c r="O341" s="127"/>
      <c r="P341" s="123">
        <v>14.480051</v>
      </c>
      <c r="Q341" s="126"/>
      <c r="R341" s="121"/>
      <c r="S341" s="122"/>
      <c r="T341" s="123">
        <f t="shared" si="5"/>
        <v>5.0990799999999972</v>
      </c>
    </row>
    <row r="342" spans="1:20" x14ac:dyDescent="0.25">
      <c r="A342" s="118">
        <v>44896</v>
      </c>
      <c r="B342" s="120">
        <v>11.61144</v>
      </c>
      <c r="C342" s="120">
        <v>16.863700000000001</v>
      </c>
      <c r="D342" s="120">
        <v>12.103290000000001</v>
      </c>
      <c r="E342" s="120">
        <v>13.091386</v>
      </c>
      <c r="F342" s="120">
        <v>15.883730999999999</v>
      </c>
      <c r="G342" s="120">
        <v>10.31976</v>
      </c>
      <c r="H342" s="120">
        <v>14.904631999999999</v>
      </c>
      <c r="I342" s="120"/>
      <c r="J342" s="120">
        <v>11.61144</v>
      </c>
      <c r="K342" s="120">
        <v>16.863700000000001</v>
      </c>
      <c r="L342" s="127"/>
      <c r="M342" s="127"/>
      <c r="N342" s="123">
        <v>10.31976</v>
      </c>
      <c r="O342" s="127"/>
      <c r="P342" s="123">
        <v>14.492878000000001</v>
      </c>
      <c r="Q342" s="126"/>
      <c r="R342" s="121"/>
      <c r="S342" s="122"/>
      <c r="T342" s="123">
        <f t="shared" si="5"/>
        <v>5.2522600000000015</v>
      </c>
    </row>
    <row r="343" spans="1:20" x14ac:dyDescent="0.25">
      <c r="A343" s="118">
        <v>44897</v>
      </c>
      <c r="B343" s="120">
        <v>11.570870000000001</v>
      </c>
      <c r="C343" s="120">
        <v>16.906500000000001</v>
      </c>
      <c r="D343" s="120">
        <v>12.257089000000001</v>
      </c>
      <c r="E343" s="120">
        <v>13.199904</v>
      </c>
      <c r="F343" s="120">
        <v>15.875897999999999</v>
      </c>
      <c r="G343" s="120">
        <v>10.3871</v>
      </c>
      <c r="H343" s="120">
        <v>14.876982</v>
      </c>
      <c r="I343" s="120"/>
      <c r="J343" s="120">
        <v>11.570870000000001</v>
      </c>
      <c r="K343" s="120">
        <v>16.906500000000001</v>
      </c>
      <c r="L343" s="127"/>
      <c r="M343" s="127"/>
      <c r="N343" s="123">
        <v>10.3871</v>
      </c>
      <c r="O343" s="127"/>
      <c r="P343" s="123">
        <v>14.464120999999999</v>
      </c>
      <c r="Q343" s="126"/>
      <c r="R343" s="121"/>
      <c r="S343" s="122"/>
      <c r="T343" s="123">
        <f t="shared" si="5"/>
        <v>5.3356300000000001</v>
      </c>
    </row>
    <row r="344" spans="1:20" x14ac:dyDescent="0.25">
      <c r="A344" s="118">
        <v>44898</v>
      </c>
      <c r="B344" s="120">
        <v>11.485659999999999</v>
      </c>
      <c r="C344" s="120">
        <v>16.9375</v>
      </c>
      <c r="D344" s="120">
        <v>12.395361999999999</v>
      </c>
      <c r="E344" s="120">
        <v>13.320456</v>
      </c>
      <c r="F344" s="120">
        <v>15.909229999999999</v>
      </c>
      <c r="G344" s="120">
        <v>10.488629999999999</v>
      </c>
      <c r="H344" s="120">
        <v>14.895535000000001</v>
      </c>
      <c r="I344" s="120"/>
      <c r="J344" s="120">
        <v>11.485659999999999</v>
      </c>
      <c r="K344" s="120">
        <v>16.9375</v>
      </c>
      <c r="L344" s="127"/>
      <c r="M344" s="127"/>
      <c r="N344" s="123">
        <v>10.488629999999999</v>
      </c>
      <c r="O344" s="127"/>
      <c r="P344" s="123">
        <v>14.482493</v>
      </c>
      <c r="Q344" s="126"/>
      <c r="R344" s="121"/>
      <c r="S344" s="122"/>
      <c r="T344" s="123">
        <f t="shared" si="5"/>
        <v>5.4518400000000007</v>
      </c>
    </row>
    <row r="345" spans="1:20" x14ac:dyDescent="0.25">
      <c r="A345" s="118">
        <v>44899</v>
      </c>
      <c r="B345" s="120">
        <v>11.586450000000001</v>
      </c>
      <c r="C345" s="120">
        <v>16.884400000000003</v>
      </c>
      <c r="D345" s="120">
        <v>12.460533</v>
      </c>
      <c r="E345" s="120">
        <v>13.461293</v>
      </c>
      <c r="F345" s="120">
        <v>15.962503</v>
      </c>
      <c r="G345" s="120">
        <v>10.601959999999998</v>
      </c>
      <c r="H345" s="120">
        <v>14.914110000000001</v>
      </c>
      <c r="I345" s="120"/>
      <c r="J345" s="120">
        <v>11.586450000000001</v>
      </c>
      <c r="K345" s="120">
        <v>16.884400000000003</v>
      </c>
      <c r="L345" s="127"/>
      <c r="M345" s="127"/>
      <c r="N345" s="123">
        <v>10.601959999999998</v>
      </c>
      <c r="O345" s="127"/>
      <c r="P345" s="123">
        <v>14.495379999999999</v>
      </c>
      <c r="Q345" s="126"/>
      <c r="R345" s="121"/>
      <c r="S345" s="122"/>
      <c r="T345" s="123">
        <f t="shared" si="5"/>
        <v>5.2979500000000019</v>
      </c>
    </row>
    <row r="346" spans="1:20" x14ac:dyDescent="0.25">
      <c r="A346" s="118">
        <v>44900</v>
      </c>
      <c r="B346" s="120">
        <v>11.564399999999999</v>
      </c>
      <c r="C346" s="120">
        <v>16.763200000000001</v>
      </c>
      <c r="D346" s="120">
        <v>12.560786</v>
      </c>
      <c r="E346" s="120">
        <v>13.587549999999998</v>
      </c>
      <c r="F346" s="120">
        <v>16.056315000000001</v>
      </c>
      <c r="G346" s="120">
        <v>10.706580000000001</v>
      </c>
      <c r="H346" s="120">
        <v>14.931349000000001</v>
      </c>
      <c r="I346" s="120"/>
      <c r="J346" s="120">
        <v>11.564399999999999</v>
      </c>
      <c r="K346" s="120">
        <v>16.763200000000001</v>
      </c>
      <c r="L346" s="127"/>
      <c r="M346" s="127"/>
      <c r="N346" s="123">
        <v>10.706580000000001</v>
      </c>
      <c r="O346" s="127"/>
      <c r="P346" s="123">
        <v>14.512446000000001</v>
      </c>
      <c r="Q346" s="126"/>
      <c r="R346" s="121"/>
      <c r="S346" s="122"/>
      <c r="T346" s="123">
        <f t="shared" si="5"/>
        <v>5.1988000000000021</v>
      </c>
    </row>
    <row r="347" spans="1:20" x14ac:dyDescent="0.25">
      <c r="A347" s="118">
        <v>44901</v>
      </c>
      <c r="B347" s="120">
        <v>11.61809</v>
      </c>
      <c r="C347" s="120">
        <v>16.657</v>
      </c>
      <c r="D347" s="120">
        <v>12.614239</v>
      </c>
      <c r="E347" s="120">
        <v>13.693674999999999</v>
      </c>
      <c r="F347" s="120">
        <v>16.096173</v>
      </c>
      <c r="G347" s="120">
        <v>10.758884999999999</v>
      </c>
      <c r="H347" s="120">
        <v>14.891893</v>
      </c>
      <c r="I347" s="120"/>
      <c r="J347" s="120">
        <v>11.61809</v>
      </c>
      <c r="K347" s="120">
        <v>16.657</v>
      </c>
      <c r="L347" s="127"/>
      <c r="M347" s="127"/>
      <c r="N347" s="123">
        <v>10.758884999999999</v>
      </c>
      <c r="O347" s="127"/>
      <c r="P347" s="123">
        <v>14.472699</v>
      </c>
      <c r="Q347" s="126"/>
      <c r="R347" s="121"/>
      <c r="S347" s="122"/>
      <c r="T347" s="123">
        <f t="shared" si="5"/>
        <v>5.0389099999999996</v>
      </c>
    </row>
    <row r="348" spans="1:20" x14ac:dyDescent="0.25">
      <c r="A348" s="118">
        <v>44902</v>
      </c>
      <c r="B348" s="120">
        <v>11.67318</v>
      </c>
      <c r="C348" s="120">
        <v>16.4756</v>
      </c>
      <c r="D348" s="120">
        <v>12.683793</v>
      </c>
      <c r="E348" s="120">
        <v>13.815014</v>
      </c>
      <c r="F348" s="120">
        <v>16.104084</v>
      </c>
      <c r="G348" s="120">
        <v>10.800711999999999</v>
      </c>
      <c r="H348" s="120">
        <v>14.884045</v>
      </c>
      <c r="I348" s="120"/>
      <c r="J348" s="120">
        <v>11.67318</v>
      </c>
      <c r="K348" s="120">
        <v>16.4756</v>
      </c>
      <c r="L348" s="127"/>
      <c r="M348" s="127"/>
      <c r="N348" s="123">
        <v>10.800711999999999</v>
      </c>
      <c r="O348" s="127"/>
      <c r="P348" s="123">
        <v>14.462736999999999</v>
      </c>
      <c r="Q348" s="126"/>
      <c r="R348" s="121"/>
      <c r="S348" s="122"/>
      <c r="T348" s="123">
        <f t="shared" si="5"/>
        <v>4.8024199999999997</v>
      </c>
    </row>
    <row r="349" spans="1:20" x14ac:dyDescent="0.25">
      <c r="A349" s="118">
        <v>44903</v>
      </c>
      <c r="B349" s="120">
        <v>11.77153</v>
      </c>
      <c r="C349" s="120">
        <v>16.334199999999999</v>
      </c>
      <c r="D349" s="120">
        <v>12.799728999999999</v>
      </c>
      <c r="E349" s="120">
        <v>13.94539</v>
      </c>
      <c r="F349" s="120">
        <v>16.065234</v>
      </c>
      <c r="G349" s="120">
        <v>10.760982</v>
      </c>
      <c r="H349" s="120">
        <v>14.887004000000001</v>
      </c>
      <c r="I349" s="120"/>
      <c r="J349" s="120">
        <v>11.77153</v>
      </c>
      <c r="K349" s="120">
        <v>16.334199999999999</v>
      </c>
      <c r="L349" s="127"/>
      <c r="M349" s="127"/>
      <c r="N349" s="123">
        <v>10.760982</v>
      </c>
      <c r="O349" s="127"/>
      <c r="P349" s="123">
        <v>14.464958000000001</v>
      </c>
      <c r="Q349" s="126"/>
      <c r="R349" s="121"/>
      <c r="S349" s="122"/>
      <c r="T349" s="123">
        <f t="shared" si="5"/>
        <v>4.5626699999999989</v>
      </c>
    </row>
    <row r="350" spans="1:20" x14ac:dyDescent="0.25">
      <c r="A350" s="118">
        <v>44904</v>
      </c>
      <c r="B350" s="120">
        <v>11.80227</v>
      </c>
      <c r="C350" s="120">
        <v>16.3843</v>
      </c>
      <c r="D350" s="120">
        <v>12.907638</v>
      </c>
      <c r="E350" s="120">
        <v>14.065128000000001</v>
      </c>
      <c r="F350" s="120">
        <v>16.060707000000001</v>
      </c>
      <c r="G350" s="120">
        <v>10.667757999999999</v>
      </c>
      <c r="H350" s="120">
        <v>15.078413000000001</v>
      </c>
      <c r="I350" s="120"/>
      <c r="J350" s="120">
        <v>11.80227</v>
      </c>
      <c r="K350" s="120">
        <v>16.3843</v>
      </c>
      <c r="L350" s="127"/>
      <c r="M350" s="127"/>
      <c r="N350" s="123">
        <v>10.667757999999999</v>
      </c>
      <c r="O350" s="127"/>
      <c r="P350" s="123">
        <v>14.653869</v>
      </c>
      <c r="Q350" s="126"/>
      <c r="R350" s="121"/>
      <c r="S350" s="122"/>
      <c r="T350" s="123">
        <f t="shared" si="5"/>
        <v>4.5820299999999996</v>
      </c>
    </row>
    <row r="351" spans="1:20" x14ac:dyDescent="0.25">
      <c r="A351" s="118">
        <v>44905</v>
      </c>
      <c r="B351" s="120">
        <v>11.90958</v>
      </c>
      <c r="C351" s="120">
        <v>16.4727</v>
      </c>
      <c r="D351" s="120">
        <v>12.991849</v>
      </c>
      <c r="E351" s="120">
        <v>14.184524</v>
      </c>
      <c r="F351" s="120">
        <v>16.110835999999999</v>
      </c>
      <c r="G351" s="120">
        <v>10.582062000000001</v>
      </c>
      <c r="H351" s="120">
        <v>15.260299999999999</v>
      </c>
      <c r="I351" s="120"/>
      <c r="J351" s="120">
        <v>11.90958</v>
      </c>
      <c r="K351" s="120">
        <v>16.4727</v>
      </c>
      <c r="L351" s="127"/>
      <c r="M351" s="127"/>
      <c r="N351" s="123">
        <v>10.582062000000001</v>
      </c>
      <c r="O351" s="127"/>
      <c r="P351" s="123">
        <v>14.836257</v>
      </c>
      <c r="Q351" s="126"/>
      <c r="R351" s="121"/>
      <c r="S351" s="122"/>
      <c r="T351" s="123">
        <f t="shared" si="5"/>
        <v>4.5631199999999996</v>
      </c>
    </row>
    <row r="352" spans="1:20" x14ac:dyDescent="0.25">
      <c r="A352" s="118">
        <v>44906</v>
      </c>
      <c r="B352" s="120">
        <v>11.999270000000001</v>
      </c>
      <c r="C352" s="120">
        <v>16.4634</v>
      </c>
      <c r="D352" s="120">
        <v>12.979085</v>
      </c>
      <c r="E352" s="120">
        <v>14.305592000000001</v>
      </c>
      <c r="F352" s="120">
        <v>16.159727999999998</v>
      </c>
      <c r="G352" s="120">
        <v>10.560624000000001</v>
      </c>
      <c r="H352" s="120">
        <v>15.451601</v>
      </c>
      <c r="I352" s="120"/>
      <c r="J352" s="120">
        <v>11.999270000000001</v>
      </c>
      <c r="K352" s="120">
        <v>16.4634</v>
      </c>
      <c r="L352" s="127"/>
      <c r="M352" s="127"/>
      <c r="N352" s="123">
        <v>10.560624000000001</v>
      </c>
      <c r="O352" s="127"/>
      <c r="P352" s="123">
        <v>15.027674000000001</v>
      </c>
      <c r="Q352" s="126"/>
      <c r="R352" s="121"/>
      <c r="S352" s="122"/>
      <c r="T352" s="123">
        <f t="shared" si="5"/>
        <v>4.464129999999999</v>
      </c>
    </row>
    <row r="353" spans="1:20" x14ac:dyDescent="0.25">
      <c r="A353" s="118">
        <v>44907</v>
      </c>
      <c r="B353" s="120">
        <v>11.96059</v>
      </c>
      <c r="C353" s="120">
        <v>16.391599999999997</v>
      </c>
      <c r="D353" s="120">
        <v>13.012077</v>
      </c>
      <c r="E353" s="120">
        <v>14.429606</v>
      </c>
      <c r="F353" s="120">
        <v>16.250792000000001</v>
      </c>
      <c r="G353" s="120">
        <v>10.541181</v>
      </c>
      <c r="H353" s="120">
        <v>15.647870999999999</v>
      </c>
      <c r="I353" s="120"/>
      <c r="J353" s="120">
        <v>11.96059</v>
      </c>
      <c r="K353" s="120">
        <v>16.391599999999997</v>
      </c>
      <c r="L353" s="127"/>
      <c r="M353" s="127"/>
      <c r="N353" s="123">
        <v>10.541181</v>
      </c>
      <c r="O353" s="127"/>
      <c r="P353" s="123">
        <v>15.213822</v>
      </c>
      <c r="Q353" s="126"/>
      <c r="R353" s="121"/>
      <c r="S353" s="122"/>
      <c r="T353" s="123">
        <f t="shared" si="5"/>
        <v>4.431009999999997</v>
      </c>
    </row>
    <row r="354" spans="1:20" x14ac:dyDescent="0.25">
      <c r="A354" s="118">
        <v>44908</v>
      </c>
      <c r="B354" s="120">
        <v>12.083170000000001</v>
      </c>
      <c r="C354" s="120">
        <v>16.298100000000002</v>
      </c>
      <c r="D354" s="120">
        <v>13.085164000000001</v>
      </c>
      <c r="E354" s="120">
        <v>14.560003</v>
      </c>
      <c r="F354" s="120">
        <v>16.344986000000002</v>
      </c>
      <c r="G354" s="120">
        <v>10.62581</v>
      </c>
      <c r="H354" s="120">
        <v>15.823509</v>
      </c>
      <c r="I354" s="120"/>
      <c r="J354" s="120">
        <v>12.083170000000001</v>
      </c>
      <c r="K354" s="120">
        <v>16.344986000000002</v>
      </c>
      <c r="L354" s="127"/>
      <c r="M354" s="127"/>
      <c r="N354" s="123">
        <v>10.62581</v>
      </c>
      <c r="O354" s="127"/>
      <c r="P354" s="123">
        <v>15.371576999999998</v>
      </c>
      <c r="Q354" s="126"/>
      <c r="R354" s="121"/>
      <c r="S354" s="122"/>
      <c r="T354" s="123">
        <f t="shared" si="5"/>
        <v>4.2618160000000014</v>
      </c>
    </row>
    <row r="355" spans="1:20" x14ac:dyDescent="0.25">
      <c r="A355" s="118">
        <v>44909</v>
      </c>
      <c r="B355" s="120">
        <v>12.222530000000001</v>
      </c>
      <c r="C355" s="120">
        <v>16.2088</v>
      </c>
      <c r="D355" s="120">
        <v>13.159174999999999</v>
      </c>
      <c r="E355" s="120">
        <v>14.683236999999998</v>
      </c>
      <c r="F355" s="120">
        <v>16.29927</v>
      </c>
      <c r="G355" s="120">
        <v>10.670679</v>
      </c>
      <c r="H355" s="120">
        <v>15.943553</v>
      </c>
      <c r="I355" s="120"/>
      <c r="J355" s="120">
        <v>12.222530000000001</v>
      </c>
      <c r="K355" s="120">
        <v>16.29927</v>
      </c>
      <c r="L355" s="127"/>
      <c r="M355" s="127"/>
      <c r="N355" s="123">
        <v>10.670679</v>
      </c>
      <c r="O355" s="127"/>
      <c r="P355" s="123">
        <v>15.474754000000001</v>
      </c>
      <c r="Q355" s="126"/>
      <c r="R355" s="121"/>
      <c r="S355" s="122"/>
      <c r="T355" s="123">
        <f t="shared" si="5"/>
        <v>4.0767399999999991</v>
      </c>
    </row>
    <row r="356" spans="1:20" x14ac:dyDescent="0.25">
      <c r="A356" s="118">
        <v>44910</v>
      </c>
      <c r="B356" s="120">
        <v>12.14875</v>
      </c>
      <c r="C356" s="120">
        <v>16.1617</v>
      </c>
      <c r="D356" s="120">
        <v>13.171175</v>
      </c>
      <c r="E356" s="120">
        <v>14.796571999999999</v>
      </c>
      <c r="F356" s="120">
        <v>16.243337</v>
      </c>
      <c r="G356" s="120">
        <v>10.695656000000001</v>
      </c>
      <c r="H356" s="120">
        <v>16.110163</v>
      </c>
      <c r="I356" s="120"/>
      <c r="J356" s="120">
        <v>12.14875</v>
      </c>
      <c r="K356" s="120">
        <v>16.243337</v>
      </c>
      <c r="L356" s="127"/>
      <c r="M356" s="127"/>
      <c r="N356" s="123">
        <v>10.695656000000001</v>
      </c>
      <c r="O356" s="127"/>
      <c r="P356" s="123">
        <v>15.621376</v>
      </c>
      <c r="Q356" s="126"/>
      <c r="R356" s="121"/>
      <c r="S356" s="122"/>
      <c r="T356" s="123">
        <f t="shared" si="5"/>
        <v>4.0945870000000006</v>
      </c>
    </row>
    <row r="357" spans="1:20" x14ac:dyDescent="0.25">
      <c r="A357" s="118">
        <v>44911</v>
      </c>
      <c r="B357" s="120">
        <v>12.12191</v>
      </c>
      <c r="C357" s="120">
        <v>16.163499999999999</v>
      </c>
      <c r="D357" s="120">
        <v>13.119529</v>
      </c>
      <c r="E357" s="120">
        <v>14.912061</v>
      </c>
      <c r="F357" s="120">
        <v>16.217796</v>
      </c>
      <c r="G357" s="120">
        <v>10.723235000000001</v>
      </c>
      <c r="H357" s="120">
        <v>16.275241000000001</v>
      </c>
      <c r="I357" s="120"/>
      <c r="J357" s="120">
        <v>12.12191</v>
      </c>
      <c r="K357" s="120">
        <v>16.217796</v>
      </c>
      <c r="L357" s="127"/>
      <c r="M357" s="127"/>
      <c r="N357" s="123">
        <v>10.723235000000001</v>
      </c>
      <c r="O357" s="127"/>
      <c r="P357" s="123">
        <v>15.766487</v>
      </c>
      <c r="Q357" s="126"/>
      <c r="R357" s="121"/>
      <c r="S357" s="122"/>
      <c r="T357" s="123">
        <f t="shared" si="5"/>
        <v>4.0958860000000001</v>
      </c>
    </row>
    <row r="358" spans="1:20" x14ac:dyDescent="0.25">
      <c r="A358" s="118">
        <v>44912</v>
      </c>
      <c r="B358" s="120">
        <v>12.06982</v>
      </c>
      <c r="C358" s="120">
        <v>16.205200000000001</v>
      </c>
      <c r="D358" s="120">
        <v>13.088602000000002</v>
      </c>
      <c r="E358" s="120">
        <v>14.961554</v>
      </c>
      <c r="F358" s="120">
        <v>16.272155000000001</v>
      </c>
      <c r="G358" s="120">
        <v>10.836868000000001</v>
      </c>
      <c r="H358" s="120">
        <v>16.430530999999998</v>
      </c>
      <c r="I358" s="120"/>
      <c r="J358" s="120">
        <v>12.06982</v>
      </c>
      <c r="K358" s="120">
        <v>16.272155000000001</v>
      </c>
      <c r="L358" s="127"/>
      <c r="M358" s="127"/>
      <c r="N358" s="123">
        <v>10.836868000000001</v>
      </c>
      <c r="O358" s="127"/>
      <c r="P358" s="123">
        <v>15.916067999999999</v>
      </c>
      <c r="Q358" s="126"/>
      <c r="R358" s="121"/>
      <c r="S358" s="122"/>
      <c r="T358" s="123">
        <f t="shared" si="5"/>
        <v>4.2023350000000015</v>
      </c>
    </row>
    <row r="359" spans="1:20" x14ac:dyDescent="0.25">
      <c r="A359" s="118">
        <v>44913</v>
      </c>
      <c r="B359" s="120">
        <v>12.00027</v>
      </c>
      <c r="C359" s="120">
        <v>16.1615</v>
      </c>
      <c r="D359" s="120">
        <v>13.144912</v>
      </c>
      <c r="E359" s="120">
        <v>14.933232</v>
      </c>
      <c r="F359" s="120">
        <v>16.298515999999999</v>
      </c>
      <c r="G359" s="120">
        <v>10.981279000000001</v>
      </c>
      <c r="H359" s="120">
        <v>16.576962999999999</v>
      </c>
      <c r="I359" s="120"/>
      <c r="J359" s="120">
        <v>12.00027</v>
      </c>
      <c r="K359" s="120">
        <v>16.298515999999999</v>
      </c>
      <c r="L359" s="127"/>
      <c r="M359" s="127"/>
      <c r="N359" s="123">
        <v>10.981279000000001</v>
      </c>
      <c r="O359" s="127"/>
      <c r="P359" s="123">
        <v>16.062398999999999</v>
      </c>
      <c r="Q359" s="126"/>
      <c r="R359" s="121"/>
      <c r="S359" s="122"/>
      <c r="T359" s="123">
        <f t="shared" si="5"/>
        <v>4.2982459999999989</v>
      </c>
    </row>
    <row r="360" spans="1:20" x14ac:dyDescent="0.25">
      <c r="A360" s="118">
        <v>44914</v>
      </c>
      <c r="B360" s="120">
        <v>11.975040000000002</v>
      </c>
      <c r="C360" s="120">
        <v>16.127399999999998</v>
      </c>
      <c r="D360" s="120">
        <v>13.225271000000001</v>
      </c>
      <c r="E360" s="120">
        <v>14.979222999999999</v>
      </c>
      <c r="F360" s="120">
        <v>16.384964</v>
      </c>
      <c r="G360" s="120">
        <v>11.152526</v>
      </c>
      <c r="H360" s="120">
        <v>16.726008999999998</v>
      </c>
      <c r="I360" s="120"/>
      <c r="J360" s="120">
        <v>11.975040000000002</v>
      </c>
      <c r="K360" s="120">
        <v>16.384964</v>
      </c>
      <c r="L360" s="127"/>
      <c r="M360" s="127"/>
      <c r="N360" s="123">
        <v>11.152526</v>
      </c>
      <c r="O360" s="127"/>
      <c r="P360" s="123">
        <v>16.208566000000001</v>
      </c>
      <c r="Q360" s="126"/>
      <c r="R360" s="121"/>
      <c r="S360" s="122"/>
      <c r="T360" s="123">
        <f t="shared" si="5"/>
        <v>4.4099239999999984</v>
      </c>
    </row>
    <row r="361" spans="1:20" x14ac:dyDescent="0.25">
      <c r="A361" s="118">
        <v>44915</v>
      </c>
      <c r="B361" s="120">
        <v>11.94481</v>
      </c>
      <c r="C361" s="120">
        <v>16.136900000000001</v>
      </c>
      <c r="D361" s="120">
        <v>13.348635</v>
      </c>
      <c r="E361" s="120">
        <v>15.044156000000001</v>
      </c>
      <c r="F361" s="120">
        <v>16.445953000000003</v>
      </c>
      <c r="G361" s="120">
        <v>11.335343999999999</v>
      </c>
      <c r="H361" s="120">
        <v>16.878028999999998</v>
      </c>
      <c r="I361" s="120"/>
      <c r="J361" s="120">
        <v>11.94481</v>
      </c>
      <c r="K361" s="120">
        <v>16.445953000000003</v>
      </c>
      <c r="L361" s="127"/>
      <c r="M361" s="127"/>
      <c r="N361" s="123">
        <v>11.335343999999999</v>
      </c>
      <c r="O361" s="127"/>
      <c r="P361" s="123">
        <v>16.357796</v>
      </c>
      <c r="Q361" s="126"/>
      <c r="R361" s="121"/>
      <c r="S361" s="122"/>
      <c r="T361" s="123">
        <f t="shared" si="5"/>
        <v>4.5011430000000026</v>
      </c>
    </row>
    <row r="362" spans="1:20" x14ac:dyDescent="0.25">
      <c r="A362" s="118">
        <v>44916</v>
      </c>
      <c r="B362" s="120">
        <v>11.94139</v>
      </c>
      <c r="C362" s="120">
        <v>16.2271</v>
      </c>
      <c r="D362" s="120">
        <v>13.491256999999999</v>
      </c>
      <c r="E362" s="120">
        <v>15.187036000000001</v>
      </c>
      <c r="F362" s="120">
        <v>16.506125000000001</v>
      </c>
      <c r="G362" s="120">
        <v>11.49794</v>
      </c>
      <c r="H362" s="120">
        <v>17.017167000000001</v>
      </c>
      <c r="I362" s="120"/>
      <c r="J362" s="120">
        <v>11.94139</v>
      </c>
      <c r="K362" s="120">
        <v>16.506125000000001</v>
      </c>
      <c r="L362" s="127"/>
      <c r="M362" s="127"/>
      <c r="N362" s="123">
        <v>11.49794</v>
      </c>
      <c r="O362" s="127"/>
      <c r="P362" s="123">
        <v>16.495618999999998</v>
      </c>
      <c r="Q362" s="126"/>
      <c r="R362" s="121"/>
      <c r="S362" s="122"/>
      <c r="T362" s="123">
        <f t="shared" si="5"/>
        <v>4.5647350000000007</v>
      </c>
    </row>
    <row r="363" spans="1:20" x14ac:dyDescent="0.25">
      <c r="A363" s="118">
        <v>44917</v>
      </c>
      <c r="B363" s="120">
        <v>11.906790000000001</v>
      </c>
      <c r="C363" s="120">
        <v>16.316500000000001</v>
      </c>
      <c r="D363" s="120">
        <v>13.644341000000001</v>
      </c>
      <c r="E363" s="120">
        <v>15.341310999999999</v>
      </c>
      <c r="F363" s="120">
        <v>16.543925999999999</v>
      </c>
      <c r="G363" s="120">
        <v>11.628786</v>
      </c>
      <c r="H363" s="120">
        <v>17.184061</v>
      </c>
      <c r="I363" s="120"/>
      <c r="J363" s="120">
        <v>11.906790000000001</v>
      </c>
      <c r="K363" s="120">
        <v>16.543925999999999</v>
      </c>
      <c r="L363" s="127"/>
      <c r="M363" s="127"/>
      <c r="N363" s="123">
        <v>11.628786</v>
      </c>
      <c r="O363" s="127"/>
      <c r="P363" s="123">
        <v>16.659015</v>
      </c>
      <c r="Q363" s="126"/>
      <c r="R363" s="121"/>
      <c r="S363" s="122"/>
      <c r="T363" s="123">
        <f t="shared" si="5"/>
        <v>4.6371359999999981</v>
      </c>
    </row>
    <row r="364" spans="1:20" x14ac:dyDescent="0.25">
      <c r="A364" s="118">
        <v>44918</v>
      </c>
      <c r="B364" s="120">
        <v>11.919729999999999</v>
      </c>
      <c r="C364" s="120">
        <v>16.4421</v>
      </c>
      <c r="D364" s="120">
        <v>13.781941000000002</v>
      </c>
      <c r="E364" s="120">
        <v>15.483449</v>
      </c>
      <c r="F364" s="120">
        <v>16.536535000000001</v>
      </c>
      <c r="G364" s="120">
        <v>11.802404000000001</v>
      </c>
      <c r="H364" s="120">
        <v>17.342302</v>
      </c>
      <c r="I364" s="120"/>
      <c r="J364" s="120">
        <v>11.919729999999999</v>
      </c>
      <c r="K364" s="120">
        <v>16.536535000000001</v>
      </c>
      <c r="L364" s="127"/>
      <c r="M364" s="127"/>
      <c r="N364" s="123">
        <v>11.802404000000001</v>
      </c>
      <c r="O364" s="127"/>
      <c r="P364" s="123">
        <v>16.814682000000001</v>
      </c>
      <c r="Q364" s="126"/>
      <c r="R364" s="121"/>
      <c r="S364" s="122"/>
      <c r="T364" s="123">
        <f t="shared" si="5"/>
        <v>4.6168050000000012</v>
      </c>
    </row>
    <row r="365" spans="1:20" x14ac:dyDescent="0.25">
      <c r="A365" s="118">
        <v>44919</v>
      </c>
      <c r="B365" s="120">
        <v>11.981870000000001</v>
      </c>
      <c r="C365" s="120">
        <v>16.590400000000002</v>
      </c>
      <c r="D365" s="120">
        <v>13.935886</v>
      </c>
      <c r="E365" s="120">
        <v>15.607113</v>
      </c>
      <c r="F365" s="120">
        <v>16.610453</v>
      </c>
      <c r="G365" s="120">
        <v>11.947355</v>
      </c>
      <c r="H365" s="120">
        <v>17.542025000000002</v>
      </c>
      <c r="I365" s="120"/>
      <c r="J365" s="120">
        <v>11.981870000000001</v>
      </c>
      <c r="K365" s="120">
        <v>16.610453</v>
      </c>
      <c r="L365" s="127"/>
      <c r="M365" s="127"/>
      <c r="N365" s="123">
        <v>11.947355</v>
      </c>
      <c r="O365" s="127"/>
      <c r="P365" s="123">
        <v>16.951848999999999</v>
      </c>
      <c r="Q365" s="126"/>
      <c r="R365" s="121"/>
      <c r="S365" s="122"/>
      <c r="T365" s="123">
        <f t="shared" si="5"/>
        <v>4.628582999999999</v>
      </c>
    </row>
    <row r="366" spans="1:20" x14ac:dyDescent="0.25">
      <c r="A366" s="118">
        <v>44920</v>
      </c>
      <c r="B366" s="120">
        <v>12.085190000000001</v>
      </c>
      <c r="C366" s="120">
        <v>16.732099999999999</v>
      </c>
      <c r="D366" s="120">
        <v>14.092263000000001</v>
      </c>
      <c r="E366" s="120">
        <v>15.720696999999999</v>
      </c>
      <c r="F366" s="120">
        <v>16.705608999999999</v>
      </c>
      <c r="G366" s="120">
        <v>12.085362999999999</v>
      </c>
      <c r="H366" s="120">
        <v>17.716561000000002</v>
      </c>
      <c r="I366" s="120"/>
      <c r="J366" s="120">
        <v>12.085190000000001</v>
      </c>
      <c r="K366" s="120">
        <v>16.732099999999999</v>
      </c>
      <c r="L366" s="127"/>
      <c r="M366" s="127"/>
      <c r="N366" s="123">
        <v>12.085362999999999</v>
      </c>
      <c r="O366" s="127"/>
      <c r="P366" s="123">
        <v>17.073186</v>
      </c>
      <c r="Q366" s="126"/>
      <c r="R366" s="121"/>
      <c r="S366" s="122"/>
      <c r="T366" s="123">
        <f t="shared" si="5"/>
        <v>4.6469099999999983</v>
      </c>
    </row>
    <row r="367" spans="1:20" x14ac:dyDescent="0.25">
      <c r="A367" s="118">
        <v>44921</v>
      </c>
      <c r="B367" s="120">
        <v>12.230499999999999</v>
      </c>
      <c r="C367" s="120">
        <v>16.8719</v>
      </c>
      <c r="D367" s="120">
        <v>14.244588</v>
      </c>
      <c r="E367" s="120">
        <v>15.836542999999999</v>
      </c>
      <c r="F367" s="120">
        <v>16.819306000000001</v>
      </c>
      <c r="G367" s="120">
        <v>12.215652</v>
      </c>
      <c r="H367" s="120">
        <v>17.871760999999999</v>
      </c>
      <c r="I367" s="120"/>
      <c r="J367" s="120">
        <v>12.230499999999999</v>
      </c>
      <c r="K367" s="120">
        <v>16.8719</v>
      </c>
      <c r="L367" s="127"/>
      <c r="M367" s="127"/>
      <c r="N367" s="123">
        <v>12.215652</v>
      </c>
      <c r="O367" s="127"/>
      <c r="P367" s="123">
        <v>17.223481</v>
      </c>
      <c r="Q367" s="126"/>
      <c r="R367" s="121"/>
      <c r="S367" s="122"/>
      <c r="T367" s="123">
        <f t="shared" si="5"/>
        <v>4.6414000000000009</v>
      </c>
    </row>
    <row r="368" spans="1:20" x14ac:dyDescent="0.25">
      <c r="A368" s="118">
        <v>44922</v>
      </c>
      <c r="B368" s="120">
        <v>12.397350000000001</v>
      </c>
      <c r="C368" s="120">
        <v>16.965799999999998</v>
      </c>
      <c r="D368" s="120">
        <v>14.40099</v>
      </c>
      <c r="E368" s="120">
        <v>15.950184</v>
      </c>
      <c r="F368" s="120">
        <v>16.935483999999999</v>
      </c>
      <c r="G368" s="120">
        <v>12.349463999999999</v>
      </c>
      <c r="H368" s="120">
        <v>18.084679999999999</v>
      </c>
      <c r="I368" s="120"/>
      <c r="J368" s="120">
        <v>12.397350000000001</v>
      </c>
      <c r="K368" s="120">
        <v>16.965799999999998</v>
      </c>
      <c r="L368" s="127"/>
      <c r="M368" s="127"/>
      <c r="N368" s="123">
        <v>12.349463999999999</v>
      </c>
      <c r="O368" s="127"/>
      <c r="P368" s="123">
        <v>17.429137999999998</v>
      </c>
      <c r="Q368" s="126"/>
      <c r="R368" s="121"/>
      <c r="S368" s="122"/>
      <c r="T368" s="123">
        <f t="shared" si="5"/>
        <v>4.5684499999999968</v>
      </c>
    </row>
    <row r="369" spans="1:20" x14ac:dyDescent="0.25">
      <c r="A369" s="118">
        <v>44923</v>
      </c>
      <c r="B369" s="120">
        <v>12.54402</v>
      </c>
      <c r="C369" s="120">
        <v>17.001799999999999</v>
      </c>
      <c r="D369" s="120">
        <v>14.562777000000001</v>
      </c>
      <c r="E369" s="120">
        <v>16.009031999999998</v>
      </c>
      <c r="F369" s="120">
        <v>17.046623</v>
      </c>
      <c r="G369" s="120">
        <v>12.474058000000001</v>
      </c>
      <c r="H369" s="120">
        <v>18.294550999999998</v>
      </c>
      <c r="I369" s="120"/>
      <c r="J369" s="120">
        <v>12.54402</v>
      </c>
      <c r="K369" s="120">
        <v>17.046623</v>
      </c>
      <c r="L369" s="127"/>
      <c r="M369" s="127"/>
      <c r="N369" s="123">
        <v>12.474058000000001</v>
      </c>
      <c r="O369" s="127"/>
      <c r="P369" s="123">
        <v>17.623214000000001</v>
      </c>
      <c r="Q369" s="126"/>
      <c r="R369" s="121"/>
      <c r="S369" s="122"/>
      <c r="T369" s="123">
        <f t="shared" si="5"/>
        <v>4.5026030000000006</v>
      </c>
    </row>
    <row r="370" spans="1:20" x14ac:dyDescent="0.25">
      <c r="A370" s="118">
        <v>44924</v>
      </c>
      <c r="B370" s="120">
        <v>12.69825</v>
      </c>
      <c r="C370" s="120">
        <v>17.141500000000001</v>
      </c>
      <c r="D370" s="120">
        <v>14.737337</v>
      </c>
      <c r="E370" s="120">
        <v>16.064969999999999</v>
      </c>
      <c r="F370" s="120">
        <v>17.148251999999999</v>
      </c>
      <c r="G370" s="120">
        <v>12.600557</v>
      </c>
      <c r="H370" s="120">
        <v>18.492187000000001</v>
      </c>
      <c r="I370" s="120"/>
      <c r="J370" s="120">
        <v>12.69825</v>
      </c>
      <c r="K370" s="120">
        <v>17.148251999999999</v>
      </c>
      <c r="L370" s="127"/>
      <c r="M370" s="127"/>
      <c r="N370" s="123">
        <v>12.600557</v>
      </c>
      <c r="O370" s="127"/>
      <c r="P370" s="123">
        <v>17.808805</v>
      </c>
      <c r="Q370" s="126"/>
      <c r="R370" s="121"/>
      <c r="S370" s="122"/>
      <c r="T370" s="123">
        <f t="shared" si="5"/>
        <v>4.4500019999999996</v>
      </c>
    </row>
    <row r="371" spans="1:20" x14ac:dyDescent="0.25">
      <c r="A371" s="118">
        <v>44925</v>
      </c>
      <c r="B371" s="120">
        <v>12.83708</v>
      </c>
      <c r="C371" s="120">
        <v>17.292300000000001</v>
      </c>
      <c r="D371" s="120">
        <v>14.887227999999999</v>
      </c>
      <c r="E371" s="120">
        <v>16.129252000000001</v>
      </c>
      <c r="F371" s="120">
        <v>17.246252999999999</v>
      </c>
      <c r="G371" s="120">
        <v>12.723037</v>
      </c>
      <c r="H371" s="120">
        <v>18.682599999999997</v>
      </c>
      <c r="I371" s="120"/>
      <c r="J371" s="120">
        <v>12.83708</v>
      </c>
      <c r="K371" s="120">
        <v>17.292300000000001</v>
      </c>
      <c r="L371" s="127"/>
      <c r="M371" s="127"/>
      <c r="N371" s="123">
        <v>12.723037</v>
      </c>
      <c r="O371" s="127"/>
      <c r="P371" s="123">
        <v>17.997229999999998</v>
      </c>
      <c r="Q371" s="126"/>
      <c r="R371" s="121"/>
      <c r="S371" s="122"/>
      <c r="T371" s="123">
        <f t="shared" si="5"/>
        <v>4.4552200000000006</v>
      </c>
    </row>
    <row r="372" spans="1:20" x14ac:dyDescent="0.25">
      <c r="A372" s="118">
        <v>44926</v>
      </c>
      <c r="B372" s="120">
        <v>12.97824</v>
      </c>
      <c r="C372" s="120">
        <v>17.4328</v>
      </c>
      <c r="D372" s="120">
        <v>15.040145000000001</v>
      </c>
      <c r="E372" s="120">
        <v>16.246428999999999</v>
      </c>
      <c r="F372" s="120">
        <v>17.366820000000001</v>
      </c>
      <c r="G372" s="120">
        <v>12.839111000000001</v>
      </c>
      <c r="H372" s="120">
        <v>18.880973999999998</v>
      </c>
      <c r="I372" s="120"/>
      <c r="J372" s="120">
        <v>12.97824</v>
      </c>
      <c r="K372" s="120">
        <v>17.4328</v>
      </c>
      <c r="L372" s="127"/>
      <c r="M372" s="127"/>
      <c r="N372" s="123">
        <v>12.839111000000001</v>
      </c>
      <c r="O372" s="127"/>
      <c r="P372" s="123">
        <v>18.192793000000002</v>
      </c>
      <c r="Q372" s="126"/>
      <c r="R372" s="121"/>
      <c r="S372" s="122"/>
      <c r="T372" s="123">
        <f t="shared" si="5"/>
        <v>4.4545600000000007</v>
      </c>
    </row>
    <row r="373" spans="1:20" x14ac:dyDescent="0.25">
      <c r="A373" s="118">
        <v>44927</v>
      </c>
      <c r="B373" s="119"/>
      <c r="C373" s="120"/>
      <c r="D373" s="120"/>
      <c r="E373" s="120"/>
      <c r="F373" s="120"/>
      <c r="G373" s="120"/>
      <c r="H373" s="120"/>
      <c r="I373" s="120"/>
      <c r="J373" s="120">
        <v>13.13433</v>
      </c>
      <c r="K373" s="120">
        <v>17.567299999999999</v>
      </c>
      <c r="L373" s="127"/>
      <c r="M373" s="120">
        <v>17.502845000000001</v>
      </c>
      <c r="N373" s="120">
        <v>12.949871</v>
      </c>
      <c r="O373" s="123">
        <v>12.949871</v>
      </c>
      <c r="P373" s="123">
        <v>18.372557</v>
      </c>
      <c r="Q373" s="123">
        <v>18.372557</v>
      </c>
      <c r="R373" s="121"/>
      <c r="S373" s="122"/>
      <c r="T373" s="123">
        <f t="shared" si="5"/>
        <v>4.4329699999999992</v>
      </c>
    </row>
    <row r="374" spans="1:20" x14ac:dyDescent="0.25">
      <c r="A374" s="118">
        <v>44928</v>
      </c>
      <c r="B374" s="119"/>
      <c r="C374" s="120"/>
      <c r="D374" s="120"/>
      <c r="E374" s="120"/>
      <c r="F374" s="120"/>
      <c r="G374" s="120"/>
      <c r="H374" s="120"/>
      <c r="I374" s="120"/>
      <c r="J374" s="120">
        <v>13.294879999999999</v>
      </c>
      <c r="K374" s="120">
        <v>17.6875</v>
      </c>
      <c r="L374" s="127"/>
      <c r="M374" s="120">
        <v>17.639023000000002</v>
      </c>
      <c r="N374" s="127"/>
      <c r="O374" s="123">
        <v>13.065033999999999</v>
      </c>
      <c r="P374" s="127"/>
      <c r="Q374" s="123">
        <v>18.56166</v>
      </c>
      <c r="R374" s="121"/>
      <c r="S374" s="122"/>
      <c r="T374" s="123">
        <f t="shared" si="5"/>
        <v>4.3926200000000009</v>
      </c>
    </row>
    <row r="375" spans="1:20" x14ac:dyDescent="0.25">
      <c r="A375" s="118">
        <v>44929</v>
      </c>
      <c r="B375" s="119"/>
      <c r="C375" s="120"/>
      <c r="D375" s="120"/>
      <c r="E375" s="120"/>
      <c r="F375" s="120"/>
      <c r="G375" s="120"/>
      <c r="H375" s="120"/>
      <c r="I375" s="120"/>
      <c r="J375" s="120">
        <v>13.43127</v>
      </c>
      <c r="K375" s="120">
        <v>17.8124</v>
      </c>
      <c r="L375" s="127"/>
      <c r="M375" s="120">
        <v>17.762886999999999</v>
      </c>
      <c r="N375" s="127"/>
      <c r="O375" s="123">
        <v>13.196057000000001</v>
      </c>
      <c r="P375" s="127"/>
      <c r="Q375" s="123">
        <v>18.719356000000001</v>
      </c>
      <c r="R375" s="121"/>
      <c r="S375" s="122"/>
      <c r="T375" s="123">
        <f t="shared" si="5"/>
        <v>4.3811300000000006</v>
      </c>
    </row>
    <row r="376" spans="1:20" x14ac:dyDescent="0.25">
      <c r="A376" s="118">
        <v>44930</v>
      </c>
      <c r="B376" s="119"/>
      <c r="C376" s="120"/>
      <c r="D376" s="120"/>
      <c r="E376" s="120"/>
      <c r="F376" s="120"/>
      <c r="G376" s="120"/>
      <c r="H376" s="120"/>
      <c r="I376" s="120"/>
      <c r="J376" s="120">
        <v>13.523260000000001</v>
      </c>
      <c r="K376" s="120">
        <v>17.917300000000001</v>
      </c>
      <c r="L376" s="127"/>
      <c r="M376" s="120">
        <v>17.884091000000002</v>
      </c>
      <c r="N376" s="127"/>
      <c r="O376" s="123">
        <v>13.340554000000001</v>
      </c>
      <c r="P376" s="127"/>
      <c r="Q376" s="123">
        <v>18.874514999999999</v>
      </c>
      <c r="R376" s="121"/>
      <c r="S376" s="122"/>
      <c r="T376" s="123">
        <f t="shared" si="5"/>
        <v>4.3940400000000004</v>
      </c>
    </row>
    <row r="377" spans="1:20" x14ac:dyDescent="0.25">
      <c r="A377" s="118">
        <v>44931</v>
      </c>
      <c r="B377" s="119"/>
      <c r="C377" s="120"/>
      <c r="D377" s="120"/>
      <c r="E377" s="120"/>
      <c r="F377" s="120"/>
      <c r="G377" s="120"/>
      <c r="H377" s="120"/>
      <c r="I377" s="120"/>
      <c r="J377" s="120">
        <v>13.62834</v>
      </c>
      <c r="K377" s="120">
        <v>17.998799999999999</v>
      </c>
      <c r="L377" s="127"/>
      <c r="M377" s="120">
        <v>18.003430000000002</v>
      </c>
      <c r="N377" s="127"/>
      <c r="O377" s="123">
        <v>13.485294</v>
      </c>
      <c r="P377" s="127"/>
      <c r="Q377" s="123">
        <v>19.024384999999999</v>
      </c>
      <c r="R377" s="121"/>
      <c r="S377" s="122"/>
      <c r="T377" s="123">
        <f t="shared" si="5"/>
        <v>4.3704599999999996</v>
      </c>
    </row>
    <row r="378" spans="1:20" x14ac:dyDescent="0.25">
      <c r="A378" s="118">
        <v>44932</v>
      </c>
      <c r="B378" s="119"/>
      <c r="C378" s="120"/>
      <c r="D378" s="120"/>
      <c r="E378" s="120"/>
      <c r="F378" s="120"/>
      <c r="G378" s="120"/>
      <c r="H378" s="120"/>
      <c r="I378" s="120"/>
      <c r="J378" s="120">
        <v>13.549059999999999</v>
      </c>
      <c r="K378" s="120">
        <v>18.060099999999998</v>
      </c>
      <c r="L378" s="127"/>
      <c r="M378" s="120">
        <v>18.126549000000001</v>
      </c>
      <c r="N378" s="127"/>
      <c r="O378" s="123">
        <v>13.624388999999999</v>
      </c>
      <c r="P378" s="127"/>
      <c r="Q378" s="123">
        <v>19.192183</v>
      </c>
      <c r="R378" s="121"/>
      <c r="S378" s="122"/>
      <c r="T378" s="123">
        <f t="shared" si="5"/>
        <v>4.5110399999999995</v>
      </c>
    </row>
    <row r="379" spans="1:20" x14ac:dyDescent="0.25">
      <c r="A379" s="118">
        <v>44933</v>
      </c>
      <c r="B379" s="119"/>
      <c r="C379" s="120"/>
      <c r="D379" s="120"/>
      <c r="E379" s="120"/>
      <c r="F379" s="120"/>
      <c r="G379" s="120"/>
      <c r="H379" s="120"/>
      <c r="I379" s="120"/>
      <c r="J379" s="120">
        <v>13.601520000000001</v>
      </c>
      <c r="K379" s="120">
        <v>18.1693</v>
      </c>
      <c r="L379" s="127"/>
      <c r="M379" s="120">
        <v>18.246352999999999</v>
      </c>
      <c r="N379" s="127"/>
      <c r="O379" s="123">
        <v>13.771565000000001</v>
      </c>
      <c r="P379" s="127"/>
      <c r="Q379" s="123">
        <v>19.339158999999999</v>
      </c>
      <c r="R379" s="121"/>
      <c r="S379" s="122"/>
      <c r="T379" s="123">
        <f t="shared" si="5"/>
        <v>4.5677799999999991</v>
      </c>
    </row>
    <row r="380" spans="1:20" x14ac:dyDescent="0.25">
      <c r="A380" s="118">
        <v>44934</v>
      </c>
      <c r="B380" s="119"/>
      <c r="C380" s="120"/>
      <c r="D380" s="120"/>
      <c r="E380" s="120"/>
      <c r="F380" s="120"/>
      <c r="G380" s="120"/>
      <c r="H380" s="120"/>
      <c r="I380" s="120"/>
      <c r="J380" s="120">
        <v>13.661370000000002</v>
      </c>
      <c r="K380" s="120">
        <v>18.227400000000003</v>
      </c>
      <c r="L380" s="127"/>
      <c r="M380" s="120">
        <v>18.374863000000001</v>
      </c>
      <c r="N380" s="127"/>
      <c r="O380" s="123">
        <v>13.926071</v>
      </c>
      <c r="P380" s="127"/>
      <c r="Q380" s="123">
        <v>19.466347000000003</v>
      </c>
      <c r="R380" s="121"/>
      <c r="S380" s="122"/>
      <c r="T380" s="123">
        <f t="shared" si="5"/>
        <v>4.5660300000000014</v>
      </c>
    </row>
    <row r="381" spans="1:20" x14ac:dyDescent="0.25">
      <c r="A381" s="118">
        <v>44935</v>
      </c>
      <c r="B381" s="119"/>
      <c r="C381" s="120"/>
      <c r="D381" s="120"/>
      <c r="E381" s="120"/>
      <c r="F381" s="120"/>
      <c r="G381" s="120"/>
      <c r="H381" s="120"/>
      <c r="I381" s="120"/>
      <c r="J381" s="120">
        <v>13.67582</v>
      </c>
      <c r="K381" s="120">
        <v>18.330200000000001</v>
      </c>
      <c r="L381" s="127"/>
      <c r="M381" s="120">
        <v>18.507919999999999</v>
      </c>
      <c r="N381" s="127"/>
      <c r="O381" s="123">
        <v>14.072721</v>
      </c>
      <c r="P381" s="127"/>
      <c r="Q381" s="123">
        <v>19.592725999999999</v>
      </c>
      <c r="R381" s="121"/>
      <c r="S381" s="122"/>
      <c r="T381" s="123">
        <f t="shared" si="5"/>
        <v>4.6543800000000015</v>
      </c>
    </row>
    <row r="382" spans="1:20" x14ac:dyDescent="0.25">
      <c r="A382" s="118">
        <v>44936</v>
      </c>
      <c r="B382" s="119"/>
      <c r="C382" s="120"/>
      <c r="D382" s="120"/>
      <c r="E382" s="120"/>
      <c r="F382" s="120"/>
      <c r="G382" s="120"/>
      <c r="H382" s="120"/>
      <c r="I382" s="120"/>
      <c r="J382" s="120">
        <v>13.70215</v>
      </c>
      <c r="K382" s="120">
        <v>18.3963</v>
      </c>
      <c r="L382" s="127"/>
      <c r="M382" s="120">
        <v>18.600569</v>
      </c>
      <c r="N382" s="127"/>
      <c r="O382" s="123">
        <v>14.205855</v>
      </c>
      <c r="P382" s="127"/>
      <c r="Q382" s="123">
        <v>19.700722000000003</v>
      </c>
      <c r="R382" s="121"/>
      <c r="S382" s="122"/>
      <c r="T382" s="123">
        <f t="shared" si="5"/>
        <v>4.6941500000000005</v>
      </c>
    </row>
    <row r="383" spans="1:20" x14ac:dyDescent="0.25">
      <c r="A383" s="118">
        <v>44937</v>
      </c>
      <c r="B383" s="119"/>
      <c r="C383" s="120"/>
      <c r="D383" s="120"/>
      <c r="E383" s="120"/>
      <c r="F383" s="120"/>
      <c r="G383" s="120"/>
      <c r="H383" s="120"/>
      <c r="I383" s="120"/>
      <c r="J383" s="120">
        <v>13.768330000000001</v>
      </c>
      <c r="K383" s="120">
        <v>18.397500000000001</v>
      </c>
      <c r="L383" s="127"/>
      <c r="M383" s="120">
        <v>18.664460999999999</v>
      </c>
      <c r="N383" s="127"/>
      <c r="O383" s="123">
        <v>14.313043</v>
      </c>
      <c r="P383" s="127"/>
      <c r="Q383" s="123">
        <v>19.729717000000001</v>
      </c>
      <c r="R383" s="121"/>
      <c r="S383" s="122"/>
      <c r="T383" s="123">
        <f t="shared" si="5"/>
        <v>4.6291700000000002</v>
      </c>
    </row>
    <row r="384" spans="1:20" x14ac:dyDescent="0.25">
      <c r="A384" s="118">
        <v>44938</v>
      </c>
      <c r="B384" s="119"/>
      <c r="C384" s="120"/>
      <c r="D384" s="120"/>
      <c r="E384" s="120"/>
      <c r="F384" s="120"/>
      <c r="G384" s="120"/>
      <c r="H384" s="120"/>
      <c r="I384" s="120"/>
      <c r="J384" s="120">
        <v>13.8225</v>
      </c>
      <c r="K384" s="120">
        <v>18.415299999999998</v>
      </c>
      <c r="L384" s="127"/>
      <c r="M384" s="120">
        <v>18.743658</v>
      </c>
      <c r="N384" s="127"/>
      <c r="O384" s="123">
        <v>14.453888000000001</v>
      </c>
      <c r="P384" s="127"/>
      <c r="Q384" s="123">
        <v>19.824396</v>
      </c>
      <c r="R384" s="121"/>
      <c r="S384" s="122"/>
      <c r="T384" s="123">
        <f t="shared" si="5"/>
        <v>4.5927999999999987</v>
      </c>
    </row>
    <row r="385" spans="1:20" x14ac:dyDescent="0.25">
      <c r="A385" s="118">
        <v>44939</v>
      </c>
      <c r="B385" s="119"/>
      <c r="C385" s="120"/>
      <c r="D385" s="120"/>
      <c r="E385" s="120"/>
      <c r="F385" s="120"/>
      <c r="G385" s="120"/>
      <c r="H385" s="120"/>
      <c r="I385" s="120"/>
      <c r="J385" s="120">
        <v>13.8956</v>
      </c>
      <c r="K385" s="120">
        <v>18.523499999999999</v>
      </c>
      <c r="L385" s="127"/>
      <c r="M385" s="120">
        <v>18.83822</v>
      </c>
      <c r="N385" s="127"/>
      <c r="O385" s="123">
        <v>14.617488999999999</v>
      </c>
      <c r="P385" s="127"/>
      <c r="Q385" s="123">
        <v>19.902366000000001</v>
      </c>
      <c r="R385" s="121"/>
      <c r="S385" s="122"/>
      <c r="T385" s="123">
        <f t="shared" si="5"/>
        <v>4.6278999999999986</v>
      </c>
    </row>
    <row r="386" spans="1:20" x14ac:dyDescent="0.25">
      <c r="A386" s="118">
        <v>44940</v>
      </c>
      <c r="B386" s="119"/>
      <c r="C386" s="120"/>
      <c r="D386" s="120"/>
      <c r="E386" s="120"/>
      <c r="F386" s="120"/>
      <c r="G386" s="120"/>
      <c r="H386" s="120"/>
      <c r="I386" s="120"/>
      <c r="J386" s="120">
        <v>13.99578</v>
      </c>
      <c r="K386" s="120">
        <v>18.629200000000001</v>
      </c>
      <c r="L386" s="127"/>
      <c r="M386" s="120">
        <v>18.930371000000001</v>
      </c>
      <c r="N386" s="127"/>
      <c r="O386" s="123">
        <v>14.738888999999999</v>
      </c>
      <c r="P386" s="127"/>
      <c r="Q386" s="123">
        <v>20.014277</v>
      </c>
      <c r="R386" s="121"/>
      <c r="S386" s="122"/>
      <c r="T386" s="123">
        <f t="shared" si="5"/>
        <v>4.633420000000001</v>
      </c>
    </row>
    <row r="387" spans="1:20" x14ac:dyDescent="0.25">
      <c r="A387" s="118">
        <v>44941</v>
      </c>
      <c r="B387" s="119"/>
      <c r="C387" s="120"/>
      <c r="D387" s="120"/>
      <c r="E387" s="120"/>
      <c r="F387" s="120"/>
      <c r="G387" s="120"/>
      <c r="H387" s="120"/>
      <c r="I387" s="120"/>
      <c r="J387" s="120">
        <v>14.07343</v>
      </c>
      <c r="K387" s="120">
        <v>18.704999999999998</v>
      </c>
      <c r="L387" s="127"/>
      <c r="M387" s="120">
        <v>19.057791000000002</v>
      </c>
      <c r="N387" s="127"/>
      <c r="O387" s="123">
        <v>14.891638</v>
      </c>
      <c r="P387" s="127"/>
      <c r="Q387" s="123">
        <v>20.141470000000002</v>
      </c>
      <c r="R387" s="121"/>
      <c r="S387" s="122"/>
      <c r="T387" s="123">
        <f t="shared" si="5"/>
        <v>4.6315699999999982</v>
      </c>
    </row>
    <row r="388" spans="1:20" x14ac:dyDescent="0.25">
      <c r="A388" s="118">
        <v>44942</v>
      </c>
      <c r="B388" s="119"/>
      <c r="C388" s="120"/>
      <c r="D388" s="120"/>
      <c r="E388" s="120"/>
      <c r="F388" s="120"/>
      <c r="G388" s="120"/>
      <c r="H388" s="120"/>
      <c r="I388" s="120"/>
      <c r="J388" s="120">
        <v>14.03406</v>
      </c>
      <c r="K388" s="120">
        <v>18.752200000000002</v>
      </c>
      <c r="L388" s="127"/>
      <c r="M388" s="120">
        <v>19.209966999999999</v>
      </c>
      <c r="N388" s="127"/>
      <c r="O388" s="123">
        <v>15.035395000000001</v>
      </c>
      <c r="P388" s="127"/>
      <c r="Q388" s="123">
        <v>20.230430999999999</v>
      </c>
      <c r="R388" s="121"/>
      <c r="S388" s="122"/>
      <c r="T388" s="123">
        <f t="shared" si="5"/>
        <v>4.7181400000000018</v>
      </c>
    </row>
    <row r="389" spans="1:20" x14ac:dyDescent="0.25">
      <c r="A389" s="118">
        <v>44943</v>
      </c>
      <c r="B389" s="119"/>
      <c r="C389" s="120"/>
      <c r="D389" s="120"/>
      <c r="E389" s="120"/>
      <c r="F389" s="120"/>
      <c r="G389" s="120"/>
      <c r="H389" s="120"/>
      <c r="I389" s="120"/>
      <c r="J389" s="120">
        <v>14.001200000000001</v>
      </c>
      <c r="K389" s="120">
        <v>18.758299999999998</v>
      </c>
      <c r="L389" s="127"/>
      <c r="M389" s="120">
        <v>19.328628000000002</v>
      </c>
      <c r="N389" s="127"/>
      <c r="O389" s="123">
        <v>15.179665000000002</v>
      </c>
      <c r="P389" s="127"/>
      <c r="Q389" s="123">
        <v>20.285672999999999</v>
      </c>
      <c r="R389" s="121"/>
      <c r="S389" s="122"/>
      <c r="T389" s="123">
        <f t="shared" si="5"/>
        <v>4.7570999999999977</v>
      </c>
    </row>
    <row r="390" spans="1:20" x14ac:dyDescent="0.25">
      <c r="A390" s="118">
        <v>44944</v>
      </c>
      <c r="B390" s="119"/>
      <c r="C390" s="120"/>
      <c r="D390" s="120"/>
      <c r="E390" s="120"/>
      <c r="F390" s="120"/>
      <c r="G390" s="120"/>
      <c r="H390" s="120"/>
      <c r="I390" s="120"/>
      <c r="J390" s="120">
        <v>14.12007</v>
      </c>
      <c r="K390" s="120">
        <v>18.633599999999998</v>
      </c>
      <c r="L390" s="127"/>
      <c r="M390" s="120">
        <v>19.441897000000001</v>
      </c>
      <c r="N390" s="127"/>
      <c r="O390" s="123">
        <v>15.314772000000001</v>
      </c>
      <c r="P390" s="127"/>
      <c r="Q390" s="123">
        <v>20.32929</v>
      </c>
      <c r="R390" s="121"/>
      <c r="S390" s="122"/>
      <c r="T390" s="123">
        <f t="shared" si="5"/>
        <v>4.5135299999999976</v>
      </c>
    </row>
    <row r="391" spans="1:20" x14ac:dyDescent="0.25">
      <c r="A391" s="118">
        <v>44945</v>
      </c>
      <c r="B391" s="119"/>
      <c r="C391" s="120"/>
      <c r="D391" s="120"/>
      <c r="E391" s="120"/>
      <c r="F391" s="120"/>
      <c r="G391" s="120"/>
      <c r="H391" s="120"/>
      <c r="I391" s="120"/>
      <c r="J391" s="120">
        <v>14.254959999999999</v>
      </c>
      <c r="K391" s="120">
        <v>18.530099999999997</v>
      </c>
      <c r="L391" s="127"/>
      <c r="M391" s="120">
        <v>19.514668</v>
      </c>
      <c r="N391" s="127"/>
      <c r="O391" s="123">
        <v>15.449950000000001</v>
      </c>
      <c r="P391" s="127"/>
      <c r="Q391" s="123">
        <v>20.385912000000001</v>
      </c>
      <c r="R391" s="121"/>
      <c r="S391" s="122"/>
      <c r="T391" s="123">
        <f t="shared" si="5"/>
        <v>4.2751399999999986</v>
      </c>
    </row>
    <row r="392" spans="1:20" x14ac:dyDescent="0.25">
      <c r="A392" s="118">
        <v>44946</v>
      </c>
      <c r="B392" s="119"/>
      <c r="C392" s="120"/>
      <c r="D392" s="120"/>
      <c r="E392" s="120"/>
      <c r="F392" s="120"/>
      <c r="G392" s="120"/>
      <c r="H392" s="120"/>
      <c r="I392" s="120"/>
      <c r="J392" s="120">
        <v>14.399760000000001</v>
      </c>
      <c r="K392" s="120">
        <v>18.6128</v>
      </c>
      <c r="L392" s="127"/>
      <c r="M392" s="120">
        <v>19.576006</v>
      </c>
      <c r="N392" s="127"/>
      <c r="O392" s="123">
        <v>15.590451</v>
      </c>
      <c r="P392" s="127"/>
      <c r="Q392" s="123">
        <v>20.470321999999999</v>
      </c>
      <c r="R392" s="121"/>
      <c r="S392" s="122"/>
      <c r="T392" s="123">
        <f t="shared" si="5"/>
        <v>4.2130399999999995</v>
      </c>
    </row>
    <row r="393" spans="1:20" x14ac:dyDescent="0.25">
      <c r="A393" s="118">
        <v>44947</v>
      </c>
      <c r="B393" s="119"/>
      <c r="C393" s="120"/>
      <c r="D393" s="120"/>
      <c r="E393" s="120"/>
      <c r="F393" s="120"/>
      <c r="G393" s="120"/>
      <c r="H393" s="120"/>
      <c r="I393" s="120"/>
      <c r="J393" s="120">
        <v>14.477209999999999</v>
      </c>
      <c r="K393" s="120">
        <v>18.5762</v>
      </c>
      <c r="L393" s="127"/>
      <c r="M393" s="120">
        <v>19.614309000000002</v>
      </c>
      <c r="N393" s="127"/>
      <c r="O393" s="123">
        <v>15.731065000000001</v>
      </c>
      <c r="P393" s="127"/>
      <c r="Q393" s="123">
        <v>20.557299999999998</v>
      </c>
      <c r="R393" s="121"/>
      <c r="S393" s="122"/>
      <c r="T393" s="123">
        <f t="shared" ref="T393:T456" si="6">K393-J393</f>
        <v>4.0989900000000006</v>
      </c>
    </row>
    <row r="394" spans="1:20" x14ac:dyDescent="0.25">
      <c r="A394" s="118">
        <v>44948</v>
      </c>
      <c r="B394" s="119"/>
      <c r="C394" s="120"/>
      <c r="D394" s="120"/>
      <c r="E394" s="120"/>
      <c r="F394" s="120"/>
      <c r="G394" s="120"/>
      <c r="H394" s="120"/>
      <c r="I394" s="120"/>
      <c r="J394" s="120">
        <v>14.573090000000001</v>
      </c>
      <c r="K394" s="120">
        <v>18.5167</v>
      </c>
      <c r="L394" s="127"/>
      <c r="M394" s="120">
        <v>19.664021000000002</v>
      </c>
      <c r="N394" s="127"/>
      <c r="O394" s="123">
        <v>15.871029</v>
      </c>
      <c r="P394" s="127"/>
      <c r="Q394" s="123">
        <v>20.640288999999999</v>
      </c>
      <c r="R394" s="121"/>
      <c r="S394" s="122"/>
      <c r="T394" s="123">
        <f t="shared" si="6"/>
        <v>3.9436099999999996</v>
      </c>
    </row>
    <row r="395" spans="1:20" x14ac:dyDescent="0.25">
      <c r="A395" s="118">
        <v>44949</v>
      </c>
      <c r="B395" s="119"/>
      <c r="C395" s="120"/>
      <c r="D395" s="120"/>
      <c r="E395" s="120"/>
      <c r="F395" s="120"/>
      <c r="G395" s="120"/>
      <c r="H395" s="120"/>
      <c r="I395" s="120"/>
      <c r="J395" s="120">
        <v>14.624600000000001</v>
      </c>
      <c r="K395" s="120">
        <v>18.514400000000002</v>
      </c>
      <c r="L395" s="127"/>
      <c r="M395" s="120">
        <v>19.719306</v>
      </c>
      <c r="N395" s="127"/>
      <c r="O395" s="123">
        <v>16.007624</v>
      </c>
      <c r="P395" s="127"/>
      <c r="Q395" s="123">
        <v>20.724381000000001</v>
      </c>
      <c r="R395" s="121"/>
      <c r="S395" s="122"/>
      <c r="T395" s="123">
        <f t="shared" si="6"/>
        <v>3.889800000000001</v>
      </c>
    </row>
    <row r="396" spans="1:20" x14ac:dyDescent="0.25">
      <c r="A396" s="118">
        <v>44950</v>
      </c>
      <c r="B396" s="119"/>
      <c r="C396" s="120"/>
      <c r="D396" s="120"/>
      <c r="E396" s="120"/>
      <c r="F396" s="120"/>
      <c r="G396" s="120"/>
      <c r="H396" s="120"/>
      <c r="I396" s="120"/>
      <c r="J396" s="120">
        <v>14.767239999999999</v>
      </c>
      <c r="K396" s="120">
        <v>18.5063</v>
      </c>
      <c r="L396" s="127"/>
      <c r="M396" s="120">
        <v>19.755939999999999</v>
      </c>
      <c r="N396" s="127"/>
      <c r="O396" s="123">
        <v>16.129681000000001</v>
      </c>
      <c r="P396" s="127"/>
      <c r="Q396" s="123">
        <v>20.798254</v>
      </c>
      <c r="R396" s="121"/>
      <c r="S396" s="122"/>
      <c r="T396" s="123">
        <f t="shared" si="6"/>
        <v>3.7390600000000003</v>
      </c>
    </row>
    <row r="397" spans="1:20" x14ac:dyDescent="0.25">
      <c r="A397" s="118">
        <v>44951</v>
      </c>
      <c r="B397" s="119"/>
      <c r="C397" s="120"/>
      <c r="D397" s="120"/>
      <c r="E397" s="120"/>
      <c r="F397" s="120"/>
      <c r="G397" s="120"/>
      <c r="H397" s="120"/>
      <c r="I397" s="120"/>
      <c r="J397" s="120">
        <v>14.879440000000001</v>
      </c>
      <c r="K397" s="120">
        <v>18.521848000000002</v>
      </c>
      <c r="L397" s="127"/>
      <c r="M397" s="120">
        <v>19.829108999999999</v>
      </c>
      <c r="N397" s="127"/>
      <c r="O397" s="123">
        <v>16.223905000000002</v>
      </c>
      <c r="P397" s="127"/>
      <c r="Q397" s="123">
        <v>20.877800000000001</v>
      </c>
      <c r="R397" s="121"/>
      <c r="S397" s="122"/>
      <c r="T397" s="123">
        <f t="shared" si="6"/>
        <v>3.6424080000000014</v>
      </c>
    </row>
    <row r="398" spans="1:20" x14ac:dyDescent="0.25">
      <c r="A398" s="118">
        <v>44952</v>
      </c>
      <c r="B398" s="119"/>
      <c r="C398" s="120"/>
      <c r="D398" s="120"/>
      <c r="E398" s="120"/>
      <c r="F398" s="120"/>
      <c r="G398" s="120"/>
      <c r="H398" s="120"/>
      <c r="I398" s="120"/>
      <c r="J398" s="120">
        <v>15.02576</v>
      </c>
      <c r="K398" s="120">
        <v>18.610435000000003</v>
      </c>
      <c r="L398" s="127"/>
      <c r="M398" s="120">
        <v>19.944946000000002</v>
      </c>
      <c r="N398" s="127"/>
      <c r="O398" s="123">
        <v>16.351727</v>
      </c>
      <c r="P398" s="127"/>
      <c r="Q398" s="123">
        <v>20.958576000000001</v>
      </c>
      <c r="R398" s="121"/>
      <c r="S398" s="122"/>
      <c r="T398" s="123">
        <f t="shared" si="6"/>
        <v>3.5846750000000025</v>
      </c>
    </row>
    <row r="399" spans="1:20" x14ac:dyDescent="0.25">
      <c r="A399" s="118">
        <v>44953</v>
      </c>
      <c r="B399" s="119"/>
      <c r="C399" s="120"/>
      <c r="D399" s="120"/>
      <c r="E399" s="120"/>
      <c r="F399" s="120"/>
      <c r="G399" s="120"/>
      <c r="H399" s="120"/>
      <c r="I399" s="120"/>
      <c r="J399" s="120">
        <v>15.152229999999999</v>
      </c>
      <c r="K399" s="120">
        <v>18.693579000000003</v>
      </c>
      <c r="L399" s="127"/>
      <c r="M399" s="120">
        <v>20.055606000000001</v>
      </c>
      <c r="N399" s="127"/>
      <c r="O399" s="123">
        <v>16.472089</v>
      </c>
      <c r="P399" s="127"/>
      <c r="Q399" s="123">
        <v>21.031329000000003</v>
      </c>
      <c r="R399" s="121"/>
      <c r="S399" s="122"/>
      <c r="T399" s="123">
        <f t="shared" si="6"/>
        <v>3.5413490000000039</v>
      </c>
    </row>
    <row r="400" spans="1:20" x14ac:dyDescent="0.25">
      <c r="A400" s="118">
        <v>44954</v>
      </c>
      <c r="B400" s="119"/>
      <c r="C400" s="120"/>
      <c r="D400" s="120"/>
      <c r="E400" s="120"/>
      <c r="F400" s="120"/>
      <c r="G400" s="120"/>
      <c r="H400" s="120"/>
      <c r="I400" s="120"/>
      <c r="J400" s="120">
        <v>15.271930000000001</v>
      </c>
      <c r="K400" s="120">
        <v>18.757767000000001</v>
      </c>
      <c r="L400" s="127"/>
      <c r="M400" s="120">
        <v>20.159569000000001</v>
      </c>
      <c r="N400" s="127"/>
      <c r="O400" s="123">
        <v>16.504429000000002</v>
      </c>
      <c r="P400" s="127"/>
      <c r="Q400" s="123">
        <v>21.058970000000002</v>
      </c>
      <c r="R400" s="121"/>
      <c r="S400" s="122"/>
      <c r="T400" s="123">
        <f t="shared" si="6"/>
        <v>3.4858370000000001</v>
      </c>
    </row>
    <row r="401" spans="1:20" x14ac:dyDescent="0.25">
      <c r="A401" s="118">
        <v>44955</v>
      </c>
      <c r="B401" s="119"/>
      <c r="C401" s="120"/>
      <c r="D401" s="120"/>
      <c r="E401" s="120"/>
      <c r="F401" s="120"/>
      <c r="G401" s="120"/>
      <c r="H401" s="120"/>
      <c r="I401" s="120"/>
      <c r="J401" s="120">
        <v>15.369129999999998</v>
      </c>
      <c r="K401" s="120">
        <v>18.749243999999997</v>
      </c>
      <c r="L401" s="127"/>
      <c r="M401" s="120">
        <v>20.293834</v>
      </c>
      <c r="N401" s="127"/>
      <c r="O401" s="123">
        <v>16.617052000000001</v>
      </c>
      <c r="P401" s="127"/>
      <c r="Q401" s="123">
        <v>21.054633000000003</v>
      </c>
      <c r="R401" s="121"/>
      <c r="S401" s="122"/>
      <c r="T401" s="123">
        <f t="shared" si="6"/>
        <v>3.380113999999999</v>
      </c>
    </row>
    <row r="402" spans="1:20" x14ac:dyDescent="0.25">
      <c r="A402" s="118">
        <v>44956</v>
      </c>
      <c r="B402" s="119"/>
      <c r="C402" s="120"/>
      <c r="D402" s="120"/>
      <c r="E402" s="120"/>
      <c r="F402" s="120"/>
      <c r="G402" s="120"/>
      <c r="H402" s="120"/>
      <c r="I402" s="120"/>
      <c r="J402" s="120">
        <v>15.377979999999999</v>
      </c>
      <c r="K402" s="120">
        <v>18.599533999999998</v>
      </c>
      <c r="L402" s="127"/>
      <c r="M402" s="120">
        <v>20.426128000000002</v>
      </c>
      <c r="N402" s="127"/>
      <c r="O402" s="123">
        <v>16.708445000000001</v>
      </c>
      <c r="P402" s="127"/>
      <c r="Q402" s="123">
        <v>21.035741999999999</v>
      </c>
      <c r="R402" s="121"/>
      <c r="S402" s="122"/>
      <c r="T402" s="123">
        <f t="shared" si="6"/>
        <v>3.2215539999999994</v>
      </c>
    </row>
    <row r="403" spans="1:20" x14ac:dyDescent="0.25">
      <c r="A403" s="118">
        <v>44957</v>
      </c>
      <c r="B403" s="119"/>
      <c r="C403" s="120"/>
      <c r="D403" s="120"/>
      <c r="E403" s="120"/>
      <c r="F403" s="120"/>
      <c r="G403" s="120"/>
      <c r="H403" s="120"/>
      <c r="I403" s="120"/>
      <c r="J403" s="120">
        <v>15.48498</v>
      </c>
      <c r="K403" s="120">
        <v>18.5869</v>
      </c>
      <c r="L403" s="127"/>
      <c r="M403" s="120">
        <v>20.563613</v>
      </c>
      <c r="N403" s="127"/>
      <c r="O403" s="123">
        <v>16.611719000000001</v>
      </c>
      <c r="P403" s="127"/>
      <c r="Q403" s="123">
        <v>21.050061000000003</v>
      </c>
      <c r="R403" s="121"/>
      <c r="S403" s="122"/>
      <c r="T403" s="123">
        <f t="shared" si="6"/>
        <v>3.1019199999999998</v>
      </c>
    </row>
    <row r="404" spans="1:20" x14ac:dyDescent="0.25">
      <c r="A404" s="118">
        <v>44958</v>
      </c>
      <c r="B404" s="119"/>
      <c r="C404" s="120"/>
      <c r="D404" s="120"/>
      <c r="E404" s="120"/>
      <c r="F404" s="120"/>
      <c r="G404" s="120"/>
      <c r="H404" s="120"/>
      <c r="I404" s="120"/>
      <c r="J404" s="120">
        <v>15.60374</v>
      </c>
      <c r="K404" s="120">
        <v>18.694099999999999</v>
      </c>
      <c r="L404" s="127"/>
      <c r="M404" s="120">
        <v>20.689233999999999</v>
      </c>
      <c r="N404" s="127"/>
      <c r="O404" s="123">
        <v>16.679667000000002</v>
      </c>
      <c r="P404" s="127"/>
      <c r="Q404" s="123">
        <v>21.090669999999999</v>
      </c>
      <c r="R404" s="121"/>
      <c r="S404" s="122"/>
      <c r="T404" s="123">
        <f t="shared" si="6"/>
        <v>3.0903599999999987</v>
      </c>
    </row>
    <row r="405" spans="1:20" x14ac:dyDescent="0.25">
      <c r="A405" s="118">
        <v>44959</v>
      </c>
      <c r="B405" s="119"/>
      <c r="C405" s="120"/>
      <c r="D405" s="120"/>
      <c r="E405" s="120"/>
      <c r="F405" s="120"/>
      <c r="G405" s="120"/>
      <c r="H405" s="120"/>
      <c r="I405" s="120"/>
      <c r="J405" s="120">
        <v>15.689860000000001</v>
      </c>
      <c r="K405" s="120">
        <v>18.7925</v>
      </c>
      <c r="L405" s="127"/>
      <c r="M405" s="120">
        <v>20.797595000000001</v>
      </c>
      <c r="N405" s="127"/>
      <c r="O405" s="123">
        <v>16.765605000000001</v>
      </c>
      <c r="P405" s="127"/>
      <c r="Q405" s="123">
        <v>21.094349999999999</v>
      </c>
      <c r="R405" s="121"/>
      <c r="S405" s="122"/>
      <c r="T405" s="123">
        <f t="shared" si="6"/>
        <v>3.1026399999999992</v>
      </c>
    </row>
    <row r="406" spans="1:20" x14ac:dyDescent="0.25">
      <c r="A406" s="118">
        <v>44960</v>
      </c>
      <c r="B406" s="119"/>
      <c r="C406" s="120"/>
      <c r="D406" s="120"/>
      <c r="E406" s="120"/>
      <c r="F406" s="120"/>
      <c r="G406" s="120"/>
      <c r="H406" s="120"/>
      <c r="I406" s="120"/>
      <c r="J406" s="120">
        <v>15.747350000000001</v>
      </c>
      <c r="K406" s="120">
        <v>18.9435</v>
      </c>
      <c r="L406" s="127"/>
      <c r="M406" s="120">
        <v>20.913394</v>
      </c>
      <c r="N406" s="127"/>
      <c r="O406" s="123">
        <v>16.899926000000001</v>
      </c>
      <c r="P406" s="127"/>
      <c r="Q406" s="123">
        <v>21.107279999999999</v>
      </c>
      <c r="R406" s="121"/>
      <c r="S406" s="122"/>
      <c r="T406" s="123">
        <f t="shared" si="6"/>
        <v>3.1961499999999994</v>
      </c>
    </row>
    <row r="407" spans="1:20" x14ac:dyDescent="0.25">
      <c r="A407" s="118">
        <v>44961</v>
      </c>
      <c r="B407" s="119"/>
      <c r="C407" s="120"/>
      <c r="D407" s="120"/>
      <c r="E407" s="120"/>
      <c r="F407" s="120"/>
      <c r="G407" s="120"/>
      <c r="H407" s="120"/>
      <c r="I407" s="120"/>
      <c r="J407" s="120">
        <v>15.861739999999999</v>
      </c>
      <c r="K407" s="120">
        <v>19.049900000000001</v>
      </c>
      <c r="L407" s="127"/>
      <c r="M407" s="120">
        <v>21.025294000000002</v>
      </c>
      <c r="N407" s="127"/>
      <c r="O407" s="123">
        <v>17.039833999999999</v>
      </c>
      <c r="P407" s="127"/>
      <c r="Q407" s="123">
        <v>21.214351999999998</v>
      </c>
      <c r="R407" s="121"/>
      <c r="S407" s="122"/>
      <c r="T407" s="123">
        <f t="shared" si="6"/>
        <v>3.1881600000000017</v>
      </c>
    </row>
    <row r="408" spans="1:20" x14ac:dyDescent="0.25">
      <c r="A408" s="118">
        <v>44962</v>
      </c>
      <c r="B408" s="119"/>
      <c r="C408" s="120"/>
      <c r="D408" s="120"/>
      <c r="E408" s="120"/>
      <c r="F408" s="120"/>
      <c r="G408" s="120"/>
      <c r="H408" s="120"/>
      <c r="I408" s="120"/>
      <c r="J408" s="120">
        <v>15.98657</v>
      </c>
      <c r="K408" s="120">
        <v>19.071900000000003</v>
      </c>
      <c r="L408" s="127"/>
      <c r="M408" s="120">
        <v>21.139878</v>
      </c>
      <c r="N408" s="127"/>
      <c r="O408" s="123">
        <v>17.181456999999998</v>
      </c>
      <c r="P408" s="127"/>
      <c r="Q408" s="123">
        <v>21.338334</v>
      </c>
      <c r="R408" s="121"/>
      <c r="S408" s="122"/>
      <c r="T408" s="123">
        <f t="shared" si="6"/>
        <v>3.0853300000000026</v>
      </c>
    </row>
    <row r="409" spans="1:20" x14ac:dyDescent="0.25">
      <c r="A409" s="118">
        <v>44963</v>
      </c>
      <c r="B409" s="119"/>
      <c r="C409" s="120"/>
      <c r="D409" s="120"/>
      <c r="E409" s="120"/>
      <c r="F409" s="120"/>
      <c r="G409" s="120"/>
      <c r="H409" s="120"/>
      <c r="I409" s="120"/>
      <c r="J409" s="120">
        <v>16.073930000000001</v>
      </c>
      <c r="K409" s="120">
        <v>19.046900000000001</v>
      </c>
      <c r="L409" s="127"/>
      <c r="M409" s="120">
        <v>21.226410000000001</v>
      </c>
      <c r="N409" s="127"/>
      <c r="O409" s="123">
        <v>17.315953</v>
      </c>
      <c r="P409" s="127"/>
      <c r="Q409" s="123">
        <v>21.434487000000001</v>
      </c>
      <c r="R409" s="121"/>
      <c r="S409" s="122"/>
      <c r="T409" s="123">
        <f t="shared" si="6"/>
        <v>2.9729700000000001</v>
      </c>
    </row>
    <row r="410" spans="1:20" x14ac:dyDescent="0.25">
      <c r="A410" s="118">
        <v>44964</v>
      </c>
      <c r="B410" s="119"/>
      <c r="C410" s="120"/>
      <c r="D410" s="120"/>
      <c r="E410" s="120"/>
      <c r="F410" s="120"/>
      <c r="G410" s="120"/>
      <c r="H410" s="120"/>
      <c r="I410" s="120"/>
      <c r="J410" s="120">
        <v>16.178850000000001</v>
      </c>
      <c r="K410" s="120">
        <v>18.9955</v>
      </c>
      <c r="L410" s="127"/>
      <c r="M410" s="120">
        <v>21.318656999999998</v>
      </c>
      <c r="N410" s="127"/>
      <c r="O410" s="123">
        <v>17.449593</v>
      </c>
      <c r="P410" s="127"/>
      <c r="Q410" s="123">
        <v>21.550668000000002</v>
      </c>
      <c r="R410" s="121"/>
      <c r="S410" s="122"/>
      <c r="T410" s="123">
        <f t="shared" si="6"/>
        <v>2.8166499999999992</v>
      </c>
    </row>
    <row r="411" spans="1:20" x14ac:dyDescent="0.25">
      <c r="A411" s="118">
        <v>44965</v>
      </c>
      <c r="B411" s="119"/>
      <c r="C411" s="120"/>
      <c r="D411" s="120"/>
      <c r="E411" s="120"/>
      <c r="F411" s="120"/>
      <c r="G411" s="120"/>
      <c r="H411" s="120"/>
      <c r="I411" s="120"/>
      <c r="J411" s="120">
        <v>16.13768</v>
      </c>
      <c r="K411" s="120">
        <v>18.988199999999999</v>
      </c>
      <c r="L411" s="127"/>
      <c r="M411" s="120">
        <v>21.400998000000001</v>
      </c>
      <c r="N411" s="127"/>
      <c r="O411" s="123">
        <v>17.562650000000001</v>
      </c>
      <c r="P411" s="127"/>
      <c r="Q411" s="123">
        <v>21.674084000000001</v>
      </c>
      <c r="R411" s="121"/>
      <c r="S411" s="122"/>
      <c r="T411" s="123">
        <f t="shared" si="6"/>
        <v>2.8505199999999995</v>
      </c>
    </row>
    <row r="412" spans="1:20" x14ac:dyDescent="0.25">
      <c r="A412" s="118">
        <v>44966</v>
      </c>
      <c r="B412" s="119"/>
      <c r="C412" s="120"/>
      <c r="D412" s="120"/>
      <c r="E412" s="120"/>
      <c r="F412" s="120"/>
      <c r="G412" s="120"/>
      <c r="H412" s="120"/>
      <c r="I412" s="120"/>
      <c r="J412" s="120">
        <v>15.990270000000001</v>
      </c>
      <c r="K412" s="120">
        <v>18.9483</v>
      </c>
      <c r="L412" s="127"/>
      <c r="M412" s="120">
        <v>21.470839000000002</v>
      </c>
      <c r="N412" s="127"/>
      <c r="O412" s="123">
        <v>17.606382</v>
      </c>
      <c r="P412" s="127"/>
      <c r="Q412" s="123">
        <v>21.709087</v>
      </c>
      <c r="R412" s="121"/>
      <c r="S412" s="122"/>
      <c r="T412" s="123">
        <f t="shared" si="6"/>
        <v>2.958029999999999</v>
      </c>
    </row>
    <row r="413" spans="1:20" x14ac:dyDescent="0.25">
      <c r="A413" s="118">
        <v>44967</v>
      </c>
      <c r="B413" s="119"/>
      <c r="C413" s="120"/>
      <c r="D413" s="120"/>
      <c r="E413" s="120"/>
      <c r="F413" s="120"/>
      <c r="G413" s="120"/>
      <c r="H413" s="120"/>
      <c r="I413" s="120"/>
      <c r="J413" s="120">
        <v>15.991160000000001</v>
      </c>
      <c r="K413" s="120">
        <v>19.087499999999999</v>
      </c>
      <c r="L413" s="127"/>
      <c r="M413" s="120">
        <v>21.544627999999999</v>
      </c>
      <c r="N413" s="127"/>
      <c r="O413" s="123">
        <v>17.712170999999998</v>
      </c>
      <c r="P413" s="127"/>
      <c r="Q413" s="123">
        <v>21.785837999999998</v>
      </c>
      <c r="R413" s="121"/>
      <c r="S413" s="122"/>
      <c r="T413" s="123">
        <f t="shared" si="6"/>
        <v>3.0963399999999979</v>
      </c>
    </row>
    <row r="414" spans="1:20" x14ac:dyDescent="0.25">
      <c r="A414" s="118">
        <v>44968</v>
      </c>
      <c r="B414" s="119"/>
      <c r="C414" s="120"/>
      <c r="D414" s="120"/>
      <c r="E414" s="120"/>
      <c r="F414" s="120"/>
      <c r="G414" s="120"/>
      <c r="H414" s="120"/>
      <c r="I414" s="120"/>
      <c r="J414" s="120">
        <v>16.062989999999999</v>
      </c>
      <c r="K414" s="120">
        <v>19.206900000000001</v>
      </c>
      <c r="L414" s="127"/>
      <c r="M414" s="120">
        <v>21.635888999999999</v>
      </c>
      <c r="N414" s="127"/>
      <c r="O414" s="123">
        <v>17.853972000000002</v>
      </c>
      <c r="P414" s="127"/>
      <c r="Q414" s="123">
        <v>21.892927</v>
      </c>
      <c r="R414" s="121"/>
      <c r="S414" s="122"/>
      <c r="T414" s="123">
        <f t="shared" si="6"/>
        <v>3.1439100000000018</v>
      </c>
    </row>
    <row r="415" spans="1:20" x14ac:dyDescent="0.25">
      <c r="A415" s="118">
        <v>44969</v>
      </c>
      <c r="B415" s="119"/>
      <c r="C415" s="120"/>
      <c r="D415" s="120"/>
      <c r="E415" s="120"/>
      <c r="F415" s="120"/>
      <c r="G415" s="120"/>
      <c r="H415" s="120"/>
      <c r="I415" s="120"/>
      <c r="J415" s="120">
        <v>16.183700000000002</v>
      </c>
      <c r="K415" s="120">
        <v>19.259799999999998</v>
      </c>
      <c r="L415" s="127"/>
      <c r="M415" s="120">
        <v>21.733939999999997</v>
      </c>
      <c r="N415" s="127"/>
      <c r="O415" s="123">
        <v>18.005821999999998</v>
      </c>
      <c r="P415" s="127"/>
      <c r="Q415" s="123">
        <v>22.005576000000001</v>
      </c>
      <c r="R415" s="121"/>
      <c r="S415" s="122"/>
      <c r="T415" s="123">
        <f t="shared" si="6"/>
        <v>3.0760999999999967</v>
      </c>
    </row>
    <row r="416" spans="1:20" x14ac:dyDescent="0.25">
      <c r="A416" s="118">
        <v>44970</v>
      </c>
      <c r="B416" s="119"/>
      <c r="C416" s="120"/>
      <c r="D416" s="120"/>
      <c r="E416" s="120"/>
      <c r="F416" s="120"/>
      <c r="G416" s="120"/>
      <c r="H416" s="120"/>
      <c r="I416" s="120"/>
      <c r="J416" s="120">
        <v>16.30584</v>
      </c>
      <c r="K416" s="120">
        <v>19.3032</v>
      </c>
      <c r="L416" s="127"/>
      <c r="M416" s="120">
        <v>21.847135999999999</v>
      </c>
      <c r="N416" s="127"/>
      <c r="O416" s="123">
        <v>18.144579</v>
      </c>
      <c r="P416" s="127"/>
      <c r="Q416" s="123">
        <v>22.11374</v>
      </c>
      <c r="R416" s="121"/>
      <c r="S416" s="122"/>
      <c r="T416" s="123">
        <f t="shared" si="6"/>
        <v>2.9973600000000005</v>
      </c>
    </row>
    <row r="417" spans="1:20" x14ac:dyDescent="0.25">
      <c r="A417" s="118">
        <v>44971</v>
      </c>
      <c r="B417" s="119"/>
      <c r="C417" s="120"/>
      <c r="D417" s="120"/>
      <c r="E417" s="120"/>
      <c r="F417" s="120"/>
      <c r="G417" s="120"/>
      <c r="H417" s="120"/>
      <c r="I417" s="120"/>
      <c r="J417" s="120">
        <v>16.313610000000001</v>
      </c>
      <c r="K417" s="120">
        <v>19.3565</v>
      </c>
      <c r="L417" s="127"/>
      <c r="M417" s="120">
        <v>21.942253000000001</v>
      </c>
      <c r="N417" s="127"/>
      <c r="O417" s="123">
        <v>18.25412</v>
      </c>
      <c r="P417" s="127"/>
      <c r="Q417" s="123">
        <v>22.208244999999998</v>
      </c>
      <c r="R417" s="121"/>
      <c r="S417" s="122"/>
      <c r="T417" s="123">
        <f t="shared" si="6"/>
        <v>3.0428899999999999</v>
      </c>
    </row>
    <row r="418" spans="1:20" x14ac:dyDescent="0.25">
      <c r="A418" s="118">
        <v>44972</v>
      </c>
      <c r="B418" s="119"/>
      <c r="C418" s="120"/>
      <c r="D418" s="120"/>
      <c r="E418" s="120"/>
      <c r="F418" s="120"/>
      <c r="G418" s="120"/>
      <c r="H418" s="120"/>
      <c r="I418" s="120"/>
      <c r="J418" s="120">
        <v>16.402990000000003</v>
      </c>
      <c r="K418" s="120">
        <v>19.410799999999998</v>
      </c>
      <c r="L418" s="127"/>
      <c r="M418" s="120">
        <v>22.035591</v>
      </c>
      <c r="N418" s="127"/>
      <c r="O418" s="123">
        <v>18.325562999999999</v>
      </c>
      <c r="P418" s="127"/>
      <c r="Q418" s="123">
        <v>22.208669999999998</v>
      </c>
      <c r="R418" s="121"/>
      <c r="S418" s="122"/>
      <c r="T418" s="123">
        <f t="shared" si="6"/>
        <v>3.0078099999999957</v>
      </c>
    </row>
    <row r="419" spans="1:20" x14ac:dyDescent="0.25">
      <c r="A419" s="118">
        <v>44973</v>
      </c>
      <c r="B419" s="119"/>
      <c r="C419" s="120"/>
      <c r="D419" s="120"/>
      <c r="E419" s="120"/>
      <c r="F419" s="120"/>
      <c r="G419" s="120"/>
      <c r="H419" s="120"/>
      <c r="I419" s="120"/>
      <c r="J419" s="120">
        <v>16.434419999999999</v>
      </c>
      <c r="K419" s="120">
        <v>19.472099999999998</v>
      </c>
      <c r="L419" s="127"/>
      <c r="M419" s="120">
        <v>22.106476999999998</v>
      </c>
      <c r="N419" s="127"/>
      <c r="O419" s="123">
        <v>18.370370999999999</v>
      </c>
      <c r="P419" s="127"/>
      <c r="Q419" s="123">
        <v>22.131418</v>
      </c>
      <c r="R419" s="121"/>
      <c r="S419" s="122"/>
      <c r="T419" s="123">
        <f t="shared" si="6"/>
        <v>3.0376799999999982</v>
      </c>
    </row>
    <row r="420" spans="1:20" x14ac:dyDescent="0.25">
      <c r="A420" s="118">
        <v>44974</v>
      </c>
      <c r="B420" s="119"/>
      <c r="C420" s="120"/>
      <c r="D420" s="120"/>
      <c r="E420" s="120"/>
      <c r="F420" s="120"/>
      <c r="G420" s="120"/>
      <c r="H420" s="120"/>
      <c r="I420" s="120"/>
      <c r="J420" s="120">
        <v>16.528689999999997</v>
      </c>
      <c r="K420" s="120">
        <v>19.566400000000002</v>
      </c>
      <c r="L420" s="127"/>
      <c r="M420" s="120">
        <v>22.178193999999998</v>
      </c>
      <c r="N420" s="127"/>
      <c r="O420" s="123">
        <v>18.464685000000003</v>
      </c>
      <c r="P420" s="127"/>
      <c r="Q420" s="123">
        <v>22.061465999999999</v>
      </c>
      <c r="R420" s="121"/>
      <c r="S420" s="122"/>
      <c r="T420" s="123">
        <f t="shared" si="6"/>
        <v>3.0377100000000041</v>
      </c>
    </row>
    <row r="421" spans="1:20" x14ac:dyDescent="0.25">
      <c r="A421" s="118">
        <v>44975</v>
      </c>
      <c r="B421" s="119"/>
      <c r="C421" s="120"/>
      <c r="D421" s="120"/>
      <c r="E421" s="120"/>
      <c r="F421" s="120"/>
      <c r="G421" s="120"/>
      <c r="H421" s="120"/>
      <c r="I421" s="120"/>
      <c r="J421" s="120">
        <v>16.639749999999999</v>
      </c>
      <c r="K421" s="120">
        <v>19.662599999999998</v>
      </c>
      <c r="L421" s="127"/>
      <c r="M421" s="120">
        <v>22.243129</v>
      </c>
      <c r="N421" s="127"/>
      <c r="O421" s="123">
        <v>18.590875</v>
      </c>
      <c r="P421" s="127"/>
      <c r="Q421" s="123">
        <v>22.059656</v>
      </c>
      <c r="R421" s="121"/>
      <c r="S421" s="122"/>
      <c r="T421" s="123">
        <f t="shared" si="6"/>
        <v>3.0228499999999983</v>
      </c>
    </row>
    <row r="422" spans="1:20" x14ac:dyDescent="0.25">
      <c r="A422" s="118">
        <v>44976</v>
      </c>
      <c r="B422" s="119"/>
      <c r="C422" s="120"/>
      <c r="D422" s="120"/>
      <c r="E422" s="120"/>
      <c r="F422" s="120"/>
      <c r="G422" s="120"/>
      <c r="H422" s="120"/>
      <c r="I422" s="120"/>
      <c r="J422" s="120">
        <v>16.743779999999997</v>
      </c>
      <c r="K422" s="120">
        <v>19.755299999999998</v>
      </c>
      <c r="L422" s="127"/>
      <c r="M422" s="120">
        <v>22.301254</v>
      </c>
      <c r="N422" s="127"/>
      <c r="O422" s="123">
        <v>18.740603</v>
      </c>
      <c r="P422" s="127"/>
      <c r="Q422" s="123">
        <v>22.064713000000001</v>
      </c>
      <c r="R422" s="121"/>
      <c r="S422" s="122"/>
      <c r="T422" s="123">
        <f t="shared" si="6"/>
        <v>3.0115200000000009</v>
      </c>
    </row>
    <row r="423" spans="1:20" x14ac:dyDescent="0.25">
      <c r="A423" s="118">
        <v>44977</v>
      </c>
      <c r="B423" s="119"/>
      <c r="C423" s="120"/>
      <c r="D423" s="120"/>
      <c r="E423" s="120"/>
      <c r="F423" s="120"/>
      <c r="G423" s="120"/>
      <c r="H423" s="120"/>
      <c r="I423" s="120"/>
      <c r="J423" s="120">
        <v>16.795729999999999</v>
      </c>
      <c r="K423" s="120">
        <v>19.881599999999999</v>
      </c>
      <c r="L423" s="127"/>
      <c r="M423" s="120">
        <v>22.402749</v>
      </c>
      <c r="N423" s="127"/>
      <c r="O423" s="123">
        <v>18.886651000000001</v>
      </c>
      <c r="P423" s="127"/>
      <c r="Q423" s="123">
        <v>22.008247000000001</v>
      </c>
      <c r="R423" s="121"/>
      <c r="S423" s="122"/>
      <c r="T423" s="123">
        <f t="shared" si="6"/>
        <v>3.0858699999999999</v>
      </c>
    </row>
    <row r="424" spans="1:20" x14ac:dyDescent="0.25">
      <c r="A424" s="118">
        <v>44978</v>
      </c>
      <c r="B424" s="119"/>
      <c r="C424" s="120"/>
      <c r="D424" s="120"/>
      <c r="E424" s="120"/>
      <c r="F424" s="120"/>
      <c r="G424" s="120"/>
      <c r="H424" s="120"/>
      <c r="I424" s="120"/>
      <c r="J424" s="120">
        <v>16.869979999999998</v>
      </c>
      <c r="K424" s="120">
        <v>19.959099999999999</v>
      </c>
      <c r="L424" s="127"/>
      <c r="M424" s="120">
        <v>22.515207999999998</v>
      </c>
      <c r="N424" s="127"/>
      <c r="O424" s="123">
        <v>18.979710999999998</v>
      </c>
      <c r="P424" s="127"/>
      <c r="Q424" s="123">
        <v>21.976881000000002</v>
      </c>
      <c r="R424" s="121"/>
      <c r="S424" s="122"/>
      <c r="T424" s="123">
        <f t="shared" si="6"/>
        <v>3.0891200000000012</v>
      </c>
    </row>
    <row r="425" spans="1:20" x14ac:dyDescent="0.25">
      <c r="A425" s="118">
        <v>44979</v>
      </c>
      <c r="B425" s="119"/>
      <c r="C425" s="120"/>
      <c r="D425" s="120"/>
      <c r="E425" s="120"/>
      <c r="F425" s="120"/>
      <c r="G425" s="120"/>
      <c r="H425" s="120"/>
      <c r="I425" s="120"/>
      <c r="J425" s="120">
        <v>16.975860000000001</v>
      </c>
      <c r="K425" s="120">
        <v>19.961400000000001</v>
      </c>
      <c r="L425" s="127"/>
      <c r="M425" s="120">
        <v>22.620830000000002</v>
      </c>
      <c r="N425" s="127"/>
      <c r="O425" s="123">
        <v>19.089974999999999</v>
      </c>
      <c r="P425" s="127"/>
      <c r="Q425" s="123">
        <v>21.911277999999999</v>
      </c>
      <c r="R425" s="121"/>
      <c r="S425" s="122"/>
      <c r="T425" s="123">
        <f t="shared" si="6"/>
        <v>2.9855400000000003</v>
      </c>
    </row>
    <row r="426" spans="1:20" x14ac:dyDescent="0.25">
      <c r="A426" s="118">
        <v>44980</v>
      </c>
      <c r="B426" s="119"/>
      <c r="C426" s="120"/>
      <c r="D426" s="120"/>
      <c r="E426" s="120"/>
      <c r="F426" s="120"/>
      <c r="G426" s="120"/>
      <c r="H426" s="120"/>
      <c r="I426" s="120"/>
      <c r="J426" s="120">
        <v>17.066369999999999</v>
      </c>
      <c r="K426" s="120">
        <v>19.971599999999999</v>
      </c>
      <c r="L426" s="127"/>
      <c r="M426" s="120">
        <v>22.720081999999998</v>
      </c>
      <c r="N426" s="127"/>
      <c r="O426" s="123">
        <v>19.174105000000001</v>
      </c>
      <c r="P426" s="127"/>
      <c r="Q426" s="123">
        <v>21.944328000000002</v>
      </c>
      <c r="R426" s="121"/>
      <c r="S426" s="122"/>
      <c r="T426" s="123">
        <f t="shared" si="6"/>
        <v>2.9052299999999995</v>
      </c>
    </row>
    <row r="427" spans="1:20" x14ac:dyDescent="0.25">
      <c r="A427" s="118">
        <v>44981</v>
      </c>
      <c r="B427" s="119"/>
      <c r="C427" s="120"/>
      <c r="D427" s="120"/>
      <c r="E427" s="120"/>
      <c r="F427" s="120"/>
      <c r="G427" s="120"/>
      <c r="H427" s="120"/>
      <c r="I427" s="120"/>
      <c r="J427" s="120">
        <v>17.207229999999999</v>
      </c>
      <c r="K427" s="120">
        <v>20.0596</v>
      </c>
      <c r="L427" s="127"/>
      <c r="M427" s="120">
        <v>22.801786</v>
      </c>
      <c r="N427" s="127"/>
      <c r="O427" s="123">
        <v>19.304106999999998</v>
      </c>
      <c r="P427" s="127"/>
      <c r="Q427" s="123">
        <v>22.064914999999999</v>
      </c>
      <c r="R427" s="121"/>
      <c r="S427" s="122"/>
      <c r="T427" s="123">
        <f t="shared" si="6"/>
        <v>2.8523700000000005</v>
      </c>
    </row>
    <row r="428" spans="1:20" x14ac:dyDescent="0.25">
      <c r="A428" s="118">
        <v>44982</v>
      </c>
      <c r="B428" s="119"/>
      <c r="C428" s="120"/>
      <c r="D428" s="120"/>
      <c r="E428" s="120"/>
      <c r="F428" s="120"/>
      <c r="G428" s="120"/>
      <c r="H428" s="120"/>
      <c r="I428" s="120"/>
      <c r="J428" s="120">
        <v>17.357830000000003</v>
      </c>
      <c r="K428" s="120">
        <v>20.1799</v>
      </c>
      <c r="L428" s="127"/>
      <c r="M428" s="120">
        <v>22.854662000000001</v>
      </c>
      <c r="N428" s="127"/>
      <c r="O428" s="123">
        <v>19.441817999999998</v>
      </c>
      <c r="P428" s="127"/>
      <c r="Q428" s="123">
        <v>22.163177999999998</v>
      </c>
      <c r="R428" s="121"/>
      <c r="S428" s="122"/>
      <c r="T428" s="123">
        <f t="shared" si="6"/>
        <v>2.8220699999999965</v>
      </c>
    </row>
    <row r="429" spans="1:20" x14ac:dyDescent="0.25">
      <c r="A429" s="118">
        <v>44983</v>
      </c>
      <c r="B429" s="119"/>
      <c r="C429" s="120"/>
      <c r="D429" s="120"/>
      <c r="E429" s="120"/>
      <c r="F429" s="120"/>
      <c r="G429" s="120"/>
      <c r="H429" s="120"/>
      <c r="I429" s="120"/>
      <c r="J429" s="120">
        <v>17.504159999999999</v>
      </c>
      <c r="K429" s="120">
        <v>20.313099999999999</v>
      </c>
      <c r="L429" s="127"/>
      <c r="M429" s="120">
        <v>22.913734000000002</v>
      </c>
      <c r="N429" s="127"/>
      <c r="O429" s="123">
        <v>19.578149</v>
      </c>
      <c r="P429" s="127"/>
      <c r="Q429" s="123">
        <v>22.252447</v>
      </c>
      <c r="R429" s="121"/>
      <c r="S429" s="122"/>
      <c r="T429" s="123">
        <f t="shared" si="6"/>
        <v>2.8089399999999998</v>
      </c>
    </row>
    <row r="430" spans="1:20" x14ac:dyDescent="0.25">
      <c r="A430" s="118">
        <v>44984</v>
      </c>
      <c r="B430" s="119"/>
      <c r="C430" s="120"/>
      <c r="D430" s="120"/>
      <c r="E430" s="120"/>
      <c r="F430" s="120"/>
      <c r="G430" s="120"/>
      <c r="H430" s="120"/>
      <c r="I430" s="120"/>
      <c r="J430" s="120">
        <v>17.58803</v>
      </c>
      <c r="K430" s="120">
        <v>20.436299999999999</v>
      </c>
      <c r="L430" s="127"/>
      <c r="M430" s="120">
        <v>22.971544999999999</v>
      </c>
      <c r="N430" s="127"/>
      <c r="O430" s="123">
        <v>19.717054000000001</v>
      </c>
      <c r="P430" s="127"/>
      <c r="Q430" s="123">
        <v>22.351565999999998</v>
      </c>
      <c r="R430" s="121"/>
      <c r="S430" s="122"/>
      <c r="T430" s="123">
        <f t="shared" si="6"/>
        <v>2.8482699999999994</v>
      </c>
    </row>
    <row r="431" spans="1:20" x14ac:dyDescent="0.25">
      <c r="A431" s="118">
        <v>44985</v>
      </c>
      <c r="B431" s="119"/>
      <c r="C431" s="120"/>
      <c r="D431" s="120"/>
      <c r="E431" s="120"/>
      <c r="F431" s="120"/>
      <c r="G431" s="120"/>
      <c r="H431" s="120"/>
      <c r="I431" s="120"/>
      <c r="J431" s="120">
        <v>17.623750000000001</v>
      </c>
      <c r="K431" s="120">
        <v>20.570799999999998</v>
      </c>
      <c r="L431" s="127"/>
      <c r="M431" s="120">
        <v>23.027780999999997</v>
      </c>
      <c r="N431" s="127"/>
      <c r="O431" s="123">
        <v>19.800276999999998</v>
      </c>
      <c r="P431" s="127"/>
      <c r="Q431" s="123">
        <v>22.457118999999999</v>
      </c>
      <c r="R431" s="121"/>
      <c r="S431" s="122"/>
      <c r="T431" s="123">
        <f t="shared" si="6"/>
        <v>2.9470499999999973</v>
      </c>
    </row>
    <row r="432" spans="1:20" x14ac:dyDescent="0.25">
      <c r="A432" s="118">
        <v>44986</v>
      </c>
      <c r="B432" s="119"/>
      <c r="C432" s="120"/>
      <c r="D432" s="120"/>
      <c r="E432" s="120"/>
      <c r="F432" s="120"/>
      <c r="G432" s="120"/>
      <c r="H432" s="120"/>
      <c r="I432" s="120"/>
      <c r="J432" s="120">
        <v>17.707669999999997</v>
      </c>
      <c r="K432" s="120">
        <v>20.654299999999999</v>
      </c>
      <c r="L432" s="127"/>
      <c r="M432" s="120">
        <v>23.026406999999999</v>
      </c>
      <c r="N432" s="127"/>
      <c r="O432" s="123">
        <v>19.887387</v>
      </c>
      <c r="P432" s="127"/>
      <c r="Q432" s="123">
        <v>22.580181</v>
      </c>
      <c r="R432" s="121"/>
      <c r="S432" s="122"/>
      <c r="T432" s="123">
        <f t="shared" si="6"/>
        <v>2.9466300000000025</v>
      </c>
    </row>
    <row r="433" spans="1:20" x14ac:dyDescent="0.25">
      <c r="A433" s="118">
        <v>44987</v>
      </c>
      <c r="B433" s="119"/>
      <c r="C433" s="120"/>
      <c r="D433" s="120"/>
      <c r="E433" s="120"/>
      <c r="F433" s="120"/>
      <c r="G433" s="120"/>
      <c r="H433" s="120"/>
      <c r="I433" s="120"/>
      <c r="J433" s="120">
        <v>17.839220000000001</v>
      </c>
      <c r="K433" s="120">
        <v>20.685500000000001</v>
      </c>
      <c r="L433" s="127"/>
      <c r="M433" s="120">
        <v>22.944126000000001</v>
      </c>
      <c r="N433" s="127"/>
      <c r="O433" s="123">
        <v>19.980738000000002</v>
      </c>
      <c r="P433" s="127"/>
      <c r="Q433" s="123">
        <v>22.713001999999999</v>
      </c>
      <c r="R433" s="121"/>
      <c r="S433" s="122"/>
      <c r="T433" s="123">
        <f t="shared" si="6"/>
        <v>2.8462800000000001</v>
      </c>
    </row>
    <row r="434" spans="1:20" x14ac:dyDescent="0.25">
      <c r="A434" s="118">
        <v>44988</v>
      </c>
      <c r="B434" s="119"/>
      <c r="C434" s="120"/>
      <c r="D434" s="120"/>
      <c r="E434" s="120"/>
      <c r="F434" s="120"/>
      <c r="G434" s="120"/>
      <c r="H434" s="120"/>
      <c r="I434" s="120"/>
      <c r="J434" s="120">
        <v>17.969240000000003</v>
      </c>
      <c r="K434" s="120">
        <v>20.765000000000001</v>
      </c>
      <c r="L434" s="127"/>
      <c r="M434" s="120">
        <v>22.900696</v>
      </c>
      <c r="N434" s="127"/>
      <c r="O434" s="123">
        <v>20.0685</v>
      </c>
      <c r="P434" s="127"/>
      <c r="Q434" s="123">
        <v>22.826408000000001</v>
      </c>
      <c r="R434" s="121"/>
      <c r="S434" s="122"/>
      <c r="T434" s="123">
        <f t="shared" si="6"/>
        <v>2.7957599999999978</v>
      </c>
    </row>
    <row r="435" spans="1:20" x14ac:dyDescent="0.25">
      <c r="A435" s="118">
        <v>44989</v>
      </c>
      <c r="B435" s="119"/>
      <c r="C435" s="120"/>
      <c r="D435" s="120"/>
      <c r="E435" s="120"/>
      <c r="F435" s="120"/>
      <c r="G435" s="120"/>
      <c r="H435" s="120"/>
      <c r="I435" s="120"/>
      <c r="J435" s="120">
        <v>18.108580000000003</v>
      </c>
      <c r="K435" s="120">
        <v>20.838999999999999</v>
      </c>
      <c r="L435" s="127"/>
      <c r="M435" s="120">
        <v>22.911579000000003</v>
      </c>
      <c r="N435" s="127"/>
      <c r="O435" s="123">
        <v>20.172391000000001</v>
      </c>
      <c r="P435" s="127"/>
      <c r="Q435" s="123">
        <v>22.919177999999999</v>
      </c>
      <c r="R435" s="121"/>
      <c r="S435" s="122"/>
      <c r="T435" s="123">
        <f t="shared" si="6"/>
        <v>2.7304199999999952</v>
      </c>
    </row>
    <row r="436" spans="1:20" x14ac:dyDescent="0.25">
      <c r="A436" s="118">
        <v>44990</v>
      </c>
      <c r="B436" s="119"/>
      <c r="C436" s="120"/>
      <c r="D436" s="120"/>
      <c r="E436" s="120"/>
      <c r="F436" s="120"/>
      <c r="G436" s="120"/>
      <c r="H436" s="120"/>
      <c r="I436" s="120"/>
      <c r="J436" s="120">
        <v>18.246414000000001</v>
      </c>
      <c r="K436" s="120">
        <v>20.893699999999999</v>
      </c>
      <c r="L436" s="127"/>
      <c r="M436" s="120">
        <v>22.921918000000002</v>
      </c>
      <c r="N436" s="127"/>
      <c r="O436" s="123">
        <v>20.313064999999998</v>
      </c>
      <c r="P436" s="127"/>
      <c r="Q436" s="123">
        <v>23.012180000000001</v>
      </c>
      <c r="R436" s="121"/>
      <c r="S436" s="122"/>
      <c r="T436" s="123">
        <f t="shared" si="6"/>
        <v>2.6472859999999976</v>
      </c>
    </row>
    <row r="437" spans="1:20" x14ac:dyDescent="0.25">
      <c r="A437" s="118">
        <v>44991</v>
      </c>
      <c r="B437" s="119"/>
      <c r="C437" s="120"/>
      <c r="D437" s="120"/>
      <c r="E437" s="120"/>
      <c r="F437" s="120"/>
      <c r="G437" s="120"/>
      <c r="H437" s="120"/>
      <c r="I437" s="120"/>
      <c r="J437" s="120">
        <v>18.362124000000001</v>
      </c>
      <c r="K437" s="120">
        <v>20.915700000000001</v>
      </c>
      <c r="L437" s="127"/>
      <c r="M437" s="120">
        <v>22.956605</v>
      </c>
      <c r="N437" s="127"/>
      <c r="O437" s="123">
        <v>20.445333999999999</v>
      </c>
      <c r="P437" s="127"/>
      <c r="Q437" s="123">
        <v>23.090966999999999</v>
      </c>
      <c r="R437" s="121"/>
      <c r="S437" s="122"/>
      <c r="T437" s="123">
        <f t="shared" si="6"/>
        <v>2.5535759999999996</v>
      </c>
    </row>
    <row r="438" spans="1:20" x14ac:dyDescent="0.25">
      <c r="A438" s="118">
        <v>44992</v>
      </c>
      <c r="B438" s="119"/>
      <c r="C438" s="120"/>
      <c r="D438" s="120"/>
      <c r="E438" s="120"/>
      <c r="F438" s="120"/>
      <c r="G438" s="120"/>
      <c r="H438" s="120"/>
      <c r="I438" s="120"/>
      <c r="J438" s="120">
        <v>18.503209999999999</v>
      </c>
      <c r="K438" s="120">
        <v>20.951400000000003</v>
      </c>
      <c r="L438" s="127"/>
      <c r="M438" s="120">
        <v>22.993814999999998</v>
      </c>
      <c r="N438" s="127"/>
      <c r="O438" s="123">
        <v>20.571068</v>
      </c>
      <c r="P438" s="127"/>
      <c r="Q438" s="123">
        <v>23.162962</v>
      </c>
      <c r="R438" s="121"/>
      <c r="S438" s="122"/>
      <c r="T438" s="123">
        <f t="shared" si="6"/>
        <v>2.4481900000000039</v>
      </c>
    </row>
    <row r="439" spans="1:20" x14ac:dyDescent="0.25">
      <c r="A439" s="118">
        <v>44993</v>
      </c>
      <c r="B439" s="119"/>
      <c r="C439" s="120"/>
      <c r="D439" s="120"/>
      <c r="E439" s="120"/>
      <c r="F439" s="120"/>
      <c r="G439" s="120"/>
      <c r="H439" s="120"/>
      <c r="I439" s="120"/>
      <c r="J439" s="120">
        <v>18.610289999999999</v>
      </c>
      <c r="K439" s="120">
        <v>20.9755</v>
      </c>
      <c r="L439" s="127"/>
      <c r="M439" s="120">
        <v>23.021096</v>
      </c>
      <c r="N439" s="127"/>
      <c r="O439" s="123">
        <v>20.697883999999998</v>
      </c>
      <c r="P439" s="127"/>
      <c r="Q439" s="123">
        <v>23.222529999999999</v>
      </c>
      <c r="R439" s="121"/>
      <c r="S439" s="122"/>
      <c r="T439" s="123">
        <f t="shared" si="6"/>
        <v>2.3652100000000011</v>
      </c>
    </row>
    <row r="440" spans="1:20" x14ac:dyDescent="0.25">
      <c r="A440" s="118">
        <v>44994</v>
      </c>
      <c r="B440" s="119"/>
      <c r="C440" s="120"/>
      <c r="D440" s="120"/>
      <c r="E440" s="120"/>
      <c r="F440" s="120"/>
      <c r="G440" s="120"/>
      <c r="H440" s="120"/>
      <c r="I440" s="120"/>
      <c r="J440" s="120">
        <v>18.70711</v>
      </c>
      <c r="K440" s="120">
        <v>20.9039</v>
      </c>
      <c r="L440" s="127"/>
      <c r="M440" s="120">
        <v>23.037499</v>
      </c>
      <c r="N440" s="127"/>
      <c r="O440" s="123">
        <v>20.820857</v>
      </c>
      <c r="P440" s="127"/>
      <c r="Q440" s="123">
        <v>23.285264999999999</v>
      </c>
      <c r="R440" s="121"/>
      <c r="S440" s="122"/>
      <c r="T440" s="123">
        <f t="shared" si="6"/>
        <v>2.19679</v>
      </c>
    </row>
    <row r="441" spans="1:20" x14ac:dyDescent="0.25">
      <c r="A441" s="118">
        <v>44995</v>
      </c>
      <c r="B441" s="119"/>
      <c r="C441" s="120"/>
      <c r="D441" s="120"/>
      <c r="E441" s="120"/>
      <c r="F441" s="120"/>
      <c r="G441" s="120"/>
      <c r="H441" s="120"/>
      <c r="I441" s="120"/>
      <c r="J441" s="120">
        <v>18.809342000000001</v>
      </c>
      <c r="K441" s="120">
        <v>20.911200000000001</v>
      </c>
      <c r="L441" s="127"/>
      <c r="M441" s="120">
        <v>23.038919</v>
      </c>
      <c r="N441" s="127"/>
      <c r="O441" s="123">
        <v>20.945291000000001</v>
      </c>
      <c r="P441" s="127"/>
      <c r="Q441" s="123">
        <v>23.352254000000002</v>
      </c>
      <c r="R441" s="121"/>
      <c r="S441" s="122"/>
      <c r="T441" s="123">
        <f t="shared" si="6"/>
        <v>2.101858</v>
      </c>
    </row>
    <row r="442" spans="1:20" x14ac:dyDescent="0.25">
      <c r="A442" s="118">
        <v>44996</v>
      </c>
      <c r="B442" s="119"/>
      <c r="C442" s="120"/>
      <c r="D442" s="120"/>
      <c r="E442" s="120"/>
      <c r="F442" s="120"/>
      <c r="G442" s="120"/>
      <c r="H442" s="120"/>
      <c r="I442" s="120"/>
      <c r="J442" s="120">
        <v>18.870965000000002</v>
      </c>
      <c r="K442" s="120">
        <v>20.9847</v>
      </c>
      <c r="L442" s="127"/>
      <c r="M442" s="120">
        <v>22.999169999999999</v>
      </c>
      <c r="N442" s="127"/>
      <c r="O442" s="123">
        <v>21.061272000000002</v>
      </c>
      <c r="P442" s="127"/>
      <c r="Q442" s="123">
        <v>23.461521000000001</v>
      </c>
      <c r="R442" s="121"/>
      <c r="S442" s="122"/>
      <c r="T442" s="123">
        <f t="shared" si="6"/>
        <v>2.1137349999999984</v>
      </c>
    </row>
    <row r="443" spans="1:20" x14ac:dyDescent="0.25">
      <c r="A443" s="118">
        <v>44997</v>
      </c>
      <c r="B443" s="119"/>
      <c r="C443" s="120"/>
      <c r="D443" s="120"/>
      <c r="E443" s="120"/>
      <c r="F443" s="120"/>
      <c r="G443" s="120"/>
      <c r="H443" s="120"/>
      <c r="I443" s="120"/>
      <c r="J443" s="120">
        <v>18.901474999999998</v>
      </c>
      <c r="K443" s="120">
        <v>21.0458</v>
      </c>
      <c r="L443" s="127"/>
      <c r="M443" s="120">
        <v>22.978634</v>
      </c>
      <c r="N443" s="127"/>
      <c r="O443" s="123">
        <v>21.173484000000002</v>
      </c>
      <c r="P443" s="127"/>
      <c r="Q443" s="123">
        <v>23.537800999999998</v>
      </c>
      <c r="R443" s="121"/>
      <c r="S443" s="122"/>
      <c r="T443" s="123">
        <f t="shared" si="6"/>
        <v>2.144325000000002</v>
      </c>
    </row>
    <row r="444" spans="1:20" x14ac:dyDescent="0.25">
      <c r="A444" s="118">
        <v>44998</v>
      </c>
      <c r="B444" s="119"/>
      <c r="C444" s="120"/>
      <c r="D444" s="120"/>
      <c r="E444" s="120"/>
      <c r="F444" s="120"/>
      <c r="G444" s="120"/>
      <c r="H444" s="120"/>
      <c r="I444" s="120"/>
      <c r="J444" s="120">
        <v>18.835031000000001</v>
      </c>
      <c r="K444" s="120">
        <v>21.116599999999998</v>
      </c>
      <c r="L444" s="127"/>
      <c r="M444" s="120">
        <v>22.996586000000001</v>
      </c>
      <c r="N444" s="127"/>
      <c r="O444" s="123">
        <v>21.310388</v>
      </c>
      <c r="P444" s="127"/>
      <c r="Q444" s="123">
        <v>23.616687000000002</v>
      </c>
      <c r="R444" s="121"/>
      <c r="S444" s="122"/>
      <c r="T444" s="123">
        <f t="shared" si="6"/>
        <v>2.2815689999999975</v>
      </c>
    </row>
    <row r="445" spans="1:20" x14ac:dyDescent="0.25">
      <c r="A445" s="118">
        <v>44999</v>
      </c>
      <c r="B445" s="119"/>
      <c r="C445" s="120"/>
      <c r="D445" s="120"/>
      <c r="E445" s="120"/>
      <c r="F445" s="120"/>
      <c r="G445" s="120"/>
      <c r="H445" s="120"/>
      <c r="I445" s="120"/>
      <c r="J445" s="120">
        <v>18.682651</v>
      </c>
      <c r="K445" s="120">
        <v>21.089500000000001</v>
      </c>
      <c r="L445" s="127"/>
      <c r="M445" s="120">
        <v>22.931189</v>
      </c>
      <c r="N445" s="127"/>
      <c r="O445" s="123">
        <v>21.445374000000001</v>
      </c>
      <c r="P445" s="127"/>
      <c r="Q445" s="123">
        <v>23.687649</v>
      </c>
      <c r="R445" s="121"/>
      <c r="S445" s="122"/>
      <c r="T445" s="123">
        <f t="shared" si="6"/>
        <v>2.4068490000000011</v>
      </c>
    </row>
    <row r="446" spans="1:20" x14ac:dyDescent="0.25">
      <c r="A446" s="118">
        <v>45000</v>
      </c>
      <c r="B446" s="119"/>
      <c r="C446" s="120"/>
      <c r="D446" s="120"/>
      <c r="E446" s="120"/>
      <c r="F446" s="120"/>
      <c r="G446" s="120"/>
      <c r="H446" s="120"/>
      <c r="I446" s="120"/>
      <c r="J446" s="120">
        <v>18.642983000000001</v>
      </c>
      <c r="K446" s="120">
        <v>21.055</v>
      </c>
      <c r="L446" s="127"/>
      <c r="M446" s="120">
        <v>22.855896000000001</v>
      </c>
      <c r="N446" s="127"/>
      <c r="O446" s="123">
        <v>21.566558000000001</v>
      </c>
      <c r="P446" s="127"/>
      <c r="Q446" s="123">
        <v>23.710080999999999</v>
      </c>
      <c r="R446" s="121"/>
      <c r="S446" s="122"/>
      <c r="T446" s="123">
        <f t="shared" si="6"/>
        <v>2.4120169999999987</v>
      </c>
    </row>
    <row r="447" spans="1:20" x14ac:dyDescent="0.25">
      <c r="A447" s="118">
        <v>45001</v>
      </c>
      <c r="B447" s="119"/>
      <c r="C447" s="120"/>
      <c r="D447" s="120"/>
      <c r="E447" s="120"/>
      <c r="F447" s="120"/>
      <c r="G447" s="120"/>
      <c r="H447" s="120"/>
      <c r="I447" s="120"/>
      <c r="J447" s="120">
        <v>18.682308000000003</v>
      </c>
      <c r="K447" s="120">
        <v>21.019500000000001</v>
      </c>
      <c r="L447" s="127"/>
      <c r="M447" s="120">
        <v>22.811700000000002</v>
      </c>
      <c r="N447" s="127"/>
      <c r="O447" s="123">
        <v>21.672935000000003</v>
      </c>
      <c r="P447" s="127"/>
      <c r="Q447" s="123">
        <v>23.748737000000002</v>
      </c>
      <c r="R447" s="121"/>
      <c r="S447" s="122"/>
      <c r="T447" s="123">
        <f t="shared" si="6"/>
        <v>2.3371919999999982</v>
      </c>
    </row>
    <row r="448" spans="1:20" x14ac:dyDescent="0.25">
      <c r="A448" s="118">
        <v>45002</v>
      </c>
      <c r="B448" s="119"/>
      <c r="C448" s="120"/>
      <c r="D448" s="120"/>
      <c r="E448" s="120"/>
      <c r="F448" s="120"/>
      <c r="G448" s="120"/>
      <c r="H448" s="120"/>
      <c r="I448" s="120"/>
      <c r="J448" s="120">
        <v>18.687794999999998</v>
      </c>
      <c r="K448" s="120">
        <v>21.016400000000001</v>
      </c>
      <c r="L448" s="127"/>
      <c r="M448" s="120">
        <v>22.792026</v>
      </c>
      <c r="N448" s="127"/>
      <c r="O448" s="123">
        <v>21.683323999999999</v>
      </c>
      <c r="P448" s="127"/>
      <c r="Q448" s="123">
        <v>23.818058000000001</v>
      </c>
      <c r="R448" s="121"/>
      <c r="S448" s="122"/>
      <c r="T448" s="123">
        <f t="shared" si="6"/>
        <v>2.3286050000000031</v>
      </c>
    </row>
    <row r="449" spans="1:20" x14ac:dyDescent="0.25">
      <c r="A449" s="118">
        <v>45003</v>
      </c>
      <c r="B449" s="119"/>
      <c r="C449" s="120"/>
      <c r="D449" s="120"/>
      <c r="E449" s="120"/>
      <c r="F449" s="120"/>
      <c r="G449" s="120"/>
      <c r="H449" s="120"/>
      <c r="I449" s="120"/>
      <c r="J449" s="120">
        <v>18.652448</v>
      </c>
      <c r="K449" s="120">
        <v>21.0044</v>
      </c>
      <c r="L449" s="127"/>
      <c r="M449" s="120">
        <v>22.794118999999998</v>
      </c>
      <c r="N449" s="127"/>
      <c r="O449" s="123">
        <v>21.764503000000001</v>
      </c>
      <c r="P449" s="127"/>
      <c r="Q449" s="123">
        <v>23.914377999999999</v>
      </c>
      <c r="R449" s="121"/>
      <c r="S449" s="122"/>
      <c r="T449" s="123">
        <f t="shared" si="6"/>
        <v>2.3519520000000007</v>
      </c>
    </row>
    <row r="450" spans="1:20" x14ac:dyDescent="0.25">
      <c r="A450" s="118">
        <v>45004</v>
      </c>
      <c r="B450" s="119"/>
      <c r="C450" s="120"/>
      <c r="D450" s="120"/>
      <c r="E450" s="120"/>
      <c r="F450" s="120"/>
      <c r="G450" s="120"/>
      <c r="H450" s="120"/>
      <c r="I450" s="120"/>
      <c r="J450" s="120">
        <v>18.623422999999999</v>
      </c>
      <c r="K450" s="120">
        <v>20.991</v>
      </c>
      <c r="L450" s="127"/>
      <c r="M450" s="120">
        <v>22.808</v>
      </c>
      <c r="N450" s="127"/>
      <c r="O450" s="123">
        <v>21.857495999999998</v>
      </c>
      <c r="P450" s="127"/>
      <c r="Q450" s="123">
        <v>23.999423999999998</v>
      </c>
      <c r="R450" s="121"/>
      <c r="S450" s="122"/>
      <c r="T450" s="123">
        <f t="shared" si="6"/>
        <v>2.3675770000000007</v>
      </c>
    </row>
    <row r="451" spans="1:20" x14ac:dyDescent="0.25">
      <c r="A451" s="118">
        <v>45005</v>
      </c>
      <c r="B451" s="119"/>
      <c r="C451" s="120"/>
      <c r="D451" s="120"/>
      <c r="E451" s="120"/>
      <c r="F451" s="120"/>
      <c r="G451" s="120"/>
      <c r="H451" s="120"/>
      <c r="I451" s="120"/>
      <c r="J451" s="120">
        <v>18.572029999999998</v>
      </c>
      <c r="K451" s="120">
        <v>20.9726</v>
      </c>
      <c r="L451" s="127"/>
      <c r="M451" s="120">
        <v>22.908902999999999</v>
      </c>
      <c r="N451" s="127"/>
      <c r="O451" s="123">
        <v>21.947374</v>
      </c>
      <c r="P451" s="127"/>
      <c r="Q451" s="123">
        <v>24.094223000000003</v>
      </c>
      <c r="R451" s="121"/>
      <c r="S451" s="122"/>
      <c r="T451" s="123">
        <f t="shared" si="6"/>
        <v>2.4005700000000019</v>
      </c>
    </row>
    <row r="452" spans="1:20" x14ac:dyDescent="0.25">
      <c r="A452" s="118">
        <v>45006</v>
      </c>
      <c r="B452" s="119"/>
      <c r="C452" s="120"/>
      <c r="D452" s="120"/>
      <c r="E452" s="120"/>
      <c r="F452" s="120"/>
      <c r="G452" s="120"/>
      <c r="H452" s="120"/>
      <c r="I452" s="120"/>
      <c r="J452" s="120">
        <v>18.463163999999999</v>
      </c>
      <c r="K452" s="120">
        <v>20.998699999999999</v>
      </c>
      <c r="L452" s="127"/>
      <c r="M452" s="120">
        <v>23.006588999999998</v>
      </c>
      <c r="N452" s="127"/>
      <c r="O452" s="123">
        <v>21.831795999999997</v>
      </c>
      <c r="P452" s="127"/>
      <c r="Q452" s="123">
        <v>24.169117</v>
      </c>
      <c r="R452" s="121"/>
      <c r="S452" s="122"/>
      <c r="T452" s="123">
        <f t="shared" si="6"/>
        <v>2.5355360000000005</v>
      </c>
    </row>
    <row r="453" spans="1:20" x14ac:dyDescent="0.25">
      <c r="A453" s="118">
        <v>45007</v>
      </c>
      <c r="B453" s="119"/>
      <c r="C453" s="120"/>
      <c r="D453" s="120"/>
      <c r="E453" s="120"/>
      <c r="F453" s="120"/>
      <c r="G453" s="120"/>
      <c r="H453" s="120"/>
      <c r="I453" s="120"/>
      <c r="J453" s="120">
        <v>18.300782999999999</v>
      </c>
      <c r="K453" s="120">
        <v>21.059000000000001</v>
      </c>
      <c r="L453" s="127"/>
      <c r="M453" s="120">
        <v>22.980670999999997</v>
      </c>
      <c r="N453" s="127"/>
      <c r="O453" s="123">
        <v>21.964102999999998</v>
      </c>
      <c r="P453" s="127"/>
      <c r="Q453" s="123">
        <v>24.246191</v>
      </c>
      <c r="R453" s="121"/>
      <c r="S453" s="122"/>
      <c r="T453" s="123">
        <f t="shared" si="6"/>
        <v>2.7582170000000019</v>
      </c>
    </row>
    <row r="454" spans="1:20" x14ac:dyDescent="0.25">
      <c r="A454" s="118">
        <v>45008</v>
      </c>
      <c r="B454" s="119"/>
      <c r="C454" s="120"/>
      <c r="D454" s="120"/>
      <c r="E454" s="120"/>
      <c r="F454" s="120"/>
      <c r="G454" s="120"/>
      <c r="H454" s="120"/>
      <c r="I454" s="120"/>
      <c r="J454" s="120">
        <v>18.278575</v>
      </c>
      <c r="K454" s="120">
        <v>21.091200000000001</v>
      </c>
      <c r="L454" s="127"/>
      <c r="M454" s="120">
        <v>23.010707999999997</v>
      </c>
      <c r="N454" s="127"/>
      <c r="O454" s="123">
        <v>21.971933</v>
      </c>
      <c r="P454" s="127"/>
      <c r="Q454" s="123">
        <v>24.342551</v>
      </c>
      <c r="R454" s="121"/>
      <c r="S454" s="122"/>
      <c r="T454" s="123">
        <f t="shared" si="6"/>
        <v>2.8126250000000006</v>
      </c>
    </row>
    <row r="455" spans="1:20" x14ac:dyDescent="0.25">
      <c r="A455" s="118">
        <v>45009</v>
      </c>
      <c r="B455" s="119"/>
      <c r="C455" s="120"/>
      <c r="D455" s="120"/>
      <c r="E455" s="120"/>
      <c r="F455" s="120"/>
      <c r="G455" s="120"/>
      <c r="H455" s="120"/>
      <c r="I455" s="120"/>
      <c r="J455" s="120">
        <v>18.318936000000001</v>
      </c>
      <c r="K455" s="120">
        <v>21.1921</v>
      </c>
      <c r="L455" s="127"/>
      <c r="M455" s="120">
        <v>23.073345</v>
      </c>
      <c r="N455" s="127"/>
      <c r="O455" s="123">
        <v>22.038678999999998</v>
      </c>
      <c r="P455" s="127"/>
      <c r="Q455" s="123">
        <v>24.422678000000001</v>
      </c>
      <c r="R455" s="121"/>
      <c r="S455" s="122"/>
      <c r="T455" s="123">
        <f t="shared" si="6"/>
        <v>2.8731639999999992</v>
      </c>
    </row>
    <row r="456" spans="1:20" x14ac:dyDescent="0.25">
      <c r="A456" s="118">
        <v>45010</v>
      </c>
      <c r="B456" s="119"/>
      <c r="C456" s="120"/>
      <c r="D456" s="120"/>
      <c r="E456" s="120"/>
      <c r="F456" s="120"/>
      <c r="G456" s="120"/>
      <c r="H456" s="120"/>
      <c r="I456" s="120"/>
      <c r="J456" s="120">
        <v>18.312401000000001</v>
      </c>
      <c r="K456" s="120">
        <v>21.272500000000001</v>
      </c>
      <c r="L456" s="127"/>
      <c r="M456" s="120">
        <v>23.110690999999999</v>
      </c>
      <c r="N456" s="127"/>
      <c r="O456" s="123">
        <v>22.059633000000002</v>
      </c>
      <c r="P456" s="127"/>
      <c r="Q456" s="123">
        <v>24.520408</v>
      </c>
      <c r="R456" s="121"/>
      <c r="S456" s="122"/>
      <c r="T456" s="123">
        <f t="shared" si="6"/>
        <v>2.9600989999999996</v>
      </c>
    </row>
    <row r="457" spans="1:20" x14ac:dyDescent="0.25">
      <c r="A457" s="118">
        <v>45011</v>
      </c>
      <c r="B457" s="119"/>
      <c r="C457" s="120"/>
      <c r="D457" s="120"/>
      <c r="E457" s="120"/>
      <c r="F457" s="120"/>
      <c r="G457" s="120"/>
      <c r="H457" s="120"/>
      <c r="I457" s="120"/>
      <c r="J457" s="120">
        <v>18.277065</v>
      </c>
      <c r="K457" s="120">
        <v>21.274000000000001</v>
      </c>
      <c r="L457" s="127"/>
      <c r="M457" s="120">
        <v>23.112718000000001</v>
      </c>
      <c r="N457" s="127"/>
      <c r="O457" s="123">
        <v>22.138565999999997</v>
      </c>
      <c r="P457" s="127"/>
      <c r="Q457" s="123">
        <v>24.603428999999998</v>
      </c>
      <c r="R457" s="121"/>
      <c r="S457" s="122"/>
      <c r="T457" s="123">
        <f t="shared" ref="T457:T520" si="7">K457-J457</f>
        <v>2.9969350000000006</v>
      </c>
    </row>
    <row r="458" spans="1:20" x14ac:dyDescent="0.25">
      <c r="A458" s="118">
        <v>45012</v>
      </c>
      <c r="B458" s="119"/>
      <c r="C458" s="120"/>
      <c r="D458" s="120"/>
      <c r="E458" s="120"/>
      <c r="F458" s="120"/>
      <c r="G458" s="120"/>
      <c r="H458" s="120"/>
      <c r="I458" s="120"/>
      <c r="J458" s="120">
        <v>18.186101999999998</v>
      </c>
      <c r="K458" s="120">
        <v>21.3108</v>
      </c>
      <c r="L458" s="127"/>
      <c r="M458" s="120">
        <v>23.154416000000001</v>
      </c>
      <c r="N458" s="127"/>
      <c r="O458" s="123">
        <v>22.178991000000003</v>
      </c>
      <c r="P458" s="127"/>
      <c r="Q458" s="123">
        <v>24.586486000000001</v>
      </c>
      <c r="R458" s="121"/>
      <c r="S458" s="122"/>
      <c r="T458" s="123">
        <f t="shared" si="7"/>
        <v>3.1246980000000022</v>
      </c>
    </row>
    <row r="459" spans="1:20" x14ac:dyDescent="0.25">
      <c r="A459" s="118">
        <v>45013</v>
      </c>
      <c r="B459" s="119"/>
      <c r="C459" s="120"/>
      <c r="D459" s="120"/>
      <c r="E459" s="120"/>
      <c r="F459" s="120"/>
      <c r="G459" s="120"/>
      <c r="H459" s="120"/>
      <c r="I459" s="120"/>
      <c r="J459" s="120">
        <v>18.085579000000003</v>
      </c>
      <c r="K459" s="120">
        <v>21.339400000000001</v>
      </c>
      <c r="L459" s="127"/>
      <c r="M459" s="120">
        <v>23.225578000000002</v>
      </c>
      <c r="N459" s="127"/>
      <c r="O459" s="123">
        <v>22.180954</v>
      </c>
      <c r="P459" s="127"/>
      <c r="Q459" s="123">
        <v>24.525938999999997</v>
      </c>
      <c r="R459" s="121"/>
      <c r="S459" s="122"/>
      <c r="T459" s="123">
        <f t="shared" si="7"/>
        <v>3.2538209999999985</v>
      </c>
    </row>
    <row r="460" spans="1:20" x14ac:dyDescent="0.25">
      <c r="A460" s="118">
        <v>45014</v>
      </c>
      <c r="B460" s="119"/>
      <c r="C460" s="120"/>
      <c r="D460" s="120"/>
      <c r="E460" s="120"/>
      <c r="F460" s="120"/>
      <c r="G460" s="120"/>
      <c r="H460" s="120"/>
      <c r="I460" s="120"/>
      <c r="J460" s="120">
        <v>18.100102</v>
      </c>
      <c r="K460" s="120">
        <v>21.355900000000002</v>
      </c>
      <c r="L460" s="127"/>
      <c r="M460" s="120">
        <v>23.210124</v>
      </c>
      <c r="N460" s="127"/>
      <c r="O460" s="123">
        <v>22.216823999999999</v>
      </c>
      <c r="P460" s="127"/>
      <c r="Q460" s="123">
        <v>24.53942</v>
      </c>
      <c r="R460" s="121"/>
      <c r="S460" s="122"/>
      <c r="T460" s="123">
        <f t="shared" si="7"/>
        <v>3.2557980000000022</v>
      </c>
    </row>
    <row r="461" spans="1:20" x14ac:dyDescent="0.25">
      <c r="A461" s="118">
        <v>45015</v>
      </c>
      <c r="B461" s="119"/>
      <c r="C461" s="120"/>
      <c r="D461" s="120"/>
      <c r="E461" s="120"/>
      <c r="F461" s="120"/>
      <c r="G461" s="120"/>
      <c r="H461" s="120"/>
      <c r="I461" s="120"/>
      <c r="J461" s="120">
        <v>17.971844000000001</v>
      </c>
      <c r="K461" s="120">
        <v>21.449300000000001</v>
      </c>
      <c r="L461" s="127"/>
      <c r="M461" s="120">
        <v>23.164756000000001</v>
      </c>
      <c r="N461" s="127"/>
      <c r="O461" s="123">
        <v>22.226310000000002</v>
      </c>
      <c r="P461" s="127"/>
      <c r="Q461" s="123">
        <v>24.452251</v>
      </c>
      <c r="R461" s="121"/>
      <c r="S461" s="122"/>
      <c r="T461" s="123">
        <f t="shared" si="7"/>
        <v>3.4774560000000001</v>
      </c>
    </row>
    <row r="462" spans="1:20" x14ac:dyDescent="0.25">
      <c r="A462" s="118">
        <v>45016</v>
      </c>
      <c r="B462" s="119"/>
      <c r="C462" s="120"/>
      <c r="D462" s="120"/>
      <c r="E462" s="120"/>
      <c r="F462" s="120"/>
      <c r="G462" s="120"/>
      <c r="H462" s="120"/>
      <c r="I462" s="120"/>
      <c r="J462" s="120">
        <v>17.875473000000003</v>
      </c>
      <c r="K462" s="120">
        <v>21.544400000000003</v>
      </c>
      <c r="L462" s="127"/>
      <c r="M462" s="120">
        <v>23.194954000000003</v>
      </c>
      <c r="N462" s="127"/>
      <c r="O462" s="123">
        <v>22.265864000000001</v>
      </c>
      <c r="P462" s="127"/>
      <c r="Q462" s="123">
        <v>24.433628000000002</v>
      </c>
      <c r="R462" s="121"/>
      <c r="S462" s="122"/>
      <c r="T462" s="123">
        <f t="shared" si="7"/>
        <v>3.668927</v>
      </c>
    </row>
    <row r="463" spans="1:20" x14ac:dyDescent="0.25">
      <c r="A463" s="118">
        <v>45017</v>
      </c>
      <c r="B463" s="119"/>
      <c r="C463" s="120"/>
      <c r="D463" s="120"/>
      <c r="E463" s="120"/>
      <c r="F463" s="120"/>
      <c r="G463" s="120"/>
      <c r="H463" s="120"/>
      <c r="I463" s="120"/>
      <c r="J463" s="120">
        <v>17.688434000000001</v>
      </c>
      <c r="K463" s="120">
        <v>21.648199999999999</v>
      </c>
      <c r="L463" s="127"/>
      <c r="M463" s="120">
        <v>23.318857999999999</v>
      </c>
      <c r="N463" s="127"/>
      <c r="O463" s="123">
        <v>22.353947999999999</v>
      </c>
      <c r="P463" s="127"/>
      <c r="Q463" s="123">
        <v>24.48395</v>
      </c>
      <c r="R463" s="121"/>
      <c r="S463" s="122"/>
      <c r="T463" s="123">
        <f t="shared" si="7"/>
        <v>3.9597659999999983</v>
      </c>
    </row>
    <row r="464" spans="1:20" x14ac:dyDescent="0.25">
      <c r="A464" s="118">
        <v>45018</v>
      </c>
      <c r="B464" s="119"/>
      <c r="C464" s="120"/>
      <c r="D464" s="120"/>
      <c r="E464" s="120"/>
      <c r="F464" s="120"/>
      <c r="G464" s="120"/>
      <c r="H464" s="120"/>
      <c r="I464" s="120"/>
      <c r="J464" s="120">
        <v>17.458009999999998</v>
      </c>
      <c r="K464" s="120">
        <v>21.731200000000001</v>
      </c>
      <c r="L464" s="127"/>
      <c r="M464" s="120">
        <v>23.438680999999999</v>
      </c>
      <c r="N464" s="127"/>
      <c r="O464" s="123">
        <v>22.408861000000002</v>
      </c>
      <c r="P464" s="127"/>
      <c r="Q464" s="123">
        <v>24.546821000000001</v>
      </c>
      <c r="R464" s="121"/>
      <c r="S464" s="122"/>
      <c r="T464" s="123">
        <f t="shared" si="7"/>
        <v>4.2731900000000032</v>
      </c>
    </row>
    <row r="465" spans="1:20" x14ac:dyDescent="0.25">
      <c r="A465" s="118">
        <v>45019</v>
      </c>
      <c r="B465" s="119"/>
      <c r="C465" s="120"/>
      <c r="D465" s="120"/>
      <c r="E465" s="120"/>
      <c r="F465" s="120"/>
      <c r="G465" s="120"/>
      <c r="H465" s="120"/>
      <c r="I465" s="120"/>
      <c r="J465" s="120">
        <v>17.356004000000002</v>
      </c>
      <c r="K465" s="120">
        <v>21.766599999999997</v>
      </c>
      <c r="L465" s="127"/>
      <c r="M465" s="120">
        <v>23.566012999999998</v>
      </c>
      <c r="N465" s="127"/>
      <c r="O465" s="123">
        <v>22.461748</v>
      </c>
      <c r="P465" s="127"/>
      <c r="Q465" s="123">
        <v>24.603881000000001</v>
      </c>
      <c r="R465" s="121"/>
      <c r="S465" s="122"/>
      <c r="T465" s="123">
        <f t="shared" si="7"/>
        <v>4.4105959999999946</v>
      </c>
    </row>
    <row r="466" spans="1:20" x14ac:dyDescent="0.25">
      <c r="A466" s="118">
        <v>45020</v>
      </c>
      <c r="B466" s="119"/>
      <c r="C466" s="120"/>
      <c r="D466" s="120"/>
      <c r="E466" s="120"/>
      <c r="F466" s="120"/>
      <c r="G466" s="120"/>
      <c r="H466" s="120"/>
      <c r="I466" s="120"/>
      <c r="J466" s="120">
        <v>17.318749</v>
      </c>
      <c r="K466" s="120">
        <v>21.803799999999999</v>
      </c>
      <c r="L466" s="127"/>
      <c r="M466" s="120">
        <v>23.690086000000001</v>
      </c>
      <c r="N466" s="127"/>
      <c r="O466" s="123">
        <v>22.501041000000001</v>
      </c>
      <c r="P466" s="127"/>
      <c r="Q466" s="123">
        <v>24.686837000000001</v>
      </c>
      <c r="R466" s="121"/>
      <c r="S466" s="122"/>
      <c r="T466" s="123">
        <f t="shared" si="7"/>
        <v>4.4850509999999986</v>
      </c>
    </row>
    <row r="467" spans="1:20" x14ac:dyDescent="0.25">
      <c r="A467" s="118">
        <v>45021</v>
      </c>
      <c r="B467" s="119"/>
      <c r="C467" s="120"/>
      <c r="D467" s="120"/>
      <c r="E467" s="120"/>
      <c r="F467" s="120"/>
      <c r="G467" s="120"/>
      <c r="H467" s="120"/>
      <c r="I467" s="120"/>
      <c r="J467" s="120">
        <v>17.394334000000001</v>
      </c>
      <c r="K467" s="120">
        <v>21.804200000000002</v>
      </c>
      <c r="L467" s="127"/>
      <c r="M467" s="120">
        <v>23.799344000000001</v>
      </c>
      <c r="N467" s="127"/>
      <c r="O467" s="123">
        <v>22.359436000000002</v>
      </c>
      <c r="P467" s="127"/>
      <c r="Q467" s="123">
        <v>24.757845</v>
      </c>
      <c r="R467" s="121"/>
      <c r="S467" s="122"/>
      <c r="T467" s="123">
        <f t="shared" si="7"/>
        <v>4.409866000000001</v>
      </c>
    </row>
    <row r="468" spans="1:20" x14ac:dyDescent="0.25">
      <c r="A468" s="118">
        <v>45022</v>
      </c>
      <c r="B468" s="119"/>
      <c r="C468" s="120"/>
      <c r="D468" s="120"/>
      <c r="E468" s="120"/>
      <c r="F468" s="120"/>
      <c r="G468" s="120"/>
      <c r="H468" s="120"/>
      <c r="I468" s="120"/>
      <c r="J468" s="120">
        <v>17.466518000000001</v>
      </c>
      <c r="K468" s="120">
        <v>21.790099999999999</v>
      </c>
      <c r="L468" s="127"/>
      <c r="M468" s="120">
        <v>23.877146</v>
      </c>
      <c r="N468" s="127"/>
      <c r="O468" s="123">
        <v>22.320678000000001</v>
      </c>
      <c r="P468" s="127"/>
      <c r="Q468" s="123">
        <v>24.841025000000002</v>
      </c>
      <c r="R468" s="121"/>
      <c r="S468" s="122"/>
      <c r="T468" s="123">
        <f t="shared" si="7"/>
        <v>4.3235819999999983</v>
      </c>
    </row>
    <row r="469" spans="1:20" x14ac:dyDescent="0.25">
      <c r="A469" s="118">
        <v>45023</v>
      </c>
      <c r="B469" s="119"/>
      <c r="C469" s="120"/>
      <c r="D469" s="120"/>
      <c r="E469" s="120"/>
      <c r="F469" s="120"/>
      <c r="G469" s="120"/>
      <c r="H469" s="120"/>
      <c r="I469" s="120"/>
      <c r="J469" s="120">
        <v>17.537206999999999</v>
      </c>
      <c r="K469" s="120">
        <v>21.790900000000001</v>
      </c>
      <c r="L469" s="127"/>
      <c r="M469" s="120">
        <v>23.933147000000002</v>
      </c>
      <c r="N469" s="127"/>
      <c r="O469" s="123">
        <v>22.396957999999998</v>
      </c>
      <c r="P469" s="127"/>
      <c r="Q469" s="123">
        <v>24.929568</v>
      </c>
      <c r="R469" s="121"/>
      <c r="S469" s="122"/>
      <c r="T469" s="123">
        <f t="shared" si="7"/>
        <v>4.2536930000000019</v>
      </c>
    </row>
    <row r="470" spans="1:20" x14ac:dyDescent="0.25">
      <c r="A470" s="118">
        <v>45024</v>
      </c>
      <c r="B470" s="119"/>
      <c r="C470" s="120"/>
      <c r="D470" s="120"/>
      <c r="E470" s="120"/>
      <c r="F470" s="120"/>
      <c r="G470" s="120"/>
      <c r="H470" s="120"/>
      <c r="I470" s="120"/>
      <c r="J470" s="120">
        <v>17.592036</v>
      </c>
      <c r="K470" s="120">
        <v>21.814499999999999</v>
      </c>
      <c r="L470" s="127"/>
      <c r="M470" s="120">
        <v>23.938538000000001</v>
      </c>
      <c r="N470" s="127"/>
      <c r="O470" s="123">
        <v>22.456016999999999</v>
      </c>
      <c r="P470" s="127"/>
      <c r="Q470" s="123">
        <v>25.033304000000001</v>
      </c>
      <c r="R470" s="121"/>
      <c r="S470" s="122"/>
      <c r="T470" s="123">
        <f t="shared" si="7"/>
        <v>4.2224639999999987</v>
      </c>
    </row>
    <row r="471" spans="1:20" x14ac:dyDescent="0.25">
      <c r="A471" s="118">
        <v>45025</v>
      </c>
      <c r="B471" s="119"/>
      <c r="C471" s="120"/>
      <c r="D471" s="120"/>
      <c r="E471" s="120"/>
      <c r="F471" s="120"/>
      <c r="G471" s="120"/>
      <c r="H471" s="120"/>
      <c r="I471" s="120"/>
      <c r="J471" s="120">
        <v>17.534261999999998</v>
      </c>
      <c r="K471" s="120">
        <v>21.818000000000001</v>
      </c>
      <c r="L471" s="127"/>
      <c r="M471" s="120">
        <v>23.945813999999999</v>
      </c>
      <c r="N471" s="127"/>
      <c r="O471" s="123">
        <v>22.562429999999999</v>
      </c>
      <c r="P471" s="127"/>
      <c r="Q471" s="123">
        <v>25.120167000000002</v>
      </c>
      <c r="R471" s="121"/>
      <c r="S471" s="122"/>
      <c r="T471" s="123">
        <f t="shared" si="7"/>
        <v>4.2837380000000032</v>
      </c>
    </row>
    <row r="472" spans="1:20" x14ac:dyDescent="0.25">
      <c r="A472" s="118">
        <v>45026</v>
      </c>
      <c r="B472" s="119"/>
      <c r="C472" s="120"/>
      <c r="D472" s="120"/>
      <c r="E472" s="120"/>
      <c r="F472" s="120"/>
      <c r="G472" s="120"/>
      <c r="H472" s="120"/>
      <c r="I472" s="120"/>
      <c r="J472" s="120">
        <v>17.384343000000001</v>
      </c>
      <c r="K472" s="120">
        <v>21.807700000000001</v>
      </c>
      <c r="L472" s="127"/>
      <c r="M472" s="120">
        <v>23.945817999999999</v>
      </c>
      <c r="N472" s="127"/>
      <c r="O472" s="123">
        <v>22.685942999999998</v>
      </c>
      <c r="P472" s="127"/>
      <c r="Q472" s="123">
        <v>25.150532999999999</v>
      </c>
      <c r="R472" s="121"/>
      <c r="S472" s="122"/>
      <c r="T472" s="123">
        <f t="shared" si="7"/>
        <v>4.4233569999999993</v>
      </c>
    </row>
    <row r="473" spans="1:20" x14ac:dyDescent="0.25">
      <c r="A473" s="118">
        <v>45027</v>
      </c>
      <c r="B473" s="119"/>
      <c r="C473" s="120"/>
      <c r="D473" s="120"/>
      <c r="E473" s="120"/>
      <c r="F473" s="120"/>
      <c r="G473" s="120"/>
      <c r="H473" s="120"/>
      <c r="I473" s="120"/>
      <c r="J473" s="120">
        <v>17.238016999999999</v>
      </c>
      <c r="K473" s="120">
        <v>21.8277</v>
      </c>
      <c r="L473" s="127"/>
      <c r="M473" s="120">
        <v>23.945823000000001</v>
      </c>
      <c r="N473" s="127"/>
      <c r="O473" s="123">
        <v>22.800669000000003</v>
      </c>
      <c r="P473" s="127"/>
      <c r="Q473" s="123">
        <v>25.176091</v>
      </c>
      <c r="R473" s="121"/>
      <c r="S473" s="122"/>
      <c r="T473" s="123">
        <f t="shared" si="7"/>
        <v>4.5896830000000008</v>
      </c>
    </row>
    <row r="474" spans="1:20" x14ac:dyDescent="0.25">
      <c r="A474" s="118">
        <v>45028</v>
      </c>
      <c r="B474" s="119"/>
      <c r="C474" s="120"/>
      <c r="D474" s="120"/>
      <c r="E474" s="120"/>
      <c r="F474" s="120"/>
      <c r="G474" s="120"/>
      <c r="H474" s="120"/>
      <c r="I474" s="120"/>
      <c r="J474" s="120">
        <v>17.103930000000002</v>
      </c>
      <c r="K474" s="120">
        <v>21.866700000000002</v>
      </c>
      <c r="L474" s="127"/>
      <c r="M474" s="120">
        <v>23.945820000000001</v>
      </c>
      <c r="N474" s="127"/>
      <c r="O474" s="123">
        <v>22.916656</v>
      </c>
      <c r="P474" s="127"/>
      <c r="Q474" s="123">
        <v>25.175359</v>
      </c>
      <c r="R474" s="121"/>
      <c r="S474" s="122"/>
      <c r="T474" s="123">
        <f t="shared" si="7"/>
        <v>4.7627699999999997</v>
      </c>
    </row>
    <row r="475" spans="1:20" x14ac:dyDescent="0.25">
      <c r="A475" s="118">
        <v>45029</v>
      </c>
      <c r="B475" s="119"/>
      <c r="C475" s="120"/>
      <c r="D475" s="120"/>
      <c r="E475" s="120"/>
      <c r="F475" s="120"/>
      <c r="G475" s="120"/>
      <c r="H475" s="120"/>
      <c r="I475" s="120"/>
      <c r="J475" s="120">
        <v>17.07263</v>
      </c>
      <c r="K475" s="120">
        <v>21.9542</v>
      </c>
      <c r="L475" s="127"/>
      <c r="M475" s="120">
        <v>23.945</v>
      </c>
      <c r="N475" s="127"/>
      <c r="O475" s="123">
        <v>23.002672999999998</v>
      </c>
      <c r="P475" s="127"/>
      <c r="Q475" s="123">
        <v>25.171673999999999</v>
      </c>
      <c r="R475" s="121"/>
      <c r="S475" s="122"/>
      <c r="T475" s="123">
        <f t="shared" si="7"/>
        <v>4.88157</v>
      </c>
    </row>
    <row r="476" spans="1:20" x14ac:dyDescent="0.25">
      <c r="A476" s="118">
        <v>45030</v>
      </c>
      <c r="B476" s="119"/>
      <c r="C476" s="120"/>
      <c r="D476" s="120"/>
      <c r="E476" s="120"/>
      <c r="F476" s="120"/>
      <c r="G476" s="120"/>
      <c r="H476" s="120"/>
      <c r="I476" s="120"/>
      <c r="J476" s="120">
        <v>17.09365</v>
      </c>
      <c r="K476" s="120">
        <v>21.986599999999999</v>
      </c>
      <c r="L476" s="127"/>
      <c r="M476" s="120">
        <v>23.945</v>
      </c>
      <c r="N476" s="127"/>
      <c r="O476" s="123">
        <v>23.085557000000001</v>
      </c>
      <c r="P476" s="127"/>
      <c r="Q476" s="123">
        <v>25.194900000000001</v>
      </c>
      <c r="R476" s="121"/>
      <c r="S476" s="122"/>
      <c r="T476" s="123">
        <f t="shared" si="7"/>
        <v>4.892949999999999</v>
      </c>
    </row>
    <row r="477" spans="1:20" x14ac:dyDescent="0.25">
      <c r="A477" s="118">
        <v>45031</v>
      </c>
      <c r="B477" s="119"/>
      <c r="C477" s="120"/>
      <c r="D477" s="120"/>
      <c r="E477" s="120"/>
      <c r="F477" s="120"/>
      <c r="G477" s="120"/>
      <c r="H477" s="120"/>
      <c r="I477" s="120"/>
      <c r="J477" s="120">
        <v>17.090906999999998</v>
      </c>
      <c r="K477" s="120">
        <v>22.028099999999998</v>
      </c>
      <c r="L477" s="127"/>
      <c r="M477" s="120">
        <v>23.945</v>
      </c>
      <c r="N477" s="127"/>
      <c r="O477" s="123">
        <v>23.199256000000002</v>
      </c>
      <c r="P477" s="127"/>
      <c r="Q477" s="123">
        <v>25.18384</v>
      </c>
      <c r="R477" s="121"/>
      <c r="S477" s="122"/>
      <c r="T477" s="123">
        <f t="shared" si="7"/>
        <v>4.9371930000000006</v>
      </c>
    </row>
    <row r="478" spans="1:20" x14ac:dyDescent="0.25">
      <c r="A478" s="118">
        <v>45032</v>
      </c>
      <c r="B478" s="119"/>
      <c r="C478" s="120"/>
      <c r="D478" s="120"/>
      <c r="E478" s="120"/>
      <c r="F478" s="120"/>
      <c r="G478" s="120"/>
      <c r="H478" s="120"/>
      <c r="I478" s="120"/>
      <c r="J478" s="120">
        <v>17.099966000000002</v>
      </c>
      <c r="K478" s="120">
        <v>22.094900000000003</v>
      </c>
      <c r="L478" s="127"/>
      <c r="M478" s="120">
        <v>23.945</v>
      </c>
      <c r="N478" s="127"/>
      <c r="O478" s="123">
        <v>23.321286000000001</v>
      </c>
      <c r="P478" s="127"/>
      <c r="Q478" s="123">
        <v>25.082204000000001</v>
      </c>
      <c r="R478" s="121"/>
      <c r="S478" s="122"/>
      <c r="T478" s="123">
        <f t="shared" si="7"/>
        <v>4.9949340000000007</v>
      </c>
    </row>
    <row r="479" spans="1:20" x14ac:dyDescent="0.25">
      <c r="A479" s="118">
        <v>45033</v>
      </c>
      <c r="B479" s="119"/>
      <c r="C479" s="120"/>
      <c r="D479" s="120"/>
      <c r="E479" s="120"/>
      <c r="F479" s="120"/>
      <c r="G479" s="120"/>
      <c r="H479" s="120"/>
      <c r="I479" s="120"/>
      <c r="J479" s="120">
        <v>17.136828000000001</v>
      </c>
      <c r="K479" s="120">
        <v>22.105</v>
      </c>
      <c r="L479" s="127"/>
      <c r="M479" s="120">
        <v>23.945</v>
      </c>
      <c r="N479" s="127"/>
      <c r="O479" s="123">
        <v>23.445218000000001</v>
      </c>
      <c r="P479" s="127"/>
      <c r="Q479" s="123">
        <v>25.030334</v>
      </c>
      <c r="R479" s="121"/>
      <c r="S479" s="122"/>
      <c r="T479" s="123">
        <f t="shared" si="7"/>
        <v>4.9681719999999991</v>
      </c>
    </row>
    <row r="480" spans="1:20" x14ac:dyDescent="0.25">
      <c r="A480" s="118">
        <v>45034</v>
      </c>
      <c r="B480" s="119"/>
      <c r="C480" s="120"/>
      <c r="D480" s="120"/>
      <c r="E480" s="120"/>
      <c r="F480" s="120"/>
      <c r="G480" s="120"/>
      <c r="H480" s="120"/>
      <c r="I480" s="120"/>
      <c r="J480" s="120">
        <v>17.248016</v>
      </c>
      <c r="K480" s="120">
        <v>22.136800000000001</v>
      </c>
      <c r="L480" s="127"/>
      <c r="M480" s="120">
        <v>23.945</v>
      </c>
      <c r="N480" s="127"/>
      <c r="O480" s="123">
        <v>23.559222000000002</v>
      </c>
      <c r="P480" s="127"/>
      <c r="Q480" s="123">
        <v>25.081174000000001</v>
      </c>
      <c r="R480" s="121"/>
      <c r="S480" s="122"/>
      <c r="T480" s="123">
        <f t="shared" si="7"/>
        <v>4.8887840000000011</v>
      </c>
    </row>
    <row r="481" spans="1:20" x14ac:dyDescent="0.25">
      <c r="A481" s="118">
        <v>45035</v>
      </c>
      <c r="B481" s="119"/>
      <c r="C481" s="120"/>
      <c r="D481" s="120"/>
      <c r="E481" s="120"/>
      <c r="F481" s="120"/>
      <c r="G481" s="120"/>
      <c r="H481" s="120"/>
      <c r="I481" s="120"/>
      <c r="J481" s="120">
        <v>17.401786000000001</v>
      </c>
      <c r="K481" s="120">
        <v>22.093900000000001</v>
      </c>
      <c r="L481" s="127"/>
      <c r="M481" s="120">
        <v>23.945</v>
      </c>
      <c r="N481" s="127"/>
      <c r="O481" s="123">
        <v>23.544259999999998</v>
      </c>
      <c r="P481" s="127"/>
      <c r="Q481" s="123">
        <v>24.987987</v>
      </c>
      <c r="R481" s="121"/>
      <c r="S481" s="122"/>
      <c r="T481" s="123">
        <f t="shared" si="7"/>
        <v>4.6921140000000001</v>
      </c>
    </row>
    <row r="482" spans="1:20" x14ac:dyDescent="0.25">
      <c r="A482" s="118">
        <v>45036</v>
      </c>
      <c r="B482" s="119"/>
      <c r="C482" s="120"/>
      <c r="D482" s="120"/>
      <c r="E482" s="120"/>
      <c r="F482" s="120"/>
      <c r="G482" s="120"/>
      <c r="H482" s="120"/>
      <c r="I482" s="120"/>
      <c r="J482" s="120">
        <v>17.592187000000003</v>
      </c>
      <c r="K482" s="120">
        <v>22.029799999999998</v>
      </c>
      <c r="L482" s="127"/>
      <c r="M482" s="120">
        <v>23.945</v>
      </c>
      <c r="N482" s="127"/>
      <c r="O482" s="123">
        <v>23.382408999999999</v>
      </c>
      <c r="P482" s="127"/>
      <c r="Q482" s="123">
        <v>24.944526000000003</v>
      </c>
      <c r="R482" s="121"/>
      <c r="S482" s="122"/>
      <c r="T482" s="123">
        <f t="shared" si="7"/>
        <v>4.4376129999999954</v>
      </c>
    </row>
    <row r="483" spans="1:20" x14ac:dyDescent="0.25">
      <c r="A483" s="118">
        <v>45037</v>
      </c>
      <c r="B483" s="119"/>
      <c r="C483" s="120"/>
      <c r="D483" s="120"/>
      <c r="E483" s="120"/>
      <c r="F483" s="120"/>
      <c r="G483" s="120"/>
      <c r="H483" s="120"/>
      <c r="I483" s="120"/>
      <c r="J483" s="120">
        <v>17.783894</v>
      </c>
      <c r="K483" s="120">
        <v>22.092299999999998</v>
      </c>
      <c r="L483" s="127"/>
      <c r="M483" s="120">
        <v>23.945</v>
      </c>
      <c r="N483" s="127"/>
      <c r="O483" s="123">
        <v>23.162127999999999</v>
      </c>
      <c r="P483" s="127"/>
      <c r="Q483" s="123">
        <v>24.896670999999998</v>
      </c>
      <c r="R483" s="121"/>
      <c r="S483" s="122"/>
      <c r="T483" s="123">
        <f t="shared" si="7"/>
        <v>4.308405999999998</v>
      </c>
    </row>
    <row r="484" spans="1:20" x14ac:dyDescent="0.25">
      <c r="A484" s="118">
        <v>45038</v>
      </c>
      <c r="B484" s="119"/>
      <c r="C484" s="120"/>
      <c r="D484" s="120"/>
      <c r="E484" s="120"/>
      <c r="F484" s="120"/>
      <c r="G484" s="120"/>
      <c r="H484" s="120"/>
      <c r="I484" s="120"/>
      <c r="J484" s="120">
        <v>17.957901000000003</v>
      </c>
      <c r="K484" s="120">
        <v>22.1738</v>
      </c>
      <c r="L484" s="127"/>
      <c r="M484" s="120">
        <v>23.945</v>
      </c>
      <c r="N484" s="127"/>
      <c r="O484" s="123">
        <v>23.043521999999999</v>
      </c>
      <c r="P484" s="127"/>
      <c r="Q484" s="123">
        <v>24.883210999999999</v>
      </c>
      <c r="R484" s="121"/>
      <c r="S484" s="122"/>
      <c r="T484" s="123">
        <f t="shared" si="7"/>
        <v>4.2158989999999967</v>
      </c>
    </row>
    <row r="485" spans="1:20" x14ac:dyDescent="0.25">
      <c r="A485" s="118">
        <v>45039</v>
      </c>
      <c r="B485" s="119"/>
      <c r="C485" s="120"/>
      <c r="D485" s="120"/>
      <c r="E485" s="120"/>
      <c r="F485" s="120"/>
      <c r="G485" s="120"/>
      <c r="H485" s="120"/>
      <c r="I485" s="120"/>
      <c r="J485" s="120">
        <v>18.073083</v>
      </c>
      <c r="K485" s="120">
        <v>22.253900000000002</v>
      </c>
      <c r="L485" s="127"/>
      <c r="M485" s="120">
        <v>23.945</v>
      </c>
      <c r="N485" s="127"/>
      <c r="O485" s="123">
        <v>23.021370999999998</v>
      </c>
      <c r="P485" s="127"/>
      <c r="Q485" s="123">
        <v>24.911955000000003</v>
      </c>
      <c r="R485" s="121"/>
      <c r="S485" s="122"/>
      <c r="T485" s="123">
        <f t="shared" si="7"/>
        <v>4.1808170000000011</v>
      </c>
    </row>
    <row r="486" spans="1:20" x14ac:dyDescent="0.25">
      <c r="A486" s="118">
        <v>45040</v>
      </c>
      <c r="B486" s="119"/>
      <c r="C486" s="120"/>
      <c r="D486" s="120"/>
      <c r="E486" s="120"/>
      <c r="F486" s="120"/>
      <c r="G486" s="120"/>
      <c r="H486" s="120"/>
      <c r="I486" s="120"/>
      <c r="J486" s="120">
        <v>18.186036000000001</v>
      </c>
      <c r="K486" s="120">
        <v>22.287099999999999</v>
      </c>
      <c r="L486" s="127"/>
      <c r="M486" s="120">
        <v>23.945</v>
      </c>
      <c r="N486" s="127"/>
      <c r="O486" s="123">
        <v>23.023171999999999</v>
      </c>
      <c r="P486" s="127"/>
      <c r="Q486" s="123">
        <v>24.960974999999998</v>
      </c>
      <c r="R486" s="121"/>
      <c r="S486" s="122"/>
      <c r="T486" s="123">
        <f t="shared" si="7"/>
        <v>4.1010639999999974</v>
      </c>
    </row>
    <row r="487" spans="1:20" x14ac:dyDescent="0.25">
      <c r="A487" s="118">
        <v>45041</v>
      </c>
      <c r="B487" s="119"/>
      <c r="C487" s="120"/>
      <c r="D487" s="120"/>
      <c r="E487" s="120"/>
      <c r="F487" s="120"/>
      <c r="G487" s="120"/>
      <c r="H487" s="120"/>
      <c r="I487" s="120"/>
      <c r="J487" s="120">
        <v>18.340692999999998</v>
      </c>
      <c r="K487" s="120">
        <v>22.35</v>
      </c>
      <c r="L487" s="127"/>
      <c r="M487" s="120">
        <v>23.945</v>
      </c>
      <c r="N487" s="127"/>
      <c r="O487" s="123">
        <v>23.081139999999998</v>
      </c>
      <c r="P487" s="127"/>
      <c r="Q487" s="123">
        <v>25.042304000000001</v>
      </c>
      <c r="R487" s="121"/>
      <c r="S487" s="122"/>
      <c r="T487" s="123">
        <f t="shared" si="7"/>
        <v>4.0093070000000033</v>
      </c>
    </row>
    <row r="488" spans="1:20" x14ac:dyDescent="0.25">
      <c r="A488" s="118">
        <v>45042</v>
      </c>
      <c r="B488" s="119"/>
      <c r="C488" s="120"/>
      <c r="D488" s="120"/>
      <c r="E488" s="120"/>
      <c r="F488" s="120"/>
      <c r="G488" s="120"/>
      <c r="H488" s="120"/>
      <c r="I488" s="120"/>
      <c r="J488" s="120">
        <v>18.481280999999999</v>
      </c>
      <c r="K488" s="120">
        <v>22.3261</v>
      </c>
      <c r="L488" s="127"/>
      <c r="M488" s="120">
        <v>23.945</v>
      </c>
      <c r="N488" s="127"/>
      <c r="O488" s="123">
        <v>23.028569999999998</v>
      </c>
      <c r="P488" s="127"/>
      <c r="Q488" s="123">
        <v>25.076732</v>
      </c>
      <c r="R488" s="121"/>
      <c r="S488" s="122"/>
      <c r="T488" s="123">
        <f t="shared" si="7"/>
        <v>3.8448190000000011</v>
      </c>
    </row>
    <row r="489" spans="1:20" x14ac:dyDescent="0.25">
      <c r="A489" s="118">
        <v>45043</v>
      </c>
      <c r="B489" s="119"/>
      <c r="C489" s="120"/>
      <c r="D489" s="120"/>
      <c r="E489" s="120"/>
      <c r="F489" s="120"/>
      <c r="G489" s="120"/>
      <c r="H489" s="120"/>
      <c r="I489" s="120"/>
      <c r="J489" s="120">
        <v>18.581924999999998</v>
      </c>
      <c r="K489" s="120">
        <v>22.379300000000001</v>
      </c>
      <c r="L489" s="127"/>
      <c r="M489" s="120">
        <v>23.945</v>
      </c>
      <c r="N489" s="127"/>
      <c r="O489" s="123">
        <v>22.855404999999998</v>
      </c>
      <c r="P489" s="127"/>
      <c r="Q489" s="123">
        <v>25.055060000000001</v>
      </c>
      <c r="R489" s="121"/>
      <c r="S489" s="122"/>
      <c r="T489" s="123">
        <f t="shared" si="7"/>
        <v>3.7973750000000024</v>
      </c>
    </row>
    <row r="490" spans="1:20" x14ac:dyDescent="0.25">
      <c r="A490" s="118">
        <v>45044</v>
      </c>
      <c r="B490" s="119"/>
      <c r="C490" s="120"/>
      <c r="D490" s="120"/>
      <c r="E490" s="120"/>
      <c r="F490" s="120"/>
      <c r="G490" s="120"/>
      <c r="H490" s="120"/>
      <c r="I490" s="120"/>
      <c r="J490" s="120">
        <v>18.706629</v>
      </c>
      <c r="K490" s="120">
        <v>22.423299999999998</v>
      </c>
      <c r="L490" s="127"/>
      <c r="M490" s="120">
        <v>23.945</v>
      </c>
      <c r="N490" s="127"/>
      <c r="O490" s="123">
        <v>22.836342000000002</v>
      </c>
      <c r="P490" s="127"/>
      <c r="Q490" s="123">
        <v>24.981991000000001</v>
      </c>
      <c r="R490" s="121"/>
      <c r="S490" s="122"/>
      <c r="T490" s="123">
        <f t="shared" si="7"/>
        <v>3.7166709999999981</v>
      </c>
    </row>
    <row r="491" spans="1:20" x14ac:dyDescent="0.25">
      <c r="A491" s="118">
        <v>45045</v>
      </c>
      <c r="B491" s="119"/>
      <c r="C491" s="120"/>
      <c r="D491" s="120"/>
      <c r="E491" s="120"/>
      <c r="F491" s="120"/>
      <c r="G491" s="120"/>
      <c r="H491" s="120"/>
      <c r="I491" s="120"/>
      <c r="J491" s="120">
        <v>18.737658</v>
      </c>
      <c r="K491" s="120">
        <v>22.4908</v>
      </c>
      <c r="L491" s="127"/>
      <c r="M491" s="120">
        <v>23.945</v>
      </c>
      <c r="N491" s="127"/>
      <c r="O491" s="123">
        <v>22.813438999999999</v>
      </c>
      <c r="P491" s="127"/>
      <c r="Q491" s="123">
        <v>24.914697</v>
      </c>
      <c r="R491" s="121"/>
      <c r="S491" s="122"/>
      <c r="T491" s="123">
        <f t="shared" si="7"/>
        <v>3.7531420000000004</v>
      </c>
    </row>
    <row r="492" spans="1:20" x14ac:dyDescent="0.25">
      <c r="A492" s="118">
        <v>45046</v>
      </c>
      <c r="B492" s="119"/>
      <c r="C492" s="120"/>
      <c r="D492" s="120"/>
      <c r="E492" s="120"/>
      <c r="F492" s="120"/>
      <c r="G492" s="120"/>
      <c r="H492" s="120"/>
      <c r="I492" s="120"/>
      <c r="J492" s="120">
        <v>18.850219000000003</v>
      </c>
      <c r="K492" s="120">
        <v>22.558</v>
      </c>
      <c r="L492" s="127"/>
      <c r="M492" s="120">
        <v>23.975555</v>
      </c>
      <c r="N492" s="127"/>
      <c r="O492" s="123">
        <v>22.809660000000001</v>
      </c>
      <c r="P492" s="127"/>
      <c r="Q492" s="123">
        <v>24.744250999999998</v>
      </c>
      <c r="R492" s="121"/>
      <c r="S492" s="122"/>
      <c r="T492" s="123">
        <f t="shared" si="7"/>
        <v>3.7077809999999971</v>
      </c>
    </row>
    <row r="493" spans="1:20" x14ac:dyDescent="0.25">
      <c r="A493" s="118">
        <v>45047</v>
      </c>
      <c r="B493" s="119"/>
      <c r="C493" s="120"/>
      <c r="D493" s="120"/>
      <c r="E493" s="120"/>
      <c r="F493" s="120"/>
      <c r="G493" s="120"/>
      <c r="H493" s="120"/>
      <c r="I493" s="120"/>
      <c r="J493" s="120">
        <v>18.775492</v>
      </c>
      <c r="K493" s="120">
        <v>22.629900000000003</v>
      </c>
      <c r="L493" s="127"/>
      <c r="M493" s="120">
        <v>24.046105999999998</v>
      </c>
      <c r="N493" s="127"/>
      <c r="O493" s="123">
        <v>22.763994</v>
      </c>
      <c r="P493" s="127"/>
      <c r="Q493" s="123">
        <v>24.543765999999998</v>
      </c>
      <c r="R493" s="121"/>
      <c r="S493" s="122"/>
      <c r="T493" s="123">
        <f t="shared" si="7"/>
        <v>3.8544080000000029</v>
      </c>
    </row>
    <row r="494" spans="1:20" x14ac:dyDescent="0.25">
      <c r="A494" s="118">
        <v>45048</v>
      </c>
      <c r="B494" s="119"/>
      <c r="C494" s="120"/>
      <c r="D494" s="120"/>
      <c r="E494" s="120"/>
      <c r="F494" s="120"/>
      <c r="G494" s="120"/>
      <c r="H494" s="120"/>
      <c r="I494" s="120"/>
      <c r="J494" s="120">
        <v>18.749593000000001</v>
      </c>
      <c r="K494" s="120">
        <v>22.699300000000001</v>
      </c>
      <c r="L494" s="127"/>
      <c r="M494" s="120">
        <v>24.123225999999999</v>
      </c>
      <c r="N494" s="127"/>
      <c r="O494" s="123">
        <v>22.690540000000002</v>
      </c>
      <c r="P494" s="127"/>
      <c r="Q494" s="123">
        <v>24.502647</v>
      </c>
      <c r="R494" s="121"/>
      <c r="S494" s="122"/>
      <c r="T494" s="123">
        <f t="shared" si="7"/>
        <v>3.9497070000000001</v>
      </c>
    </row>
    <row r="495" spans="1:20" x14ac:dyDescent="0.25">
      <c r="A495" s="118">
        <v>45049</v>
      </c>
      <c r="B495" s="119"/>
      <c r="C495" s="120"/>
      <c r="D495" s="120"/>
      <c r="E495" s="120"/>
      <c r="F495" s="120"/>
      <c r="G495" s="120"/>
      <c r="H495" s="120"/>
      <c r="I495" s="120"/>
      <c r="J495" s="120">
        <v>18.751972000000002</v>
      </c>
      <c r="K495" s="120">
        <v>22.765000000000001</v>
      </c>
      <c r="L495" s="127"/>
      <c r="M495" s="120">
        <v>24.196998999999998</v>
      </c>
      <c r="N495" s="127"/>
      <c r="O495" s="123">
        <v>22.738234000000002</v>
      </c>
      <c r="P495" s="127"/>
      <c r="Q495" s="123">
        <v>24.49916</v>
      </c>
      <c r="R495" s="121"/>
      <c r="S495" s="122"/>
      <c r="T495" s="123">
        <f t="shared" si="7"/>
        <v>4.0130279999999985</v>
      </c>
    </row>
    <row r="496" spans="1:20" x14ac:dyDescent="0.25">
      <c r="A496" s="118">
        <v>45050</v>
      </c>
      <c r="B496" s="119"/>
      <c r="C496" s="120"/>
      <c r="D496" s="120"/>
      <c r="E496" s="120"/>
      <c r="F496" s="120"/>
      <c r="G496" s="120"/>
      <c r="H496" s="120"/>
      <c r="I496" s="120"/>
      <c r="J496" s="120">
        <v>18.644081</v>
      </c>
      <c r="K496" s="120">
        <v>22.785</v>
      </c>
      <c r="L496" s="127"/>
      <c r="M496" s="120">
        <v>24.193391999999999</v>
      </c>
      <c r="N496" s="127"/>
      <c r="O496" s="123">
        <v>22.571638</v>
      </c>
      <c r="P496" s="127"/>
      <c r="Q496" s="123">
        <v>24.502388</v>
      </c>
      <c r="R496" s="121"/>
      <c r="S496" s="122"/>
      <c r="T496" s="123">
        <f t="shared" si="7"/>
        <v>4.1409190000000002</v>
      </c>
    </row>
    <row r="497" spans="1:20" x14ac:dyDescent="0.25">
      <c r="A497" s="118">
        <v>45051</v>
      </c>
      <c r="B497" s="119"/>
      <c r="C497" s="120"/>
      <c r="D497" s="120"/>
      <c r="E497" s="120"/>
      <c r="F497" s="120"/>
      <c r="G497" s="120"/>
      <c r="H497" s="120"/>
      <c r="I497" s="120"/>
      <c r="J497" s="120">
        <v>18.712243999999998</v>
      </c>
      <c r="K497" s="120">
        <v>22.8719</v>
      </c>
      <c r="L497" s="127"/>
      <c r="M497" s="120">
        <v>24.242014999999999</v>
      </c>
      <c r="N497" s="127"/>
      <c r="O497" s="123">
        <v>22.197506000000001</v>
      </c>
      <c r="P497" s="127"/>
      <c r="Q497" s="123">
        <v>24.432908000000001</v>
      </c>
      <c r="R497" s="121"/>
      <c r="S497" s="122"/>
      <c r="T497" s="123">
        <f t="shared" si="7"/>
        <v>4.1596560000000018</v>
      </c>
    </row>
    <row r="498" spans="1:20" x14ac:dyDescent="0.25">
      <c r="A498" s="118">
        <v>45052</v>
      </c>
      <c r="B498" s="119"/>
      <c r="C498" s="120"/>
      <c r="D498" s="120"/>
      <c r="E498" s="120"/>
      <c r="F498" s="120"/>
      <c r="G498" s="120"/>
      <c r="H498" s="120"/>
      <c r="I498" s="120"/>
      <c r="J498" s="120">
        <v>18.833228999999999</v>
      </c>
      <c r="K498" s="120">
        <v>22.954999999999998</v>
      </c>
      <c r="L498" s="127"/>
      <c r="M498" s="120">
        <v>24.318214000000001</v>
      </c>
      <c r="N498" s="127"/>
      <c r="O498" s="123">
        <v>21.844757000000001</v>
      </c>
      <c r="P498" s="127"/>
      <c r="Q498" s="123">
        <v>24.275059000000002</v>
      </c>
      <c r="R498" s="121"/>
      <c r="S498" s="122"/>
      <c r="T498" s="123">
        <f t="shared" si="7"/>
        <v>4.121770999999999</v>
      </c>
    </row>
    <row r="499" spans="1:20" x14ac:dyDescent="0.25">
      <c r="A499" s="118">
        <v>45053</v>
      </c>
      <c r="B499" s="119"/>
      <c r="C499" s="120"/>
      <c r="D499" s="120"/>
      <c r="E499" s="120"/>
      <c r="F499" s="120"/>
      <c r="G499" s="120"/>
      <c r="H499" s="120"/>
      <c r="I499" s="120"/>
      <c r="J499" s="120">
        <v>18.970937000000003</v>
      </c>
      <c r="K499" s="120">
        <v>22.996299999999998</v>
      </c>
      <c r="L499" s="127"/>
      <c r="M499" s="120">
        <v>24.400886</v>
      </c>
      <c r="N499" s="127"/>
      <c r="O499" s="123">
        <v>21.562953</v>
      </c>
      <c r="P499" s="127"/>
      <c r="Q499" s="123">
        <v>24.088759</v>
      </c>
      <c r="R499" s="121"/>
      <c r="S499" s="122"/>
      <c r="T499" s="123">
        <f t="shared" si="7"/>
        <v>4.0253629999999951</v>
      </c>
    </row>
    <row r="500" spans="1:20" x14ac:dyDescent="0.25">
      <c r="A500" s="118">
        <v>45054</v>
      </c>
      <c r="B500" s="119"/>
      <c r="C500" s="120"/>
      <c r="D500" s="120"/>
      <c r="E500" s="120"/>
      <c r="F500" s="120"/>
      <c r="G500" s="120"/>
      <c r="H500" s="120"/>
      <c r="I500" s="120"/>
      <c r="J500" s="120">
        <v>19.09618</v>
      </c>
      <c r="K500" s="120">
        <v>22.988400000000002</v>
      </c>
      <c r="L500" s="127"/>
      <c r="M500" s="120">
        <v>24.447813999999997</v>
      </c>
      <c r="N500" s="127"/>
      <c r="O500" s="123">
        <v>21.311247999999999</v>
      </c>
      <c r="P500" s="127"/>
      <c r="Q500" s="123">
        <v>23.845996</v>
      </c>
      <c r="R500" s="121"/>
      <c r="S500" s="122"/>
      <c r="T500" s="123">
        <f t="shared" si="7"/>
        <v>3.8922200000000018</v>
      </c>
    </row>
    <row r="501" spans="1:20" x14ac:dyDescent="0.25">
      <c r="A501" s="118">
        <v>45055</v>
      </c>
      <c r="B501" s="119"/>
      <c r="C501" s="120"/>
      <c r="D501" s="120"/>
      <c r="E501" s="120"/>
      <c r="F501" s="120"/>
      <c r="G501" s="120"/>
      <c r="H501" s="120"/>
      <c r="I501" s="120"/>
      <c r="J501" s="120">
        <v>19.166957999999997</v>
      </c>
      <c r="K501" s="120">
        <v>22.9833</v>
      </c>
      <c r="L501" s="127"/>
      <c r="M501" s="120">
        <v>24.534410999999999</v>
      </c>
      <c r="N501" s="127"/>
      <c r="O501" s="123">
        <v>21.010390000000001</v>
      </c>
      <c r="P501" s="127"/>
      <c r="Q501" s="123">
        <v>23.635289</v>
      </c>
      <c r="R501" s="121"/>
      <c r="S501" s="122"/>
      <c r="T501" s="123">
        <f t="shared" si="7"/>
        <v>3.8163420000000023</v>
      </c>
    </row>
    <row r="502" spans="1:20" x14ac:dyDescent="0.25">
      <c r="A502" s="118">
        <v>45056</v>
      </c>
      <c r="B502" s="119"/>
      <c r="C502" s="120"/>
      <c r="D502" s="120"/>
      <c r="E502" s="120"/>
      <c r="F502" s="120"/>
      <c r="G502" s="120"/>
      <c r="H502" s="120"/>
      <c r="I502" s="120"/>
      <c r="J502" s="120">
        <v>19.162496999999998</v>
      </c>
      <c r="K502" s="120">
        <v>22.903500000000001</v>
      </c>
      <c r="L502" s="127"/>
      <c r="M502" s="120">
        <v>24.554102</v>
      </c>
      <c r="N502" s="127"/>
      <c r="O502" s="123">
        <v>20.778396000000001</v>
      </c>
      <c r="P502" s="127"/>
      <c r="Q502" s="123">
        <v>23.471499999999999</v>
      </c>
      <c r="R502" s="121"/>
      <c r="S502" s="122"/>
      <c r="T502" s="123">
        <f t="shared" si="7"/>
        <v>3.7410030000000027</v>
      </c>
    </row>
    <row r="503" spans="1:20" x14ac:dyDescent="0.25">
      <c r="A503" s="118">
        <v>45057</v>
      </c>
      <c r="B503" s="119"/>
      <c r="C503" s="120"/>
      <c r="D503" s="120"/>
      <c r="E503" s="120"/>
      <c r="F503" s="120"/>
      <c r="G503" s="120"/>
      <c r="H503" s="120"/>
      <c r="I503" s="120"/>
      <c r="J503" s="120">
        <v>19.174264000000001</v>
      </c>
      <c r="K503" s="120">
        <v>22.874700000000001</v>
      </c>
      <c r="L503" s="127"/>
      <c r="M503" s="120">
        <v>24.533994</v>
      </c>
      <c r="N503" s="127"/>
      <c r="O503" s="123">
        <v>20.614846</v>
      </c>
      <c r="P503" s="127"/>
      <c r="Q503" s="123">
        <v>23.410886999999999</v>
      </c>
      <c r="R503" s="121"/>
      <c r="S503" s="122"/>
      <c r="T503" s="123">
        <f t="shared" si="7"/>
        <v>3.7004359999999998</v>
      </c>
    </row>
    <row r="504" spans="1:20" x14ac:dyDescent="0.25">
      <c r="A504" s="118">
        <v>45058</v>
      </c>
      <c r="B504" s="119"/>
      <c r="C504" s="120"/>
      <c r="D504" s="120"/>
      <c r="E504" s="120"/>
      <c r="F504" s="120"/>
      <c r="G504" s="120"/>
      <c r="H504" s="120"/>
      <c r="I504" s="120"/>
      <c r="J504" s="120">
        <v>19.103883999999997</v>
      </c>
      <c r="K504" s="120">
        <v>22.963799999999999</v>
      </c>
      <c r="L504" s="127"/>
      <c r="M504" s="120">
        <v>24.448580999999997</v>
      </c>
      <c r="N504" s="127"/>
      <c r="O504" s="123">
        <v>20.452327</v>
      </c>
      <c r="P504" s="127"/>
      <c r="Q504" s="123">
        <v>23.431082999999997</v>
      </c>
      <c r="R504" s="121"/>
      <c r="S504" s="122"/>
      <c r="T504" s="123">
        <f t="shared" si="7"/>
        <v>3.8599160000000019</v>
      </c>
    </row>
    <row r="505" spans="1:20" x14ac:dyDescent="0.25">
      <c r="A505" s="118">
        <v>45059</v>
      </c>
      <c r="B505" s="119"/>
      <c r="C505" s="120"/>
      <c r="D505" s="120"/>
      <c r="E505" s="120"/>
      <c r="F505" s="120"/>
      <c r="G505" s="120"/>
      <c r="H505" s="120"/>
      <c r="I505" s="120"/>
      <c r="J505" s="120">
        <v>18.958389</v>
      </c>
      <c r="K505" s="120">
        <v>23.034700000000001</v>
      </c>
      <c r="L505" s="127"/>
      <c r="M505" s="120">
        <v>24.316072999999999</v>
      </c>
      <c r="N505" s="127"/>
      <c r="O505" s="123">
        <v>20.450063999999998</v>
      </c>
      <c r="P505" s="127"/>
      <c r="Q505" s="123">
        <v>23.575735000000002</v>
      </c>
      <c r="R505" s="121"/>
      <c r="S505" s="122"/>
      <c r="T505" s="123">
        <f t="shared" si="7"/>
        <v>4.0763110000000005</v>
      </c>
    </row>
    <row r="506" spans="1:20" x14ac:dyDescent="0.25">
      <c r="A506" s="118">
        <v>45060</v>
      </c>
      <c r="B506" s="119"/>
      <c r="C506" s="120"/>
      <c r="D506" s="120"/>
      <c r="E506" s="120"/>
      <c r="F506" s="120"/>
      <c r="G506" s="120"/>
      <c r="H506" s="120"/>
      <c r="I506" s="120"/>
      <c r="J506" s="120">
        <v>18.805569999999999</v>
      </c>
      <c r="K506" s="120">
        <v>22.8703</v>
      </c>
      <c r="L506" s="127"/>
      <c r="M506" s="120">
        <v>24.195318</v>
      </c>
      <c r="N506" s="127"/>
      <c r="O506" s="123">
        <v>20.544205000000002</v>
      </c>
      <c r="P506" s="127"/>
      <c r="Q506" s="123">
        <v>23.720894000000001</v>
      </c>
      <c r="R506" s="121"/>
      <c r="S506" s="122"/>
      <c r="T506" s="123">
        <f t="shared" si="7"/>
        <v>4.0647300000000008</v>
      </c>
    </row>
    <row r="507" spans="1:20" x14ac:dyDescent="0.25">
      <c r="A507" s="118">
        <v>45061</v>
      </c>
      <c r="B507" s="119"/>
      <c r="C507" s="120"/>
      <c r="D507" s="120"/>
      <c r="E507" s="120"/>
      <c r="F507" s="120"/>
      <c r="G507" s="120"/>
      <c r="H507" s="120"/>
      <c r="I507" s="120"/>
      <c r="J507" s="120">
        <v>18.725719000000002</v>
      </c>
      <c r="K507" s="120">
        <v>22.6996</v>
      </c>
      <c r="L507" s="127"/>
      <c r="M507" s="120">
        <v>24.03764</v>
      </c>
      <c r="N507" s="127"/>
      <c r="O507" s="123">
        <v>20.532596000000002</v>
      </c>
      <c r="P507" s="127"/>
      <c r="Q507" s="123">
        <v>23.846837999999998</v>
      </c>
      <c r="R507" s="121"/>
      <c r="S507" s="122"/>
      <c r="T507" s="123">
        <f t="shared" si="7"/>
        <v>3.9738809999999987</v>
      </c>
    </row>
    <row r="508" spans="1:20" x14ac:dyDescent="0.25">
      <c r="A508" s="118">
        <v>45062</v>
      </c>
      <c r="B508" s="119"/>
      <c r="C508" s="120"/>
      <c r="D508" s="120"/>
      <c r="E508" s="120"/>
      <c r="F508" s="120"/>
      <c r="G508" s="120"/>
      <c r="H508" s="120"/>
      <c r="I508" s="120"/>
      <c r="J508" s="120">
        <v>18.661877</v>
      </c>
      <c r="K508" s="120">
        <v>22.3887</v>
      </c>
      <c r="L508" s="127"/>
      <c r="M508" s="120">
        <v>23.926396</v>
      </c>
      <c r="N508" s="127"/>
      <c r="O508" s="123">
        <v>20.464205000000003</v>
      </c>
      <c r="P508" s="127"/>
      <c r="Q508" s="123">
        <v>23.826395000000002</v>
      </c>
      <c r="R508" s="121"/>
      <c r="S508" s="122"/>
      <c r="T508" s="123">
        <f t="shared" si="7"/>
        <v>3.7268229999999996</v>
      </c>
    </row>
    <row r="509" spans="1:20" x14ac:dyDescent="0.25">
      <c r="A509" s="118">
        <v>45063</v>
      </c>
      <c r="B509" s="119"/>
      <c r="C509" s="120"/>
      <c r="D509" s="120"/>
      <c r="E509" s="120"/>
      <c r="F509" s="120"/>
      <c r="G509" s="120"/>
      <c r="H509" s="120"/>
      <c r="I509" s="120"/>
      <c r="J509" s="120">
        <v>18.623163999999999</v>
      </c>
      <c r="K509" s="120">
        <v>22.226900000000001</v>
      </c>
      <c r="L509" s="127"/>
      <c r="M509" s="120">
        <v>23.687521</v>
      </c>
      <c r="N509" s="127"/>
      <c r="O509" s="123">
        <v>20.333762</v>
      </c>
      <c r="P509" s="127"/>
      <c r="Q509" s="123">
        <v>23.744716</v>
      </c>
      <c r="R509" s="121"/>
      <c r="S509" s="122"/>
      <c r="T509" s="123">
        <f t="shared" si="7"/>
        <v>3.6037360000000014</v>
      </c>
    </row>
    <row r="510" spans="1:20" x14ac:dyDescent="0.25">
      <c r="A510" s="118">
        <v>45064</v>
      </c>
      <c r="B510" s="119"/>
      <c r="C510" s="120"/>
      <c r="D510" s="120"/>
      <c r="E510" s="120"/>
      <c r="F510" s="120"/>
      <c r="G510" s="120"/>
      <c r="H510" s="120"/>
      <c r="I510" s="120"/>
      <c r="J510" s="120">
        <v>18.543783999999999</v>
      </c>
      <c r="K510" s="120">
        <v>22.156700000000001</v>
      </c>
      <c r="L510" s="127"/>
      <c r="M510" s="120">
        <v>23.411597</v>
      </c>
      <c r="N510" s="127"/>
      <c r="O510" s="123">
        <v>20.172540000000001</v>
      </c>
      <c r="P510" s="127"/>
      <c r="Q510" s="123">
        <v>23.618466999999999</v>
      </c>
      <c r="R510" s="121"/>
      <c r="S510" s="122"/>
      <c r="T510" s="123">
        <f t="shared" si="7"/>
        <v>3.612916000000002</v>
      </c>
    </row>
    <row r="511" spans="1:20" x14ac:dyDescent="0.25">
      <c r="A511" s="118">
        <v>45065</v>
      </c>
      <c r="B511" s="119"/>
      <c r="C511" s="120"/>
      <c r="D511" s="120"/>
      <c r="E511" s="120"/>
      <c r="F511" s="120"/>
      <c r="G511" s="120"/>
      <c r="H511" s="120"/>
      <c r="I511" s="120"/>
      <c r="J511" s="120">
        <v>18.503471000000001</v>
      </c>
      <c r="K511" s="120">
        <v>22.187900000000003</v>
      </c>
      <c r="L511" s="127"/>
      <c r="M511" s="120">
        <v>23.347439999999999</v>
      </c>
      <c r="N511" s="127"/>
      <c r="O511" s="123">
        <v>20.007397000000001</v>
      </c>
      <c r="P511" s="127"/>
      <c r="Q511" s="123">
        <v>23.522672</v>
      </c>
      <c r="R511" s="121"/>
      <c r="S511" s="122"/>
      <c r="T511" s="123">
        <f t="shared" si="7"/>
        <v>3.6844290000000015</v>
      </c>
    </row>
    <row r="512" spans="1:20" x14ac:dyDescent="0.25">
      <c r="A512" s="118">
        <v>45066</v>
      </c>
      <c r="B512" s="119"/>
      <c r="C512" s="120"/>
      <c r="D512" s="120"/>
      <c r="E512" s="120"/>
      <c r="F512" s="120"/>
      <c r="G512" s="120"/>
      <c r="H512" s="120"/>
      <c r="I512" s="120"/>
      <c r="J512" s="120">
        <v>18.463608000000001</v>
      </c>
      <c r="K512" s="120">
        <v>22.246599999999997</v>
      </c>
      <c r="L512" s="127"/>
      <c r="M512" s="120">
        <v>23.18807</v>
      </c>
      <c r="N512" s="127"/>
      <c r="O512" s="123">
        <v>20.008493999999999</v>
      </c>
      <c r="P512" s="127"/>
      <c r="Q512" s="123">
        <v>23.538391999999998</v>
      </c>
      <c r="R512" s="121"/>
      <c r="S512" s="122"/>
      <c r="T512" s="123">
        <f t="shared" si="7"/>
        <v>3.7829919999999966</v>
      </c>
    </row>
    <row r="513" spans="1:20" x14ac:dyDescent="0.25">
      <c r="A513" s="118">
        <v>45067</v>
      </c>
      <c r="B513" s="119"/>
      <c r="C513" s="120"/>
      <c r="D513" s="120"/>
      <c r="E513" s="120"/>
      <c r="F513" s="120"/>
      <c r="G513" s="120"/>
      <c r="H513" s="120"/>
      <c r="I513" s="120"/>
      <c r="J513" s="120">
        <v>18.206092000000002</v>
      </c>
      <c r="K513" s="120">
        <v>22.306900000000002</v>
      </c>
      <c r="L513" s="127"/>
      <c r="M513" s="120">
        <v>23.007771000000002</v>
      </c>
      <c r="N513" s="127"/>
      <c r="O513" s="123">
        <v>19.946959</v>
      </c>
      <c r="P513" s="127"/>
      <c r="Q513" s="123">
        <v>23.485211</v>
      </c>
      <c r="R513" s="121"/>
      <c r="S513" s="122"/>
      <c r="T513" s="123">
        <f t="shared" si="7"/>
        <v>4.1008080000000007</v>
      </c>
    </row>
    <row r="514" spans="1:20" x14ac:dyDescent="0.25">
      <c r="A514" s="118">
        <v>45068</v>
      </c>
      <c r="B514" s="119"/>
      <c r="C514" s="120"/>
      <c r="D514" s="120"/>
      <c r="E514" s="120"/>
      <c r="F514" s="120"/>
      <c r="G514" s="120"/>
      <c r="H514" s="120"/>
      <c r="I514" s="120"/>
      <c r="J514" s="120">
        <v>17.994178000000002</v>
      </c>
      <c r="K514" s="120">
        <v>22.289400000000001</v>
      </c>
      <c r="L514" s="127"/>
      <c r="M514" s="120">
        <v>22.913309000000002</v>
      </c>
      <c r="N514" s="127"/>
      <c r="O514" s="123">
        <v>19.826922</v>
      </c>
      <c r="P514" s="127"/>
      <c r="Q514" s="123">
        <v>23.336127000000001</v>
      </c>
      <c r="R514" s="121"/>
      <c r="S514" s="122"/>
      <c r="T514" s="123">
        <f t="shared" si="7"/>
        <v>4.295221999999999</v>
      </c>
    </row>
    <row r="515" spans="1:20" x14ac:dyDescent="0.25">
      <c r="A515" s="118">
        <v>45069</v>
      </c>
      <c r="B515" s="119"/>
      <c r="C515" s="120"/>
      <c r="D515" s="120"/>
      <c r="E515" s="120"/>
      <c r="F515" s="120"/>
      <c r="G515" s="120"/>
      <c r="H515" s="120"/>
      <c r="I515" s="120"/>
      <c r="J515" s="120">
        <v>18.038105999999999</v>
      </c>
      <c r="K515" s="120">
        <v>22.186700000000002</v>
      </c>
      <c r="L515" s="127"/>
      <c r="M515" s="120">
        <v>22.854687000000002</v>
      </c>
      <c r="N515" s="127"/>
      <c r="O515" s="123">
        <v>19.661331999999998</v>
      </c>
      <c r="P515" s="127"/>
      <c r="Q515" s="123">
        <v>23.167605999999999</v>
      </c>
      <c r="R515" s="121"/>
      <c r="S515" s="122"/>
      <c r="T515" s="123">
        <f t="shared" si="7"/>
        <v>4.1485940000000028</v>
      </c>
    </row>
    <row r="516" spans="1:20" x14ac:dyDescent="0.25">
      <c r="A516" s="118">
        <v>45070</v>
      </c>
      <c r="B516" s="119"/>
      <c r="C516" s="120"/>
      <c r="D516" s="120"/>
      <c r="E516" s="120"/>
      <c r="F516" s="120"/>
      <c r="G516" s="120"/>
      <c r="H516" s="120"/>
      <c r="I516" s="120"/>
      <c r="J516" s="120">
        <v>18.072716</v>
      </c>
      <c r="K516" s="120">
        <v>22.098299999999998</v>
      </c>
      <c r="L516" s="127"/>
      <c r="M516" s="120">
        <v>22.840332999999998</v>
      </c>
      <c r="N516" s="127"/>
      <c r="O516" s="123">
        <v>19.616105999999998</v>
      </c>
      <c r="P516" s="127"/>
      <c r="Q516" s="123">
        <v>23.090687000000003</v>
      </c>
      <c r="R516" s="121"/>
      <c r="S516" s="122"/>
      <c r="T516" s="123">
        <f t="shared" si="7"/>
        <v>4.0255839999999985</v>
      </c>
    </row>
    <row r="517" spans="1:20" x14ac:dyDescent="0.25">
      <c r="A517" s="118">
        <v>45071</v>
      </c>
      <c r="B517" s="119"/>
      <c r="C517" s="120"/>
      <c r="D517" s="120"/>
      <c r="E517" s="120"/>
      <c r="F517" s="120"/>
      <c r="G517" s="120"/>
      <c r="H517" s="120"/>
      <c r="I517" s="120"/>
      <c r="J517" s="120">
        <v>18.035337999999999</v>
      </c>
      <c r="K517" s="120">
        <v>22.002800000000001</v>
      </c>
      <c r="L517" s="127"/>
      <c r="M517" s="120">
        <v>22.859414000000001</v>
      </c>
      <c r="N517" s="127"/>
      <c r="O517" s="123">
        <v>19.613007000000003</v>
      </c>
      <c r="P517" s="127"/>
      <c r="Q517" s="123">
        <v>23.039863</v>
      </c>
      <c r="R517" s="121"/>
      <c r="S517" s="122"/>
      <c r="T517" s="123">
        <f t="shared" si="7"/>
        <v>3.9674620000000012</v>
      </c>
    </row>
    <row r="518" spans="1:20" x14ac:dyDescent="0.25">
      <c r="A518" s="118">
        <v>45072</v>
      </c>
      <c r="B518" s="119"/>
      <c r="C518" s="120"/>
      <c r="D518" s="120"/>
      <c r="E518" s="120"/>
      <c r="F518" s="120"/>
      <c r="G518" s="120"/>
      <c r="H518" s="120"/>
      <c r="I518" s="120"/>
      <c r="J518" s="120">
        <v>18.020465999999999</v>
      </c>
      <c r="K518" s="120">
        <v>22.063800000000001</v>
      </c>
      <c r="L518" s="127"/>
      <c r="M518" s="120">
        <v>22.736398000000001</v>
      </c>
      <c r="N518" s="127"/>
      <c r="O518" s="123">
        <v>19.595427000000001</v>
      </c>
      <c r="P518" s="127"/>
      <c r="Q518" s="123">
        <v>22.962008999999998</v>
      </c>
      <c r="R518" s="121"/>
      <c r="S518" s="122"/>
      <c r="T518" s="123">
        <f t="shared" si="7"/>
        <v>4.0433340000000015</v>
      </c>
    </row>
    <row r="519" spans="1:20" x14ac:dyDescent="0.25">
      <c r="A519" s="118">
        <v>45073</v>
      </c>
      <c r="B519" s="119"/>
      <c r="C519" s="120"/>
      <c r="D519" s="120"/>
      <c r="E519" s="120"/>
      <c r="F519" s="120"/>
      <c r="G519" s="120"/>
      <c r="H519" s="120"/>
      <c r="I519" s="120"/>
      <c r="J519" s="120">
        <v>17.945267999999999</v>
      </c>
      <c r="K519" s="120">
        <v>22.119400000000002</v>
      </c>
      <c r="L519" s="127"/>
      <c r="M519" s="120">
        <v>22.611068</v>
      </c>
      <c r="N519" s="127"/>
      <c r="O519" s="123">
        <v>19.530929</v>
      </c>
      <c r="P519" s="127"/>
      <c r="Q519" s="123">
        <v>22.990192999999998</v>
      </c>
      <c r="R519" s="121"/>
      <c r="S519" s="122"/>
      <c r="T519" s="123">
        <f t="shared" si="7"/>
        <v>4.1741320000000037</v>
      </c>
    </row>
    <row r="520" spans="1:20" x14ac:dyDescent="0.25">
      <c r="A520" s="118">
        <v>45074</v>
      </c>
      <c r="B520" s="119"/>
      <c r="C520" s="120"/>
      <c r="D520" s="120"/>
      <c r="E520" s="120"/>
      <c r="F520" s="120"/>
      <c r="G520" s="120"/>
      <c r="H520" s="120"/>
      <c r="I520" s="120"/>
      <c r="J520" s="120">
        <v>17.954467000000001</v>
      </c>
      <c r="K520" s="120">
        <v>22.156400000000001</v>
      </c>
      <c r="L520" s="127"/>
      <c r="M520" s="120">
        <v>22.423372999999998</v>
      </c>
      <c r="N520" s="127"/>
      <c r="O520" s="123">
        <v>19.495411000000001</v>
      </c>
      <c r="P520" s="127"/>
      <c r="Q520" s="123">
        <v>23.016124999999999</v>
      </c>
      <c r="R520" s="121"/>
      <c r="S520" s="122"/>
      <c r="T520" s="123">
        <f t="shared" si="7"/>
        <v>4.2019330000000004</v>
      </c>
    </row>
    <row r="521" spans="1:20" x14ac:dyDescent="0.25">
      <c r="A521" s="118">
        <v>45075</v>
      </c>
      <c r="B521" s="119"/>
      <c r="C521" s="120"/>
      <c r="D521" s="120"/>
      <c r="E521" s="120"/>
      <c r="F521" s="120"/>
      <c r="G521" s="120"/>
      <c r="H521" s="120"/>
      <c r="I521" s="120"/>
      <c r="J521" s="120">
        <v>17.934653999999998</v>
      </c>
      <c r="K521" s="120">
        <v>22.135200000000001</v>
      </c>
      <c r="L521" s="127"/>
      <c r="M521" s="120">
        <v>22.289355</v>
      </c>
      <c r="N521" s="127"/>
      <c r="O521" s="123">
        <v>19.466387999999998</v>
      </c>
      <c r="P521" s="127"/>
      <c r="Q521" s="123">
        <v>23.042538</v>
      </c>
      <c r="R521" s="121"/>
      <c r="S521" s="122"/>
      <c r="T521" s="123">
        <f t="shared" ref="T521:T584" si="8">K521-J521</f>
        <v>4.2005460000000028</v>
      </c>
    </row>
    <row r="522" spans="1:20" x14ac:dyDescent="0.25">
      <c r="A522" s="118">
        <v>45076</v>
      </c>
      <c r="B522" s="119"/>
      <c r="C522" s="120"/>
      <c r="D522" s="120"/>
      <c r="E522" s="120"/>
      <c r="F522" s="120"/>
      <c r="G522" s="120"/>
      <c r="H522" s="120"/>
      <c r="I522" s="120"/>
      <c r="J522" s="120">
        <v>18.036539000000001</v>
      </c>
      <c r="K522" s="120">
        <v>21.996599999999997</v>
      </c>
      <c r="L522" s="127"/>
      <c r="M522" s="120">
        <v>22.078901999999999</v>
      </c>
      <c r="N522" s="127"/>
      <c r="O522" s="123">
        <v>19.198542</v>
      </c>
      <c r="P522" s="127"/>
      <c r="Q522" s="123">
        <v>23.156185000000001</v>
      </c>
      <c r="R522" s="121"/>
      <c r="S522" s="122"/>
      <c r="T522" s="123">
        <f t="shared" si="8"/>
        <v>3.9600609999999961</v>
      </c>
    </row>
    <row r="523" spans="1:20" x14ac:dyDescent="0.25">
      <c r="A523" s="118">
        <v>45077</v>
      </c>
      <c r="B523" s="119"/>
      <c r="C523" s="120"/>
      <c r="D523" s="120"/>
      <c r="E523" s="120"/>
      <c r="F523" s="120"/>
      <c r="G523" s="120"/>
      <c r="H523" s="120"/>
      <c r="I523" s="120"/>
      <c r="J523" s="120">
        <v>18.161365</v>
      </c>
      <c r="K523" s="120">
        <v>21.834299999999999</v>
      </c>
      <c r="L523" s="127"/>
      <c r="M523" s="120">
        <v>21.843105999999999</v>
      </c>
      <c r="N523" s="127"/>
      <c r="O523" s="123">
        <v>18.851672999999998</v>
      </c>
      <c r="P523" s="127"/>
      <c r="Q523" s="123">
        <v>23.258079000000002</v>
      </c>
      <c r="R523" s="121"/>
      <c r="S523" s="122"/>
      <c r="T523" s="123">
        <f t="shared" si="8"/>
        <v>3.672934999999999</v>
      </c>
    </row>
    <row r="524" spans="1:20" x14ac:dyDescent="0.25">
      <c r="A524" s="118">
        <v>45078</v>
      </c>
      <c r="B524" s="119"/>
      <c r="C524" s="120"/>
      <c r="D524" s="120"/>
      <c r="E524" s="120"/>
      <c r="F524" s="120"/>
      <c r="G524" s="120"/>
      <c r="H524" s="120"/>
      <c r="I524" s="120"/>
      <c r="J524" s="120">
        <v>18.16902</v>
      </c>
      <c r="K524" s="120">
        <v>21.642099999999999</v>
      </c>
      <c r="L524" s="127"/>
      <c r="M524" s="120">
        <v>21.600707</v>
      </c>
      <c r="N524" s="127"/>
      <c r="O524" s="123">
        <v>18.515101999999999</v>
      </c>
      <c r="P524" s="127"/>
      <c r="Q524" s="123">
        <v>23.387439999999998</v>
      </c>
      <c r="R524" s="121">
        <v>30</v>
      </c>
      <c r="S524" s="122"/>
      <c r="T524" s="123">
        <f t="shared" si="8"/>
        <v>3.4730799999999995</v>
      </c>
    </row>
    <row r="525" spans="1:20" x14ac:dyDescent="0.25">
      <c r="A525" s="118">
        <v>45079</v>
      </c>
      <c r="B525" s="119"/>
      <c r="C525" s="120"/>
      <c r="D525" s="120"/>
      <c r="E525" s="120"/>
      <c r="F525" s="120"/>
      <c r="G525" s="120"/>
      <c r="H525" s="120"/>
      <c r="I525" s="120"/>
      <c r="J525" s="120">
        <v>18.188610000000001</v>
      </c>
      <c r="K525" s="120">
        <v>21.488099999999999</v>
      </c>
      <c r="L525" s="127"/>
      <c r="M525" s="120">
        <v>21.455921</v>
      </c>
      <c r="N525" s="127"/>
      <c r="O525" s="123">
        <v>18.190951000000002</v>
      </c>
      <c r="P525" s="127"/>
      <c r="Q525" s="123">
        <v>23.431819999999998</v>
      </c>
      <c r="R525" s="121">
        <v>30</v>
      </c>
      <c r="S525" s="122"/>
      <c r="T525" s="123">
        <f t="shared" si="8"/>
        <v>3.2994899999999987</v>
      </c>
    </row>
    <row r="526" spans="1:20" x14ac:dyDescent="0.25">
      <c r="A526" s="118">
        <v>45080</v>
      </c>
      <c r="B526" s="119"/>
      <c r="C526" s="120"/>
      <c r="D526" s="120"/>
      <c r="E526" s="120"/>
      <c r="F526" s="120"/>
      <c r="G526" s="120"/>
      <c r="H526" s="120"/>
      <c r="I526" s="120"/>
      <c r="J526" s="120">
        <v>18.133959999999998</v>
      </c>
      <c r="K526" s="120">
        <v>21.354700000000001</v>
      </c>
      <c r="L526" s="127"/>
      <c r="M526" s="120">
        <v>21.304995999999999</v>
      </c>
      <c r="N526" s="127"/>
      <c r="O526" s="123">
        <v>17.978106</v>
      </c>
      <c r="P526" s="127"/>
      <c r="Q526" s="123">
        <v>23.528343</v>
      </c>
      <c r="R526" s="121">
        <v>30</v>
      </c>
      <c r="S526" s="122"/>
      <c r="T526" s="123">
        <f t="shared" si="8"/>
        <v>3.2207400000000028</v>
      </c>
    </row>
    <row r="527" spans="1:20" x14ac:dyDescent="0.25">
      <c r="A527" s="118">
        <v>45081</v>
      </c>
      <c r="B527" s="119"/>
      <c r="C527" s="120"/>
      <c r="D527" s="120"/>
      <c r="E527" s="120"/>
      <c r="F527" s="120"/>
      <c r="G527" s="120"/>
      <c r="H527" s="120"/>
      <c r="I527" s="120"/>
      <c r="J527" s="120">
        <v>18.152334</v>
      </c>
      <c r="K527" s="120">
        <v>21.143699999999999</v>
      </c>
      <c r="L527" s="127"/>
      <c r="M527" s="120">
        <v>21.065733999999999</v>
      </c>
      <c r="N527" s="127"/>
      <c r="O527" s="123">
        <v>17.972304999999999</v>
      </c>
      <c r="P527" s="127"/>
      <c r="Q527" s="123">
        <v>23.629363000000001</v>
      </c>
      <c r="R527" s="121">
        <v>30</v>
      </c>
      <c r="S527" s="122"/>
      <c r="T527" s="123">
        <f t="shared" si="8"/>
        <v>2.9913659999999993</v>
      </c>
    </row>
    <row r="528" spans="1:20" x14ac:dyDescent="0.25">
      <c r="A528" s="118">
        <v>45082</v>
      </c>
      <c r="B528" s="119"/>
      <c r="C528" s="120"/>
      <c r="D528" s="120"/>
      <c r="E528" s="120"/>
      <c r="F528" s="120"/>
      <c r="G528" s="120"/>
      <c r="H528" s="120"/>
      <c r="I528" s="120"/>
      <c r="J528" s="120">
        <v>18.058944</v>
      </c>
      <c r="K528" s="120">
        <v>21.0061</v>
      </c>
      <c r="L528" s="127"/>
      <c r="M528" s="120">
        <v>20.784191</v>
      </c>
      <c r="N528" s="127"/>
      <c r="O528" s="123">
        <v>17.925951000000001</v>
      </c>
      <c r="P528" s="127"/>
      <c r="Q528" s="123">
        <v>23.745642</v>
      </c>
      <c r="R528" s="121">
        <v>30</v>
      </c>
      <c r="S528" s="122"/>
      <c r="T528" s="123">
        <f t="shared" si="8"/>
        <v>2.9471559999999997</v>
      </c>
    </row>
    <row r="529" spans="1:20" x14ac:dyDescent="0.25">
      <c r="A529" s="118">
        <v>45083</v>
      </c>
      <c r="B529" s="119"/>
      <c r="C529" s="120"/>
      <c r="D529" s="120"/>
      <c r="E529" s="120"/>
      <c r="F529" s="120"/>
      <c r="G529" s="120"/>
      <c r="H529" s="120"/>
      <c r="I529" s="120"/>
      <c r="J529" s="120">
        <v>18.084458999999999</v>
      </c>
      <c r="K529" s="120">
        <v>20.936700000000002</v>
      </c>
      <c r="L529" s="127"/>
      <c r="M529" s="120">
        <v>20.641368999999997</v>
      </c>
      <c r="N529" s="127"/>
      <c r="O529" s="123">
        <v>17.838248</v>
      </c>
      <c r="P529" s="127"/>
      <c r="Q529" s="123">
        <v>23.883101</v>
      </c>
      <c r="R529" s="121">
        <v>30</v>
      </c>
      <c r="S529" s="122"/>
      <c r="T529" s="123">
        <f t="shared" si="8"/>
        <v>2.8522410000000029</v>
      </c>
    </row>
    <row r="530" spans="1:20" x14ac:dyDescent="0.25">
      <c r="A530" s="118">
        <v>45084</v>
      </c>
      <c r="B530" s="119"/>
      <c r="C530" s="120"/>
      <c r="D530" s="120"/>
      <c r="E530" s="120"/>
      <c r="F530" s="120"/>
      <c r="G530" s="120"/>
      <c r="H530" s="120"/>
      <c r="I530" s="120"/>
      <c r="J530" s="120">
        <v>18.115272000000001</v>
      </c>
      <c r="K530" s="120">
        <v>20.9467</v>
      </c>
      <c r="L530" s="127"/>
      <c r="M530" s="120">
        <v>20.482768</v>
      </c>
      <c r="N530" s="127"/>
      <c r="O530" s="123">
        <v>17.643556</v>
      </c>
      <c r="P530" s="127"/>
      <c r="Q530" s="123">
        <v>24.000629</v>
      </c>
      <c r="R530" s="121">
        <v>30</v>
      </c>
      <c r="S530" s="122"/>
      <c r="T530" s="123">
        <f t="shared" si="8"/>
        <v>2.8314279999999989</v>
      </c>
    </row>
    <row r="531" spans="1:20" x14ac:dyDescent="0.25">
      <c r="A531" s="118">
        <v>45085</v>
      </c>
      <c r="B531" s="119"/>
      <c r="C531" s="120"/>
      <c r="D531" s="120"/>
      <c r="E531" s="120"/>
      <c r="F531" s="120"/>
      <c r="G531" s="120"/>
      <c r="H531" s="120"/>
      <c r="I531" s="120"/>
      <c r="J531" s="120">
        <v>18.065405999999999</v>
      </c>
      <c r="K531" s="120">
        <v>20.8721</v>
      </c>
      <c r="L531" s="127"/>
      <c r="M531" s="120">
        <v>20.235234999999999</v>
      </c>
      <c r="N531" s="127"/>
      <c r="O531" s="123">
        <v>17.459119999999999</v>
      </c>
      <c r="P531" s="127"/>
      <c r="Q531" s="123">
        <v>24.128249</v>
      </c>
      <c r="R531" s="121">
        <v>30</v>
      </c>
      <c r="S531" s="122"/>
      <c r="T531" s="123">
        <f t="shared" si="8"/>
        <v>2.8066940000000002</v>
      </c>
    </row>
    <row r="532" spans="1:20" x14ac:dyDescent="0.25">
      <c r="A532" s="118">
        <v>45086</v>
      </c>
      <c r="B532" s="119"/>
      <c r="C532" s="120"/>
      <c r="D532" s="120"/>
      <c r="E532" s="120"/>
      <c r="F532" s="120"/>
      <c r="G532" s="120"/>
      <c r="H532" s="120"/>
      <c r="I532" s="120"/>
      <c r="J532" s="120">
        <v>17.876418000000001</v>
      </c>
      <c r="K532" s="120">
        <v>20.905999999999999</v>
      </c>
      <c r="L532" s="127"/>
      <c r="M532" s="120">
        <v>19.967229</v>
      </c>
      <c r="N532" s="127"/>
      <c r="O532" s="123">
        <v>17.349035000000001</v>
      </c>
      <c r="P532" s="127"/>
      <c r="Q532" s="123">
        <v>24.191338999999999</v>
      </c>
      <c r="R532" s="121">
        <v>30</v>
      </c>
      <c r="S532" s="122"/>
      <c r="T532" s="123">
        <f t="shared" si="8"/>
        <v>3.0295819999999978</v>
      </c>
    </row>
    <row r="533" spans="1:20" x14ac:dyDescent="0.25">
      <c r="A533" s="118">
        <v>45087</v>
      </c>
      <c r="B533" s="119"/>
      <c r="C533" s="120"/>
      <c r="D533" s="120"/>
      <c r="E533" s="120"/>
      <c r="F533" s="120"/>
      <c r="G533" s="120"/>
      <c r="H533" s="120"/>
      <c r="I533" s="120"/>
      <c r="J533" s="120">
        <v>17.702838</v>
      </c>
      <c r="K533" s="120">
        <v>20.9528</v>
      </c>
      <c r="L533" s="127"/>
      <c r="M533" s="120">
        <v>19.641738</v>
      </c>
      <c r="N533" s="127"/>
      <c r="O533" s="123">
        <v>17.214535000000001</v>
      </c>
      <c r="P533" s="127"/>
      <c r="Q533" s="123">
        <v>24.258085999999999</v>
      </c>
      <c r="R533" s="121">
        <v>30</v>
      </c>
      <c r="S533" s="122"/>
      <c r="T533" s="123">
        <f t="shared" si="8"/>
        <v>3.249962</v>
      </c>
    </row>
    <row r="534" spans="1:20" x14ac:dyDescent="0.25">
      <c r="A534" s="118">
        <v>45088</v>
      </c>
      <c r="B534" s="119"/>
      <c r="C534" s="120"/>
      <c r="D534" s="120"/>
      <c r="E534" s="120"/>
      <c r="F534" s="120"/>
      <c r="G534" s="120"/>
      <c r="H534" s="120"/>
      <c r="I534" s="120"/>
      <c r="J534" s="120">
        <v>17.457456999999998</v>
      </c>
      <c r="K534" s="120">
        <v>21.0383</v>
      </c>
      <c r="L534" s="127"/>
      <c r="M534" s="120">
        <v>19.294610000000002</v>
      </c>
      <c r="N534" s="127"/>
      <c r="O534" s="123">
        <v>17.008611999999999</v>
      </c>
      <c r="P534" s="127"/>
      <c r="Q534" s="123">
        <v>24.31737</v>
      </c>
      <c r="R534" s="121">
        <v>30</v>
      </c>
      <c r="S534" s="122"/>
      <c r="T534" s="123">
        <f t="shared" si="8"/>
        <v>3.5808430000000016</v>
      </c>
    </row>
    <row r="535" spans="1:20" x14ac:dyDescent="0.25">
      <c r="A535" s="118">
        <v>45089</v>
      </c>
      <c r="B535" s="119"/>
      <c r="C535" s="120"/>
      <c r="D535" s="120"/>
      <c r="E535" s="120"/>
      <c r="F535" s="120"/>
      <c r="G535" s="120"/>
      <c r="H535" s="120"/>
      <c r="I535" s="120"/>
      <c r="J535" s="120">
        <v>17.429608999999999</v>
      </c>
      <c r="K535" s="120">
        <v>21.077999999999999</v>
      </c>
      <c r="L535" s="127"/>
      <c r="M535" s="120">
        <v>18.965705999999997</v>
      </c>
      <c r="N535" s="127"/>
      <c r="O535" s="123">
        <v>16.784783999999998</v>
      </c>
      <c r="P535" s="127"/>
      <c r="Q535" s="123">
        <v>24.389748000000001</v>
      </c>
      <c r="R535" s="121">
        <v>30</v>
      </c>
      <c r="S535" s="122"/>
      <c r="T535" s="123">
        <f t="shared" si="8"/>
        <v>3.6483910000000002</v>
      </c>
    </row>
    <row r="536" spans="1:20" x14ac:dyDescent="0.25">
      <c r="A536" s="118">
        <v>45090</v>
      </c>
      <c r="B536" s="119"/>
      <c r="C536" s="120"/>
      <c r="D536" s="120"/>
      <c r="E536" s="120"/>
      <c r="F536" s="120"/>
      <c r="G536" s="120"/>
      <c r="H536" s="120"/>
      <c r="I536" s="120"/>
      <c r="J536" s="120">
        <v>17.514771</v>
      </c>
      <c r="K536" s="120">
        <v>21.012499999999999</v>
      </c>
      <c r="L536" s="127"/>
      <c r="M536" s="120">
        <v>18.714513999999998</v>
      </c>
      <c r="N536" s="127"/>
      <c r="O536" s="123">
        <v>16.571766</v>
      </c>
      <c r="P536" s="127"/>
      <c r="Q536" s="123">
        <v>24.409573999999999</v>
      </c>
      <c r="R536" s="121">
        <v>30</v>
      </c>
      <c r="S536" s="122"/>
      <c r="T536" s="123">
        <f t="shared" si="8"/>
        <v>3.4977289999999996</v>
      </c>
    </row>
    <row r="537" spans="1:20" x14ac:dyDescent="0.25">
      <c r="A537" s="118">
        <v>45091</v>
      </c>
      <c r="B537" s="119"/>
      <c r="C537" s="120"/>
      <c r="D537" s="120"/>
      <c r="E537" s="120"/>
      <c r="F537" s="120"/>
      <c r="G537" s="120"/>
      <c r="H537" s="120"/>
      <c r="I537" s="120"/>
      <c r="J537" s="120">
        <v>17.638621999999998</v>
      </c>
      <c r="K537" s="120">
        <v>20.9129</v>
      </c>
      <c r="L537" s="127"/>
      <c r="M537" s="120">
        <v>18.419635999999997</v>
      </c>
      <c r="N537" s="127"/>
      <c r="O537" s="123">
        <v>16.419499999999999</v>
      </c>
      <c r="P537" s="127"/>
      <c r="Q537" s="123">
        <v>24.431463999999998</v>
      </c>
      <c r="R537" s="121">
        <v>30</v>
      </c>
      <c r="S537" s="122"/>
      <c r="T537" s="123">
        <f t="shared" si="8"/>
        <v>3.2742780000000025</v>
      </c>
    </row>
    <row r="538" spans="1:20" x14ac:dyDescent="0.25">
      <c r="A538" s="118">
        <v>45092</v>
      </c>
      <c r="B538" s="119"/>
      <c r="C538" s="120"/>
      <c r="D538" s="120"/>
      <c r="E538" s="120"/>
      <c r="F538" s="120"/>
      <c r="G538" s="120"/>
      <c r="H538" s="120"/>
      <c r="I538" s="120"/>
      <c r="J538" s="120">
        <v>17.763452000000001</v>
      </c>
      <c r="K538" s="120">
        <v>20.809000000000001</v>
      </c>
      <c r="L538" s="127"/>
      <c r="M538" s="120">
        <v>18.076284999999999</v>
      </c>
      <c r="N538" s="127"/>
      <c r="O538" s="123">
        <v>16.200374</v>
      </c>
      <c r="P538" s="127"/>
      <c r="Q538" s="123">
        <v>24.436855999999999</v>
      </c>
      <c r="R538" s="121">
        <v>30</v>
      </c>
      <c r="S538" s="122"/>
      <c r="T538" s="123">
        <f t="shared" si="8"/>
        <v>3.0455480000000001</v>
      </c>
    </row>
    <row r="539" spans="1:20" x14ac:dyDescent="0.25">
      <c r="A539" s="118">
        <v>45093</v>
      </c>
      <c r="B539" s="119"/>
      <c r="C539" s="120"/>
      <c r="D539" s="120"/>
      <c r="E539" s="120"/>
      <c r="F539" s="120"/>
      <c r="G539" s="120"/>
      <c r="H539" s="120"/>
      <c r="I539" s="120"/>
      <c r="J539" s="120">
        <v>17.884198999999999</v>
      </c>
      <c r="K539" s="120">
        <v>20.700099999999999</v>
      </c>
      <c r="L539" s="127"/>
      <c r="M539" s="120">
        <v>17.733511999999997</v>
      </c>
      <c r="N539" s="127"/>
      <c r="O539" s="123">
        <v>15.994727000000001</v>
      </c>
      <c r="P539" s="127"/>
      <c r="Q539" s="123">
        <v>24.498169999999998</v>
      </c>
      <c r="R539" s="121">
        <v>30</v>
      </c>
      <c r="S539" s="122"/>
      <c r="T539" s="123">
        <f t="shared" si="8"/>
        <v>2.8159010000000002</v>
      </c>
    </row>
    <row r="540" spans="1:20" x14ac:dyDescent="0.25">
      <c r="A540" s="118">
        <v>45094</v>
      </c>
      <c r="B540" s="119"/>
      <c r="C540" s="120"/>
      <c r="D540" s="120"/>
      <c r="E540" s="120"/>
      <c r="F540" s="120"/>
      <c r="G540" s="120"/>
      <c r="H540" s="120"/>
      <c r="I540" s="120"/>
      <c r="J540" s="120">
        <v>17.857821999999999</v>
      </c>
      <c r="K540" s="120">
        <v>20.514700000000001</v>
      </c>
      <c r="L540" s="127"/>
      <c r="M540" s="120">
        <v>17.305499999999999</v>
      </c>
      <c r="N540" s="127"/>
      <c r="O540" s="123">
        <v>15.733134</v>
      </c>
      <c r="P540" s="127"/>
      <c r="Q540" s="123">
        <v>24.528848999999997</v>
      </c>
      <c r="R540" s="121">
        <v>30</v>
      </c>
      <c r="S540" s="122"/>
      <c r="T540" s="123">
        <f t="shared" si="8"/>
        <v>2.6568780000000025</v>
      </c>
    </row>
    <row r="541" spans="1:20" x14ac:dyDescent="0.25">
      <c r="A541" s="118">
        <v>45095</v>
      </c>
      <c r="B541" s="119"/>
      <c r="C541" s="120"/>
      <c r="D541" s="120"/>
      <c r="E541" s="120"/>
      <c r="F541" s="120"/>
      <c r="G541" s="120"/>
      <c r="H541" s="120"/>
      <c r="I541" s="120"/>
      <c r="J541" s="120">
        <v>17.873487000000001</v>
      </c>
      <c r="K541" s="120">
        <v>20.317400000000003</v>
      </c>
      <c r="L541" s="127"/>
      <c r="M541" s="120">
        <v>16.883351999999999</v>
      </c>
      <c r="N541" s="127"/>
      <c r="O541" s="123">
        <v>15.526482</v>
      </c>
      <c r="P541" s="127"/>
      <c r="Q541" s="123">
        <v>24.509361000000002</v>
      </c>
      <c r="R541" s="121">
        <v>30</v>
      </c>
      <c r="S541" s="122"/>
      <c r="T541" s="123">
        <f t="shared" si="8"/>
        <v>2.443913000000002</v>
      </c>
    </row>
    <row r="542" spans="1:20" x14ac:dyDescent="0.25">
      <c r="A542" s="118">
        <v>45096</v>
      </c>
      <c r="B542" s="119"/>
      <c r="C542" s="120"/>
      <c r="D542" s="120"/>
      <c r="E542" s="120"/>
      <c r="F542" s="120"/>
      <c r="G542" s="120"/>
      <c r="H542" s="120"/>
      <c r="I542" s="120"/>
      <c r="J542" s="120">
        <v>17.999966000000001</v>
      </c>
      <c r="K542" s="120">
        <v>20.047900000000002</v>
      </c>
      <c r="L542" s="127"/>
      <c r="M542" s="120">
        <v>16.573385999999999</v>
      </c>
      <c r="N542" s="127"/>
      <c r="O542" s="123">
        <v>15.557870999999999</v>
      </c>
      <c r="P542" s="127"/>
      <c r="Q542" s="123">
        <v>24.29344</v>
      </c>
      <c r="R542" s="121">
        <v>30</v>
      </c>
      <c r="S542" s="122"/>
      <c r="T542" s="123">
        <f t="shared" si="8"/>
        <v>2.0479340000000015</v>
      </c>
    </row>
    <row r="543" spans="1:20" x14ac:dyDescent="0.25">
      <c r="A543" s="118">
        <v>45097</v>
      </c>
      <c r="B543" s="119"/>
      <c r="C543" s="120"/>
      <c r="D543" s="120"/>
      <c r="E543" s="120"/>
      <c r="F543" s="120"/>
      <c r="G543" s="120"/>
      <c r="H543" s="120"/>
      <c r="I543" s="120"/>
      <c r="J543" s="120">
        <v>18.128471000000001</v>
      </c>
      <c r="K543" s="120">
        <v>19.7362</v>
      </c>
      <c r="L543" s="127"/>
      <c r="M543" s="120">
        <v>16.190944999999999</v>
      </c>
      <c r="N543" s="127"/>
      <c r="O543" s="123">
        <v>15.539078999999999</v>
      </c>
      <c r="P543" s="127"/>
      <c r="Q543" s="123">
        <v>23.929482</v>
      </c>
      <c r="R543" s="121">
        <v>30</v>
      </c>
      <c r="S543" s="122"/>
      <c r="T543" s="123">
        <f t="shared" si="8"/>
        <v>1.6077289999999991</v>
      </c>
    </row>
    <row r="544" spans="1:20" x14ac:dyDescent="0.25">
      <c r="A544" s="118">
        <v>45098</v>
      </c>
      <c r="B544" s="119"/>
      <c r="C544" s="120"/>
      <c r="D544" s="120"/>
      <c r="E544" s="120"/>
      <c r="F544" s="120"/>
      <c r="G544" s="120"/>
      <c r="H544" s="120"/>
      <c r="I544" s="120"/>
      <c r="J544" s="120">
        <v>18.199822000000001</v>
      </c>
      <c r="K544" s="120">
        <v>19.3476</v>
      </c>
      <c r="L544" s="127"/>
      <c r="M544" s="120">
        <v>15.731031999999999</v>
      </c>
      <c r="N544" s="127"/>
      <c r="O544" s="123">
        <v>15.501263999999999</v>
      </c>
      <c r="P544" s="127"/>
      <c r="Q544" s="123">
        <v>23.562759</v>
      </c>
      <c r="R544" s="121">
        <v>30</v>
      </c>
      <c r="S544" s="122"/>
      <c r="T544" s="123">
        <f t="shared" si="8"/>
        <v>1.1477779999999989</v>
      </c>
    </row>
    <row r="545" spans="1:20" x14ac:dyDescent="0.25">
      <c r="A545" s="118">
        <v>45099</v>
      </c>
      <c r="B545" s="119"/>
      <c r="C545" s="120"/>
      <c r="D545" s="120"/>
      <c r="E545" s="120"/>
      <c r="F545" s="120"/>
      <c r="G545" s="120"/>
      <c r="H545" s="120"/>
      <c r="I545" s="120"/>
      <c r="J545" s="120">
        <v>18.208738</v>
      </c>
      <c r="K545" s="120">
        <v>19.0824</v>
      </c>
      <c r="L545" s="127"/>
      <c r="M545" s="120">
        <v>15.422404</v>
      </c>
      <c r="N545" s="127"/>
      <c r="O545" s="123">
        <v>15.418967</v>
      </c>
      <c r="P545" s="127"/>
      <c r="Q545" s="123">
        <v>23.369026000000002</v>
      </c>
      <c r="R545" s="121">
        <v>30</v>
      </c>
      <c r="S545" s="122"/>
      <c r="T545" s="123">
        <f t="shared" si="8"/>
        <v>0.87366199999999949</v>
      </c>
    </row>
    <row r="546" spans="1:20" x14ac:dyDescent="0.25">
      <c r="A546" s="118">
        <v>45100</v>
      </c>
      <c r="B546" s="119"/>
      <c r="C546" s="120"/>
      <c r="D546" s="120"/>
      <c r="E546" s="120"/>
      <c r="F546" s="120"/>
      <c r="G546" s="120"/>
      <c r="H546" s="120"/>
      <c r="I546" s="120"/>
      <c r="J546" s="120">
        <v>18.199705000000002</v>
      </c>
      <c r="K546" s="120">
        <v>18.799400000000002</v>
      </c>
      <c r="L546" s="127"/>
      <c r="M546" s="120">
        <v>15.233450999999999</v>
      </c>
      <c r="N546" s="127"/>
      <c r="O546" s="123">
        <v>15.458285</v>
      </c>
      <c r="P546" s="127"/>
      <c r="Q546" s="123">
        <v>23.258141999999999</v>
      </c>
      <c r="R546" s="121">
        <v>30</v>
      </c>
      <c r="S546" s="122"/>
      <c r="T546" s="123">
        <f t="shared" si="8"/>
        <v>0.59969500000000053</v>
      </c>
    </row>
    <row r="547" spans="1:20" x14ac:dyDescent="0.25">
      <c r="A547" s="118">
        <v>45101</v>
      </c>
      <c r="B547" s="119"/>
      <c r="C547" s="120"/>
      <c r="D547" s="120"/>
      <c r="E547" s="120"/>
      <c r="F547" s="120"/>
      <c r="G547" s="120"/>
      <c r="H547" s="120"/>
      <c r="I547" s="120"/>
      <c r="J547" s="120">
        <v>17.987943999999999</v>
      </c>
      <c r="K547" s="120">
        <v>18.621299999999998</v>
      </c>
      <c r="L547" s="127"/>
      <c r="M547" s="120">
        <v>15.161882</v>
      </c>
      <c r="N547" s="127"/>
      <c r="O547" s="123">
        <v>15.457439000000001</v>
      </c>
      <c r="P547" s="127"/>
      <c r="Q547" s="123">
        <v>23.328457999999998</v>
      </c>
      <c r="R547" s="121">
        <v>30</v>
      </c>
      <c r="S547" s="122"/>
      <c r="T547" s="123">
        <f t="shared" si="8"/>
        <v>0.63335599999999914</v>
      </c>
    </row>
    <row r="548" spans="1:20" x14ac:dyDescent="0.25">
      <c r="A548" s="118">
        <v>45102</v>
      </c>
      <c r="B548" s="119"/>
      <c r="C548" s="120"/>
      <c r="D548" s="120"/>
      <c r="E548" s="120"/>
      <c r="F548" s="120"/>
      <c r="G548" s="120"/>
      <c r="H548" s="120"/>
      <c r="I548" s="120"/>
      <c r="J548" s="120">
        <v>17.725507</v>
      </c>
      <c r="K548" s="120">
        <v>18.360700000000001</v>
      </c>
      <c r="L548" s="127"/>
      <c r="M548" s="120">
        <v>15.060553000000001</v>
      </c>
      <c r="N548" s="127"/>
      <c r="O548" s="123">
        <v>15.520507</v>
      </c>
      <c r="P548" s="127"/>
      <c r="Q548" s="123">
        <v>23.349828000000002</v>
      </c>
      <c r="R548" s="121">
        <v>30</v>
      </c>
      <c r="S548" s="122"/>
      <c r="T548" s="123">
        <f t="shared" si="8"/>
        <v>0.63519300000000101</v>
      </c>
    </row>
    <row r="549" spans="1:20" x14ac:dyDescent="0.25">
      <c r="A549" s="118">
        <v>45103</v>
      </c>
      <c r="B549" s="119"/>
      <c r="C549" s="120"/>
      <c r="D549" s="120"/>
      <c r="E549" s="120"/>
      <c r="F549" s="120"/>
      <c r="G549" s="120"/>
      <c r="H549" s="120"/>
      <c r="I549" s="120"/>
      <c r="J549" s="120">
        <v>17.658096</v>
      </c>
      <c r="K549" s="120">
        <v>18.112500000000001</v>
      </c>
      <c r="L549" s="127"/>
      <c r="M549" s="120">
        <v>15.044138</v>
      </c>
      <c r="N549" s="127"/>
      <c r="O549" s="123">
        <v>15.471236999999999</v>
      </c>
      <c r="P549" s="127"/>
      <c r="Q549" s="123">
        <v>23.279883999999999</v>
      </c>
      <c r="R549" s="121">
        <v>30</v>
      </c>
      <c r="S549" s="122"/>
      <c r="T549" s="123">
        <f t="shared" si="8"/>
        <v>0.45440400000000025</v>
      </c>
    </row>
    <row r="550" spans="1:20" x14ac:dyDescent="0.25">
      <c r="A550" s="118">
        <v>45104</v>
      </c>
      <c r="B550" s="119"/>
      <c r="C550" s="120"/>
      <c r="D550" s="120"/>
      <c r="E550" s="120"/>
      <c r="F550" s="120"/>
      <c r="G550" s="120"/>
      <c r="H550" s="120"/>
      <c r="I550" s="120"/>
      <c r="J550" s="120">
        <v>17.753799999999998</v>
      </c>
      <c r="K550" s="120">
        <v>18.104634999999998</v>
      </c>
      <c r="L550" s="127"/>
      <c r="M550" s="120">
        <v>14.996325000000001</v>
      </c>
      <c r="N550" s="127"/>
      <c r="O550" s="123">
        <v>15.181873</v>
      </c>
      <c r="P550" s="127"/>
      <c r="Q550" s="123">
        <v>23.133139</v>
      </c>
      <c r="R550" s="121">
        <v>30</v>
      </c>
      <c r="S550" s="122"/>
      <c r="T550" s="123">
        <f t="shared" si="8"/>
        <v>0.35083500000000001</v>
      </c>
    </row>
    <row r="551" spans="1:20" x14ac:dyDescent="0.25">
      <c r="A551" s="118">
        <v>45105</v>
      </c>
      <c r="B551" s="119"/>
      <c r="C551" s="120"/>
      <c r="D551" s="120"/>
      <c r="E551" s="120"/>
      <c r="F551" s="120"/>
      <c r="G551" s="120"/>
      <c r="H551" s="120"/>
      <c r="I551" s="120"/>
      <c r="J551" s="120">
        <v>17.460799999999999</v>
      </c>
      <c r="K551" s="120">
        <v>18.013390000000001</v>
      </c>
      <c r="L551" s="127"/>
      <c r="M551" s="120">
        <v>14.761284999999999</v>
      </c>
      <c r="N551" s="127"/>
      <c r="O551" s="123">
        <v>14.902200000000001</v>
      </c>
      <c r="P551" s="127"/>
      <c r="Q551" s="123">
        <v>22.852014</v>
      </c>
      <c r="R551" s="121">
        <v>30</v>
      </c>
      <c r="S551" s="122"/>
      <c r="T551" s="123">
        <f t="shared" si="8"/>
        <v>0.55259000000000214</v>
      </c>
    </row>
    <row r="552" spans="1:20" x14ac:dyDescent="0.25">
      <c r="A552" s="118">
        <v>45106</v>
      </c>
      <c r="B552" s="119"/>
      <c r="C552" s="120"/>
      <c r="D552" s="120"/>
      <c r="E552" s="120"/>
      <c r="F552" s="120"/>
      <c r="G552" s="120"/>
      <c r="H552" s="120"/>
      <c r="I552" s="120"/>
      <c r="J552" s="120">
        <v>17.2834</v>
      </c>
      <c r="K552" s="120">
        <v>18.091369999999998</v>
      </c>
      <c r="L552" s="127"/>
      <c r="M552" s="120">
        <v>14.481682000000001</v>
      </c>
      <c r="N552" s="127"/>
      <c r="O552" s="123">
        <v>14.495908999999999</v>
      </c>
      <c r="P552" s="127"/>
      <c r="Q552" s="123">
        <v>22.661300000000001</v>
      </c>
      <c r="R552" s="121">
        <v>30</v>
      </c>
      <c r="S552" s="122"/>
      <c r="T552" s="123">
        <f t="shared" si="8"/>
        <v>0.80796999999999741</v>
      </c>
    </row>
    <row r="553" spans="1:20" x14ac:dyDescent="0.25">
      <c r="A553" s="118">
        <v>45107</v>
      </c>
      <c r="B553" s="119"/>
      <c r="C553" s="120"/>
      <c r="D553" s="120"/>
      <c r="E553" s="120"/>
      <c r="F553" s="120"/>
      <c r="G553" s="120"/>
      <c r="H553" s="120"/>
      <c r="I553" s="120"/>
      <c r="J553" s="120">
        <v>17.164000000000001</v>
      </c>
      <c r="K553" s="120">
        <v>18.162101999999997</v>
      </c>
      <c r="L553" s="127"/>
      <c r="M553" s="120">
        <v>14.276637000000001</v>
      </c>
      <c r="N553" s="127"/>
      <c r="O553" s="123">
        <v>14.138529</v>
      </c>
      <c r="P553" s="127"/>
      <c r="Q553" s="123">
        <v>22.556843000000001</v>
      </c>
      <c r="R553" s="121">
        <v>30</v>
      </c>
      <c r="S553" s="122"/>
      <c r="T553" s="123">
        <f t="shared" si="8"/>
        <v>0.99810199999999583</v>
      </c>
    </row>
    <row r="554" spans="1:20" x14ac:dyDescent="0.25">
      <c r="A554" s="118">
        <v>45108</v>
      </c>
      <c r="B554" s="119"/>
      <c r="C554" s="120"/>
      <c r="D554" s="120"/>
      <c r="E554" s="120"/>
      <c r="F554" s="120"/>
      <c r="G554" s="120"/>
      <c r="H554" s="120"/>
      <c r="I554" s="120"/>
      <c r="J554" s="120">
        <v>16.979500000000002</v>
      </c>
      <c r="K554" s="120">
        <v>18.159129</v>
      </c>
      <c r="L554" s="127"/>
      <c r="M554" s="120">
        <v>13.860402000000001</v>
      </c>
      <c r="N554" s="127"/>
      <c r="O554" s="123">
        <v>13.781514999999999</v>
      </c>
      <c r="P554" s="127"/>
      <c r="Q554" s="123">
        <v>22.518229999999999</v>
      </c>
      <c r="R554" s="121">
        <v>30</v>
      </c>
      <c r="S554" s="123">
        <f>Q554</f>
        <v>22.518229999999999</v>
      </c>
      <c r="T554" s="123">
        <f t="shared" si="8"/>
        <v>1.1796289999999985</v>
      </c>
    </row>
    <row r="555" spans="1:20" x14ac:dyDescent="0.25">
      <c r="A555" s="118">
        <v>45109</v>
      </c>
      <c r="B555" s="119"/>
      <c r="C555" s="120"/>
      <c r="D555" s="120"/>
      <c r="E555" s="120"/>
      <c r="F555" s="120"/>
      <c r="G555" s="120"/>
      <c r="H555" s="120"/>
      <c r="I555" s="120"/>
      <c r="J555" s="120">
        <v>16.756799999999998</v>
      </c>
      <c r="K555" s="120">
        <v>18.099406999999999</v>
      </c>
      <c r="L555" s="127"/>
      <c r="M555" s="120">
        <v>13.611118000000001</v>
      </c>
      <c r="N555" s="127"/>
      <c r="O555" s="123">
        <v>13.583083</v>
      </c>
      <c r="P555" s="127"/>
      <c r="Q555" s="123"/>
      <c r="R555" s="121">
        <v>30</v>
      </c>
      <c r="S555" s="123">
        <v>22.314444000000002</v>
      </c>
      <c r="T555" s="123">
        <f t="shared" si="8"/>
        <v>1.342607000000001</v>
      </c>
    </row>
    <row r="556" spans="1:20" x14ac:dyDescent="0.25">
      <c r="A556" s="118">
        <v>45110</v>
      </c>
      <c r="B556" s="119"/>
      <c r="C556" s="120"/>
      <c r="D556" s="120"/>
      <c r="E556" s="120"/>
      <c r="F556" s="120"/>
      <c r="G556" s="120"/>
      <c r="H556" s="120"/>
      <c r="I556" s="120"/>
      <c r="J556" s="120">
        <v>16.507999999999999</v>
      </c>
      <c r="K556" s="120">
        <v>18.015872999999999</v>
      </c>
      <c r="L556" s="127"/>
      <c r="M556" s="120">
        <v>13.352544999999999</v>
      </c>
      <c r="N556" s="127"/>
      <c r="O556" s="123">
        <v>13.444701999999999</v>
      </c>
      <c r="P556" s="127"/>
      <c r="Q556" s="123"/>
      <c r="R556" s="121">
        <v>30</v>
      </c>
      <c r="S556" s="123">
        <v>22.169657999999998</v>
      </c>
      <c r="T556" s="123">
        <f t="shared" si="8"/>
        <v>1.507873</v>
      </c>
    </row>
    <row r="557" spans="1:20" x14ac:dyDescent="0.25">
      <c r="A557" s="118">
        <v>45111</v>
      </c>
      <c r="B557" s="119"/>
      <c r="C557" s="120"/>
      <c r="D557" s="120"/>
      <c r="E557" s="120"/>
      <c r="F557" s="120"/>
      <c r="G557" s="120"/>
      <c r="H557" s="120"/>
      <c r="I557" s="120"/>
      <c r="J557" s="120">
        <v>16.386099999999999</v>
      </c>
      <c r="K557" s="120">
        <v>17.993342000000002</v>
      </c>
      <c r="L557" s="127"/>
      <c r="M557" s="120">
        <v>13.065</v>
      </c>
      <c r="N557" s="127"/>
      <c r="O557" s="123">
        <v>13.26717</v>
      </c>
      <c r="P557" s="127"/>
      <c r="Q557" s="123"/>
      <c r="R557" s="121">
        <v>30</v>
      </c>
      <c r="S557" s="123">
        <v>22.018733000000001</v>
      </c>
      <c r="T557" s="123">
        <f t="shared" si="8"/>
        <v>1.6072420000000029</v>
      </c>
    </row>
    <row r="558" spans="1:20" x14ac:dyDescent="0.25">
      <c r="A558" s="118">
        <v>45112</v>
      </c>
      <c r="B558" s="119"/>
      <c r="C558" s="120"/>
      <c r="D558" s="120"/>
      <c r="E558" s="120"/>
      <c r="F558" s="120"/>
      <c r="G558" s="120"/>
      <c r="H558" s="120"/>
      <c r="I558" s="120"/>
      <c r="J558" s="120">
        <v>16.342600000000001</v>
      </c>
      <c r="K558" s="120">
        <v>17.999131000000002</v>
      </c>
      <c r="L558" s="127"/>
      <c r="M558" s="120">
        <v>12.723523999999999</v>
      </c>
      <c r="N558" s="127"/>
      <c r="O558" s="123">
        <v>13.056106</v>
      </c>
      <c r="P558" s="127"/>
      <c r="Q558" s="123"/>
      <c r="R558" s="121">
        <v>30</v>
      </c>
      <c r="S558" s="123">
        <v>21.779471000000004</v>
      </c>
      <c r="T558" s="123">
        <f t="shared" si="8"/>
        <v>1.6565310000000011</v>
      </c>
    </row>
    <row r="559" spans="1:20" x14ac:dyDescent="0.25">
      <c r="A559" s="118">
        <v>45113</v>
      </c>
      <c r="B559" s="119"/>
      <c r="C559" s="120"/>
      <c r="D559" s="120"/>
      <c r="E559" s="120"/>
      <c r="F559" s="120"/>
      <c r="G559" s="120"/>
      <c r="H559" s="120"/>
      <c r="I559" s="120"/>
      <c r="J559" s="120">
        <v>16.1234</v>
      </c>
      <c r="K559" s="120">
        <v>18.146685000000002</v>
      </c>
      <c r="L559" s="127"/>
      <c r="M559" s="120">
        <v>12.382183000000001</v>
      </c>
      <c r="N559" s="127"/>
      <c r="O559" s="123">
        <v>12.7491</v>
      </c>
      <c r="P559" s="127"/>
      <c r="Q559" s="123"/>
      <c r="R559" s="121">
        <v>30</v>
      </c>
      <c r="S559" s="123">
        <v>21.497928000000009</v>
      </c>
      <c r="T559" s="123">
        <f t="shared" si="8"/>
        <v>2.0232850000000013</v>
      </c>
    </row>
    <row r="560" spans="1:20" x14ac:dyDescent="0.25">
      <c r="A560" s="118">
        <v>45114</v>
      </c>
      <c r="B560" s="119"/>
      <c r="C560" s="120"/>
      <c r="D560" s="120"/>
      <c r="E560" s="120"/>
      <c r="F560" s="120"/>
      <c r="G560" s="120"/>
      <c r="H560" s="120"/>
      <c r="I560" s="120"/>
      <c r="J560" s="120">
        <v>15.9345</v>
      </c>
      <c r="K560" s="120">
        <v>18.170784000000001</v>
      </c>
      <c r="L560" s="127"/>
      <c r="M560" s="120">
        <v>12.086008</v>
      </c>
      <c r="N560" s="127"/>
      <c r="O560" s="123">
        <v>12.469424</v>
      </c>
      <c r="P560" s="127"/>
      <c r="Q560" s="123"/>
      <c r="R560" s="121">
        <v>30</v>
      </c>
      <c r="S560" s="123">
        <v>21.355106000000006</v>
      </c>
      <c r="T560" s="123">
        <f t="shared" si="8"/>
        <v>2.2362840000000013</v>
      </c>
    </row>
    <row r="561" spans="1:20" x14ac:dyDescent="0.25">
      <c r="A561" s="118">
        <v>45115</v>
      </c>
      <c r="B561" s="119"/>
      <c r="C561" s="120"/>
      <c r="D561" s="120"/>
      <c r="E561" s="120"/>
      <c r="F561" s="120"/>
      <c r="G561" s="120"/>
      <c r="H561" s="120"/>
      <c r="I561" s="120"/>
      <c r="J561" s="120">
        <v>15.7683</v>
      </c>
      <c r="K561" s="120">
        <v>18.144697000000001</v>
      </c>
      <c r="L561" s="127"/>
      <c r="M561" s="120">
        <v>11.780065</v>
      </c>
      <c r="N561" s="127"/>
      <c r="O561" s="123">
        <v>12.194058999999999</v>
      </c>
      <c r="P561" s="127"/>
      <c r="Q561" s="123"/>
      <c r="R561" s="121">
        <v>30</v>
      </c>
      <c r="S561" s="123">
        <v>21.196505000000009</v>
      </c>
      <c r="T561" s="123">
        <f t="shared" si="8"/>
        <v>2.3763970000000008</v>
      </c>
    </row>
    <row r="562" spans="1:20" x14ac:dyDescent="0.25">
      <c r="A562" s="118">
        <v>45116</v>
      </c>
      <c r="B562" s="119"/>
      <c r="C562" s="120"/>
      <c r="D562" s="120"/>
      <c r="E562" s="120"/>
      <c r="F562" s="120"/>
      <c r="G562" s="120"/>
      <c r="H562" s="120"/>
      <c r="I562" s="120"/>
      <c r="J562" s="120">
        <v>15.5444</v>
      </c>
      <c r="K562" s="120">
        <v>18.047564999999999</v>
      </c>
      <c r="L562" s="127"/>
      <c r="M562" s="120">
        <v>11.461296000000001</v>
      </c>
      <c r="N562" s="127"/>
      <c r="O562" s="123">
        <v>11.937788000000001</v>
      </c>
      <c r="P562" s="127"/>
      <c r="Q562" s="123"/>
      <c r="R562" s="121">
        <v>30</v>
      </c>
      <c r="S562" s="123">
        <v>20.948972000000005</v>
      </c>
      <c r="T562" s="123">
        <f t="shared" si="8"/>
        <v>2.5031649999999992</v>
      </c>
    </row>
    <row r="563" spans="1:20" x14ac:dyDescent="0.25">
      <c r="A563" s="118">
        <v>45117</v>
      </c>
      <c r="B563" s="119"/>
      <c r="C563" s="120"/>
      <c r="D563" s="120"/>
      <c r="E563" s="120"/>
      <c r="F563" s="120"/>
      <c r="G563" s="120"/>
      <c r="H563" s="120"/>
      <c r="I563" s="120"/>
      <c r="J563" s="120">
        <v>15.357299999999999</v>
      </c>
      <c r="K563" s="120">
        <v>17.969745</v>
      </c>
      <c r="L563" s="127"/>
      <c r="M563" s="120">
        <v>11.316246</v>
      </c>
      <c r="N563" s="127"/>
      <c r="O563" s="123">
        <v>11.838758</v>
      </c>
      <c r="P563" s="127"/>
      <c r="Q563" s="123"/>
      <c r="R563" s="121">
        <v>30</v>
      </c>
      <c r="S563" s="123">
        <v>20.680966000000002</v>
      </c>
      <c r="T563" s="123">
        <f t="shared" si="8"/>
        <v>2.612445000000001</v>
      </c>
    </row>
    <row r="564" spans="1:20" x14ac:dyDescent="0.25">
      <c r="A564" s="118">
        <v>45118</v>
      </c>
      <c r="B564" s="119"/>
      <c r="C564" s="120"/>
      <c r="D564" s="120"/>
      <c r="E564" s="120"/>
      <c r="F564" s="120"/>
      <c r="G564" s="120"/>
      <c r="H564" s="120"/>
      <c r="I564" s="120"/>
      <c r="J564" s="120">
        <v>15.161700000000002</v>
      </c>
      <c r="K564" s="120">
        <v>17.803117999999998</v>
      </c>
      <c r="L564" s="127"/>
      <c r="M564" s="120">
        <v>11.270550999999999</v>
      </c>
      <c r="N564" s="127"/>
      <c r="O564" s="123">
        <v>11.569724000000001</v>
      </c>
      <c r="P564" s="127"/>
      <c r="Q564" s="123"/>
      <c r="R564" s="121">
        <v>30</v>
      </c>
      <c r="S564" s="123">
        <v>20.355475000000002</v>
      </c>
      <c r="T564" s="123">
        <f t="shared" si="8"/>
        <v>2.6414179999999963</v>
      </c>
    </row>
    <row r="565" spans="1:20" x14ac:dyDescent="0.25">
      <c r="A565" s="118">
        <v>45119</v>
      </c>
      <c r="B565" s="119"/>
      <c r="C565" s="120"/>
      <c r="D565" s="120"/>
      <c r="E565" s="120"/>
      <c r="F565" s="120"/>
      <c r="G565" s="120"/>
      <c r="H565" s="120"/>
      <c r="I565" s="120"/>
      <c r="J565" s="120">
        <v>14.984299999999999</v>
      </c>
      <c r="K565" s="120">
        <v>17.705577000000002</v>
      </c>
      <c r="L565" s="127"/>
      <c r="M565" s="120">
        <v>11.232063</v>
      </c>
      <c r="N565" s="127"/>
      <c r="O565" s="123">
        <v>11.194485</v>
      </c>
      <c r="P565" s="127"/>
      <c r="Q565" s="123"/>
      <c r="R565" s="121">
        <v>30</v>
      </c>
      <c r="S565" s="123">
        <v>20.008347000000004</v>
      </c>
      <c r="T565" s="123">
        <f t="shared" si="8"/>
        <v>2.7212770000000024</v>
      </c>
    </row>
    <row r="566" spans="1:20" x14ac:dyDescent="0.25">
      <c r="A566" s="118">
        <v>45120</v>
      </c>
      <c r="B566" s="119"/>
      <c r="C566" s="120"/>
      <c r="D566" s="120"/>
      <c r="E566" s="120"/>
      <c r="F566" s="120"/>
      <c r="G566" s="120"/>
      <c r="H566" s="120"/>
      <c r="I566" s="120"/>
      <c r="J566" s="120">
        <v>14.8659</v>
      </c>
      <c r="K566" s="120">
        <v>17.519684000000002</v>
      </c>
      <c r="L566" s="127"/>
      <c r="M566" s="120">
        <v>11.186413</v>
      </c>
      <c r="N566" s="127"/>
      <c r="O566" s="123">
        <v>10.814228</v>
      </c>
      <c r="P566" s="127"/>
      <c r="Q566" s="123"/>
      <c r="R566" s="121">
        <v>30</v>
      </c>
      <c r="S566" s="123">
        <v>19.679442999999996</v>
      </c>
      <c r="T566" s="123">
        <f t="shared" si="8"/>
        <v>2.6537840000000017</v>
      </c>
    </row>
    <row r="567" spans="1:20" x14ac:dyDescent="0.25">
      <c r="A567" s="118">
        <v>45121</v>
      </c>
      <c r="B567" s="119"/>
      <c r="C567" s="120"/>
      <c r="D567" s="120"/>
      <c r="E567" s="120"/>
      <c r="F567" s="120"/>
      <c r="G567" s="120"/>
      <c r="H567" s="120"/>
      <c r="I567" s="120"/>
      <c r="J567" s="120">
        <v>14.749600000000001</v>
      </c>
      <c r="K567" s="120">
        <v>17.347840000000001</v>
      </c>
      <c r="L567" s="127"/>
      <c r="M567" s="120">
        <v>11.148749</v>
      </c>
      <c r="N567" s="127"/>
      <c r="O567" s="123">
        <v>10.432244000000001</v>
      </c>
      <c r="P567" s="127"/>
      <c r="Q567" s="123"/>
      <c r="R567" s="121">
        <v>30</v>
      </c>
      <c r="S567" s="123">
        <v>19.428250999999996</v>
      </c>
      <c r="T567" s="123">
        <f t="shared" si="8"/>
        <v>2.5982400000000005</v>
      </c>
    </row>
    <row r="568" spans="1:20" x14ac:dyDescent="0.25">
      <c r="A568" s="118">
        <v>45122</v>
      </c>
      <c r="B568" s="119"/>
      <c r="C568" s="120"/>
      <c r="D568" s="120"/>
      <c r="E568" s="120"/>
      <c r="F568" s="120"/>
      <c r="G568" s="120"/>
      <c r="H568" s="120"/>
      <c r="I568" s="120"/>
      <c r="J568" s="120">
        <v>14.667899999999999</v>
      </c>
      <c r="K568" s="120">
        <v>17.19098</v>
      </c>
      <c r="L568" s="127"/>
      <c r="M568" s="120">
        <v>11.161127</v>
      </c>
      <c r="N568" s="127"/>
      <c r="O568" s="123">
        <v>10.18843</v>
      </c>
      <c r="P568" s="127"/>
      <c r="Q568" s="123"/>
      <c r="R568" s="121">
        <v>30</v>
      </c>
      <c r="S568" s="123">
        <v>19.133372999999995</v>
      </c>
      <c r="T568" s="123">
        <f t="shared" si="8"/>
        <v>2.5230800000000002</v>
      </c>
    </row>
    <row r="569" spans="1:20" x14ac:dyDescent="0.25">
      <c r="A569" s="118">
        <v>45123</v>
      </c>
      <c r="B569" s="119"/>
      <c r="C569" s="120"/>
      <c r="D569" s="120"/>
      <c r="E569" s="120"/>
      <c r="F569" s="120"/>
      <c r="G569" s="120"/>
      <c r="H569" s="120"/>
      <c r="I569" s="120"/>
      <c r="J569" s="120">
        <v>14.6111</v>
      </c>
      <c r="K569" s="120">
        <v>16.967842000000001</v>
      </c>
      <c r="L569" s="127"/>
      <c r="M569" s="120">
        <v>11.083817</v>
      </c>
      <c r="N569" s="127"/>
      <c r="O569" s="123">
        <v>10.14944</v>
      </c>
      <c r="P569" s="127"/>
      <c r="Q569" s="123"/>
      <c r="R569" s="121">
        <v>30</v>
      </c>
      <c r="S569" s="123">
        <v>18.790021999999993</v>
      </c>
      <c r="T569" s="123">
        <f t="shared" si="8"/>
        <v>2.3567420000000006</v>
      </c>
    </row>
    <row r="570" spans="1:20" x14ac:dyDescent="0.25">
      <c r="A570" s="118">
        <v>45124</v>
      </c>
      <c r="B570" s="119"/>
      <c r="C570" s="120"/>
      <c r="D570" s="120"/>
      <c r="E570" s="120"/>
      <c r="F570" s="120"/>
      <c r="G570" s="120"/>
      <c r="H570" s="120"/>
      <c r="I570" s="120"/>
      <c r="J570" s="120">
        <v>14.552100000000001</v>
      </c>
      <c r="K570" s="120">
        <v>16.7683</v>
      </c>
      <c r="L570" s="127"/>
      <c r="M570" s="120">
        <v>10.991815000000001</v>
      </c>
      <c r="N570" s="127"/>
      <c r="O570" s="123">
        <v>10.190211</v>
      </c>
      <c r="P570" s="127"/>
      <c r="Q570" s="123"/>
      <c r="R570" s="121">
        <v>30</v>
      </c>
      <c r="S570" s="123">
        <v>18.447248999999992</v>
      </c>
      <c r="T570" s="123">
        <f t="shared" si="8"/>
        <v>2.2161999999999988</v>
      </c>
    </row>
    <row r="571" spans="1:20" x14ac:dyDescent="0.25">
      <c r="A571" s="118">
        <v>45125</v>
      </c>
      <c r="B571" s="119"/>
      <c r="C571" s="120"/>
      <c r="D571" s="120"/>
      <c r="E571" s="120"/>
      <c r="F571" s="120"/>
      <c r="G571" s="120"/>
      <c r="H571" s="120"/>
      <c r="I571" s="120"/>
      <c r="J571" s="120">
        <v>14.541399999999999</v>
      </c>
      <c r="K571" s="120">
        <v>16.606731</v>
      </c>
      <c r="L571" s="127"/>
      <c r="M571" s="120">
        <v>10.966220999999999</v>
      </c>
      <c r="N571" s="127"/>
      <c r="O571" s="123">
        <v>9.858587</v>
      </c>
      <c r="P571" s="127"/>
      <c r="Q571" s="123"/>
      <c r="R571" s="121">
        <v>30</v>
      </c>
      <c r="S571" s="123">
        <v>18.019236999999997</v>
      </c>
      <c r="T571" s="123">
        <f t="shared" si="8"/>
        <v>2.0653310000000005</v>
      </c>
    </row>
    <row r="572" spans="1:20" x14ac:dyDescent="0.25">
      <c r="A572" s="118">
        <v>45126</v>
      </c>
      <c r="B572" s="119"/>
      <c r="C572" s="120"/>
      <c r="D572" s="120"/>
      <c r="E572" s="120"/>
      <c r="F572" s="120"/>
      <c r="G572" s="120"/>
      <c r="H572" s="120"/>
      <c r="I572" s="120"/>
      <c r="J572" s="120">
        <v>14.4855</v>
      </c>
      <c r="K572" s="120">
        <v>16.526005000000001</v>
      </c>
      <c r="L572" s="127"/>
      <c r="M572" s="120">
        <v>10.891264</v>
      </c>
      <c r="N572" s="127"/>
      <c r="O572" s="123">
        <v>9.6929739999999995</v>
      </c>
      <c r="P572" s="127"/>
      <c r="Q572" s="123"/>
      <c r="R572" s="121">
        <v>30</v>
      </c>
      <c r="S572" s="123">
        <v>17.597088999999993</v>
      </c>
      <c r="T572" s="123">
        <f t="shared" si="8"/>
        <v>2.0405050000000013</v>
      </c>
    </row>
    <row r="573" spans="1:20" x14ac:dyDescent="0.25">
      <c r="A573" s="118">
        <v>45127</v>
      </c>
      <c r="B573" s="119"/>
      <c r="C573" s="120"/>
      <c r="D573" s="120"/>
      <c r="E573" s="120"/>
      <c r="F573" s="120"/>
      <c r="G573" s="120"/>
      <c r="H573" s="120"/>
      <c r="I573" s="120"/>
      <c r="J573" s="120">
        <v>14.2081</v>
      </c>
      <c r="K573" s="120">
        <v>16.611333999999999</v>
      </c>
      <c r="L573" s="127"/>
      <c r="M573" s="120">
        <v>10.709123999999999</v>
      </c>
      <c r="N573" s="127"/>
      <c r="O573" s="123">
        <v>9.5147440000000003</v>
      </c>
      <c r="P573" s="127"/>
      <c r="Q573" s="123"/>
      <c r="R573" s="121">
        <v>30</v>
      </c>
      <c r="S573" s="123">
        <v>17.287122999999998</v>
      </c>
      <c r="T573" s="123">
        <f t="shared" si="8"/>
        <v>2.4032339999999994</v>
      </c>
    </row>
    <row r="574" spans="1:20" x14ac:dyDescent="0.25">
      <c r="A574" s="118">
        <v>45128</v>
      </c>
      <c r="B574" s="119"/>
      <c r="C574" s="120"/>
      <c r="D574" s="120"/>
      <c r="E574" s="120"/>
      <c r="F574" s="120"/>
      <c r="G574" s="120"/>
      <c r="H574" s="120"/>
      <c r="I574" s="120"/>
      <c r="J574" s="120">
        <v>14.033100000000001</v>
      </c>
      <c r="K574" s="120">
        <v>16.701775000000001</v>
      </c>
      <c r="L574" s="127"/>
      <c r="M574" s="120">
        <v>10.429412000000001</v>
      </c>
      <c r="N574" s="127"/>
      <c r="O574" s="123">
        <v>9.4208359999999995</v>
      </c>
      <c r="P574" s="127"/>
      <c r="Q574" s="123"/>
      <c r="R574" s="121">
        <v>30</v>
      </c>
      <c r="S574" s="123">
        <v>16.904681999999994</v>
      </c>
      <c r="T574" s="123">
        <f t="shared" si="8"/>
        <v>2.6686750000000004</v>
      </c>
    </row>
    <row r="575" spans="1:20" x14ac:dyDescent="0.25">
      <c r="A575" s="118">
        <v>45129</v>
      </c>
      <c r="B575" s="119"/>
      <c r="C575" s="120"/>
      <c r="D575" s="120"/>
      <c r="E575" s="120"/>
      <c r="F575" s="120"/>
      <c r="G575" s="120"/>
      <c r="H575" s="120"/>
      <c r="I575" s="120"/>
      <c r="J575" s="120">
        <v>13.969799999999999</v>
      </c>
      <c r="K575" s="120">
        <v>16.684037</v>
      </c>
      <c r="L575" s="127"/>
      <c r="M575" s="120">
        <v>10.087807000000002</v>
      </c>
      <c r="N575" s="127"/>
      <c r="O575" s="123">
        <v>9.5413009999999989</v>
      </c>
      <c r="P575" s="127"/>
      <c r="Q575" s="123"/>
      <c r="R575" s="121">
        <v>30</v>
      </c>
      <c r="S575" s="123">
        <v>16.444768999999994</v>
      </c>
      <c r="T575" s="123">
        <f t="shared" si="8"/>
        <v>2.7142370000000007</v>
      </c>
    </row>
    <row r="576" spans="1:20" x14ac:dyDescent="0.25">
      <c r="A576" s="118">
        <v>45130</v>
      </c>
      <c r="B576" s="119"/>
      <c r="C576" s="120"/>
      <c r="D576" s="120"/>
      <c r="E576" s="120"/>
      <c r="F576" s="120"/>
      <c r="G576" s="120"/>
      <c r="H576" s="120"/>
      <c r="I576" s="120"/>
      <c r="J576" s="120">
        <v>14.009499999999999</v>
      </c>
      <c r="K576" s="120">
        <v>16.670767000000001</v>
      </c>
      <c r="L576" s="127"/>
      <c r="M576" s="120">
        <v>9.7824580000000001</v>
      </c>
      <c r="N576" s="127"/>
      <c r="O576" s="123">
        <v>9.6816290000000009</v>
      </c>
      <c r="P576" s="127"/>
      <c r="Q576" s="123"/>
      <c r="R576" s="121">
        <v>30</v>
      </c>
      <c r="S576" s="123">
        <v>16.136140999999995</v>
      </c>
      <c r="T576" s="123">
        <f t="shared" si="8"/>
        <v>2.6612670000000023</v>
      </c>
    </row>
    <row r="577" spans="1:20" x14ac:dyDescent="0.25">
      <c r="A577" s="118">
        <v>45131</v>
      </c>
      <c r="B577" s="119"/>
      <c r="C577" s="120"/>
      <c r="D577" s="120"/>
      <c r="E577" s="120"/>
      <c r="F577" s="120"/>
      <c r="G577" s="120"/>
      <c r="H577" s="120"/>
      <c r="I577" s="120"/>
      <c r="J577" s="120">
        <v>13.9818</v>
      </c>
      <c r="K577" s="120">
        <v>16.527093000000001</v>
      </c>
      <c r="L577" s="127"/>
      <c r="M577" s="120">
        <v>9.7265540000000001</v>
      </c>
      <c r="N577" s="127"/>
      <c r="O577" s="123">
        <v>9.8328250000000015</v>
      </c>
      <c r="P577" s="127"/>
      <c r="Q577" s="123"/>
      <c r="R577" s="121">
        <v>30</v>
      </c>
      <c r="S577" s="123">
        <v>15.947187999999993</v>
      </c>
      <c r="T577" s="123">
        <f t="shared" si="8"/>
        <v>2.5452930000000009</v>
      </c>
    </row>
    <row r="578" spans="1:20" x14ac:dyDescent="0.25">
      <c r="A578" s="118">
        <v>45132</v>
      </c>
      <c r="B578" s="119"/>
      <c r="C578" s="120"/>
      <c r="D578" s="120"/>
      <c r="E578" s="120"/>
      <c r="F578" s="120"/>
      <c r="G578" s="120"/>
      <c r="H578" s="120"/>
      <c r="I578" s="120"/>
      <c r="J578" s="120">
        <v>14.049100000000001</v>
      </c>
      <c r="K578" s="120">
        <v>16.413747000000001</v>
      </c>
      <c r="L578" s="127"/>
      <c r="M578" s="120">
        <v>9.6265110000000007</v>
      </c>
      <c r="N578" s="127"/>
      <c r="O578" s="123">
        <v>9.9004580000000004</v>
      </c>
      <c r="P578" s="127"/>
      <c r="Q578" s="123"/>
      <c r="R578" s="121">
        <v>30</v>
      </c>
      <c r="S578" s="123">
        <v>15.875618999999997</v>
      </c>
      <c r="T578" s="123">
        <f t="shared" si="8"/>
        <v>2.3646469999999997</v>
      </c>
    </row>
    <row r="579" spans="1:20" x14ac:dyDescent="0.25">
      <c r="A579" s="118">
        <v>45133</v>
      </c>
      <c r="B579" s="119"/>
      <c r="C579" s="120"/>
      <c r="D579" s="120"/>
      <c r="E579" s="120"/>
      <c r="F579" s="120"/>
      <c r="G579" s="120"/>
      <c r="H579" s="120"/>
      <c r="I579" s="120"/>
      <c r="J579" s="120">
        <v>13.982899999999999</v>
      </c>
      <c r="K579" s="120">
        <v>16.205611999999999</v>
      </c>
      <c r="L579" s="127"/>
      <c r="M579" s="120">
        <v>9.635389</v>
      </c>
      <c r="N579" s="127"/>
      <c r="O579" s="123">
        <v>9.9281079999999999</v>
      </c>
      <c r="P579" s="127"/>
      <c r="Q579" s="123"/>
      <c r="R579" s="121">
        <v>30</v>
      </c>
      <c r="S579" s="123">
        <v>15.774289999999999</v>
      </c>
      <c r="T579" s="123">
        <f t="shared" si="8"/>
        <v>2.2227119999999996</v>
      </c>
    </row>
    <row r="580" spans="1:20" x14ac:dyDescent="0.25">
      <c r="A580" s="118">
        <v>45134</v>
      </c>
      <c r="B580" s="119"/>
      <c r="C580" s="120"/>
      <c r="D580" s="120"/>
      <c r="E580" s="120"/>
      <c r="F580" s="120"/>
      <c r="G580" s="120"/>
      <c r="H580" s="120"/>
      <c r="I580" s="120"/>
      <c r="J580" s="120">
        <v>13.885399999999999</v>
      </c>
      <c r="K580" s="120">
        <v>16.212474</v>
      </c>
      <c r="L580" s="127"/>
      <c r="M580" s="120">
        <v>9.6716429999999995</v>
      </c>
      <c r="N580" s="127"/>
      <c r="O580" s="123">
        <v>10.000253000000001</v>
      </c>
      <c r="P580" s="127"/>
      <c r="Q580" s="123"/>
      <c r="R580" s="121">
        <v>30</v>
      </c>
      <c r="S580" s="123">
        <v>15.757874999999997</v>
      </c>
      <c r="T580" s="123">
        <f t="shared" si="8"/>
        <v>2.3270740000000014</v>
      </c>
    </row>
    <row r="581" spans="1:20" x14ac:dyDescent="0.25">
      <c r="A581" s="118">
        <v>45135</v>
      </c>
      <c r="B581" s="119"/>
      <c r="C581" s="120"/>
      <c r="D581" s="120"/>
      <c r="E581" s="120"/>
      <c r="F581" s="120"/>
      <c r="G581" s="120"/>
      <c r="H581" s="120"/>
      <c r="I581" s="120"/>
      <c r="J581" s="120">
        <v>13.928700000000001</v>
      </c>
      <c r="K581" s="120">
        <v>16.222961999999999</v>
      </c>
      <c r="L581" s="127"/>
      <c r="M581" s="120">
        <v>9.7044159999999984</v>
      </c>
      <c r="N581" s="127"/>
      <c r="O581" s="123">
        <v>10.015799000000001</v>
      </c>
      <c r="P581" s="127"/>
      <c r="Q581" s="123"/>
      <c r="R581" s="121">
        <v>30</v>
      </c>
      <c r="S581" s="123">
        <v>15.710061999999997</v>
      </c>
      <c r="T581" s="123">
        <f t="shared" si="8"/>
        <v>2.294261999999998</v>
      </c>
    </row>
    <row r="582" spans="1:20" x14ac:dyDescent="0.25">
      <c r="A582" s="118">
        <v>45136</v>
      </c>
      <c r="B582" s="119"/>
      <c r="C582" s="120"/>
      <c r="D582" s="120"/>
      <c r="E582" s="120"/>
      <c r="F582" s="120"/>
      <c r="G582" s="120"/>
      <c r="H582" s="120"/>
      <c r="I582" s="120"/>
      <c r="J582" s="120">
        <v>14.0505</v>
      </c>
      <c r="K582" s="120">
        <v>16.054122</v>
      </c>
      <c r="L582" s="127"/>
      <c r="M582" s="120">
        <v>9.7209669999999999</v>
      </c>
      <c r="N582" s="127"/>
      <c r="O582" s="123">
        <v>9.9779929999999997</v>
      </c>
      <c r="P582" s="127"/>
      <c r="Q582" s="123"/>
      <c r="R582" s="121">
        <v>30</v>
      </c>
      <c r="S582" s="123">
        <v>15.475021999999994</v>
      </c>
      <c r="T582" s="123">
        <f t="shared" si="8"/>
        <v>2.003622</v>
      </c>
    </row>
    <row r="583" spans="1:20" x14ac:dyDescent="0.25">
      <c r="A583" s="118">
        <v>45137</v>
      </c>
      <c r="B583" s="119"/>
      <c r="C583" s="120"/>
      <c r="D583" s="120"/>
      <c r="E583" s="120"/>
      <c r="F583" s="120"/>
      <c r="G583" s="120"/>
      <c r="H583" s="120"/>
      <c r="I583" s="120"/>
      <c r="J583" s="120">
        <v>14.1633</v>
      </c>
      <c r="K583" s="120">
        <v>15.736143</v>
      </c>
      <c r="L583" s="127"/>
      <c r="M583" s="120">
        <v>9.7463829999999998</v>
      </c>
      <c r="N583" s="127"/>
      <c r="O583" s="123">
        <v>9.9941270000000006</v>
      </c>
      <c r="P583" s="127"/>
      <c r="Q583" s="123"/>
      <c r="R583" s="121">
        <v>30</v>
      </c>
      <c r="S583" s="123">
        <v>15.195418999999996</v>
      </c>
      <c r="T583" s="123">
        <f t="shared" si="8"/>
        <v>1.5728430000000007</v>
      </c>
    </row>
    <row r="584" spans="1:20" x14ac:dyDescent="0.25">
      <c r="A584" s="118">
        <v>45138</v>
      </c>
      <c r="B584" s="119"/>
      <c r="C584" s="120"/>
      <c r="D584" s="120"/>
      <c r="E584" s="120"/>
      <c r="F584" s="120"/>
      <c r="G584" s="120"/>
      <c r="H584" s="120"/>
      <c r="I584" s="120"/>
      <c r="J584" s="120">
        <v>14.0747</v>
      </c>
      <c r="K584" s="120">
        <v>15.352124999999999</v>
      </c>
      <c r="L584" s="127"/>
      <c r="M584" s="120">
        <v>9.7558870000000013</v>
      </c>
      <c r="N584" s="127"/>
      <c r="O584" s="123">
        <v>10.126754999999999</v>
      </c>
      <c r="P584" s="127"/>
      <c r="Q584" s="123"/>
      <c r="R584" s="121">
        <v>30</v>
      </c>
      <c r="S584" s="123">
        <v>14.990373999999994</v>
      </c>
      <c r="T584" s="123">
        <f t="shared" si="8"/>
        <v>1.2774249999999991</v>
      </c>
    </row>
    <row r="585" spans="1:20" x14ac:dyDescent="0.25">
      <c r="A585" s="118">
        <v>45139</v>
      </c>
      <c r="B585" s="119"/>
      <c r="C585" s="120"/>
      <c r="D585" s="120"/>
      <c r="E585" s="120"/>
      <c r="F585" s="120"/>
      <c r="G585" s="120"/>
      <c r="H585" s="120"/>
      <c r="I585" s="120"/>
      <c r="J585" s="120">
        <v>13.885299999999999</v>
      </c>
      <c r="K585" s="120">
        <v>15.043697</v>
      </c>
      <c r="L585" s="127"/>
      <c r="M585" s="120">
        <v>9.932976</v>
      </c>
      <c r="N585" s="127"/>
      <c r="O585" s="123">
        <v>10.210683000000001</v>
      </c>
      <c r="P585" s="127"/>
      <c r="Q585" s="123"/>
      <c r="R585" s="121">
        <v>30</v>
      </c>
      <c r="S585" s="123">
        <v>14.574138999999995</v>
      </c>
      <c r="T585" s="123">
        <f t="shared" ref="T585:T645" si="9">K585-J585</f>
        <v>1.1583970000000008</v>
      </c>
    </row>
    <row r="586" spans="1:20" x14ac:dyDescent="0.25">
      <c r="A586" s="118">
        <v>45140</v>
      </c>
      <c r="B586" s="119"/>
      <c r="C586" s="120"/>
      <c r="D586" s="120"/>
      <c r="E586" s="120"/>
      <c r="F586" s="120"/>
      <c r="G586" s="120"/>
      <c r="H586" s="120"/>
      <c r="I586" s="120"/>
      <c r="J586" s="120">
        <v>13.634499999999999</v>
      </c>
      <c r="K586" s="120">
        <v>14.773232999999999</v>
      </c>
      <c r="L586" s="127"/>
      <c r="M586" s="120">
        <v>9.9748529999999995</v>
      </c>
      <c r="N586" s="127"/>
      <c r="O586" s="123">
        <v>10.334308999999999</v>
      </c>
      <c r="P586" s="127"/>
      <c r="Q586" s="123"/>
      <c r="R586" s="121">
        <v>30</v>
      </c>
      <c r="S586" s="123">
        <v>14.324854999999996</v>
      </c>
      <c r="T586" s="123">
        <f t="shared" si="9"/>
        <v>1.1387330000000002</v>
      </c>
    </row>
    <row r="587" spans="1:20" x14ac:dyDescent="0.25">
      <c r="A587" s="118">
        <v>45141</v>
      </c>
      <c r="B587" s="119"/>
      <c r="C587" s="120"/>
      <c r="D587" s="120"/>
      <c r="E587" s="120"/>
      <c r="F587" s="120"/>
      <c r="G587" s="120"/>
      <c r="H587" s="120"/>
      <c r="I587" s="120"/>
      <c r="J587" s="120">
        <v>13.300799999999999</v>
      </c>
      <c r="K587" s="120">
        <v>14.598182000000001</v>
      </c>
      <c r="L587" s="127"/>
      <c r="M587" s="120">
        <v>10.027205</v>
      </c>
      <c r="N587" s="127"/>
      <c r="O587" s="123">
        <v>10.505474</v>
      </c>
      <c r="P587" s="127"/>
      <c r="Q587" s="123"/>
      <c r="R587" s="121">
        <v>30</v>
      </c>
      <c r="S587" s="123">
        <v>14.066281999999994</v>
      </c>
      <c r="T587" s="123">
        <f t="shared" si="9"/>
        <v>1.2973820000000025</v>
      </c>
    </row>
    <row r="588" spans="1:20" x14ac:dyDescent="0.25">
      <c r="A588" s="118">
        <v>45142</v>
      </c>
      <c r="B588" s="119"/>
      <c r="C588" s="120"/>
      <c r="D588" s="120"/>
      <c r="E588" s="120"/>
      <c r="F588" s="120"/>
      <c r="G588" s="120"/>
      <c r="H588" s="120"/>
      <c r="I588" s="120"/>
      <c r="J588" s="120">
        <v>13.184799999999999</v>
      </c>
      <c r="K588" s="120">
        <v>14.429675999999999</v>
      </c>
      <c r="L588" s="127"/>
      <c r="M588" s="120">
        <v>10.031286</v>
      </c>
      <c r="N588" s="127"/>
      <c r="O588" s="123">
        <v>10.687071</v>
      </c>
      <c r="P588" s="127"/>
      <c r="Q588" s="123"/>
      <c r="R588" s="121">
        <v>30</v>
      </c>
      <c r="S588" s="123">
        <v>13.778736999999992</v>
      </c>
      <c r="T588" s="123">
        <f t="shared" si="9"/>
        <v>1.2448759999999996</v>
      </c>
    </row>
    <row r="589" spans="1:20" x14ac:dyDescent="0.25">
      <c r="A589" s="118">
        <v>45143</v>
      </c>
      <c r="B589" s="119"/>
      <c r="C589" s="120"/>
      <c r="D589" s="120"/>
      <c r="E589" s="120"/>
      <c r="F589" s="120"/>
      <c r="G589" s="120"/>
      <c r="H589" s="120"/>
      <c r="I589" s="120"/>
      <c r="J589" s="120">
        <v>13.302</v>
      </c>
      <c r="K589" s="120">
        <v>14.261004999999999</v>
      </c>
      <c r="L589" s="127"/>
      <c r="M589" s="120">
        <v>10.047067999999999</v>
      </c>
      <c r="N589" s="127"/>
      <c r="O589" s="123">
        <v>10.832509</v>
      </c>
      <c r="P589" s="127"/>
      <c r="Q589" s="123"/>
      <c r="R589" s="121">
        <v>30</v>
      </c>
      <c r="S589" s="123">
        <v>13.437260999999991</v>
      </c>
      <c r="T589" s="123">
        <f t="shared" si="9"/>
        <v>0.95900499999999944</v>
      </c>
    </row>
    <row r="590" spans="1:20" x14ac:dyDescent="0.25">
      <c r="A590" s="118">
        <v>45144</v>
      </c>
      <c r="B590" s="119"/>
      <c r="C590" s="120"/>
      <c r="D590" s="120"/>
      <c r="E590" s="120"/>
      <c r="F590" s="120"/>
      <c r="G590" s="120"/>
      <c r="H590" s="120"/>
      <c r="I590" s="120"/>
      <c r="J590" s="120">
        <v>13.362</v>
      </c>
      <c r="K590" s="120">
        <v>14.046733</v>
      </c>
      <c r="L590" s="127"/>
      <c r="M590" s="120">
        <v>10.003663000000001</v>
      </c>
      <c r="N590" s="127"/>
      <c r="O590" s="123">
        <v>10.926867</v>
      </c>
      <c r="P590" s="127"/>
      <c r="Q590" s="123"/>
      <c r="R590" s="121">
        <v>30</v>
      </c>
      <c r="S590" s="123">
        <v>13.095919999999991</v>
      </c>
      <c r="T590" s="123">
        <f t="shared" si="9"/>
        <v>0.68473299999999959</v>
      </c>
    </row>
    <row r="591" spans="1:20" x14ac:dyDescent="0.25">
      <c r="A591" s="118">
        <v>45145</v>
      </c>
      <c r="B591" s="119"/>
      <c r="C591" s="120"/>
      <c r="D591" s="120"/>
      <c r="E591" s="120"/>
      <c r="F591" s="120"/>
      <c r="G591" s="120"/>
      <c r="H591" s="120"/>
      <c r="I591" s="120"/>
      <c r="J591" s="120">
        <v>13.257899999999999</v>
      </c>
      <c r="K591" s="120">
        <v>13.844593000000001</v>
      </c>
      <c r="L591" s="127"/>
      <c r="M591" s="120">
        <v>10.036486999999999</v>
      </c>
      <c r="N591" s="127"/>
      <c r="O591" s="123">
        <v>10.982120999999999</v>
      </c>
      <c r="P591" s="127"/>
      <c r="Q591" s="123"/>
      <c r="R591" s="121">
        <v>30</v>
      </c>
      <c r="S591" s="123">
        <v>12.799744999999991</v>
      </c>
      <c r="T591" s="123">
        <f t="shared" si="9"/>
        <v>0.58669300000000213</v>
      </c>
    </row>
    <row r="592" spans="1:20" x14ac:dyDescent="0.25">
      <c r="A592" s="118">
        <v>45146</v>
      </c>
      <c r="B592" s="119"/>
      <c r="C592" s="120"/>
      <c r="D592" s="120"/>
      <c r="E592" s="120"/>
      <c r="F592" s="120"/>
      <c r="G592" s="120"/>
      <c r="H592" s="120"/>
      <c r="I592" s="120"/>
      <c r="J592" s="120">
        <v>13.1976</v>
      </c>
      <c r="K592" s="120">
        <v>13.83887</v>
      </c>
      <c r="L592" s="127"/>
      <c r="M592" s="120">
        <v>10.09826</v>
      </c>
      <c r="N592" s="127"/>
      <c r="O592" s="123">
        <v>10.88125</v>
      </c>
      <c r="P592" s="127"/>
      <c r="Q592" s="123"/>
      <c r="R592" s="121">
        <v>30</v>
      </c>
      <c r="S592" s="123">
        <v>12.557345999999988</v>
      </c>
      <c r="T592" s="123">
        <f t="shared" si="9"/>
        <v>0.64127000000000045</v>
      </c>
    </row>
    <row r="593" spans="1:20" x14ac:dyDescent="0.25">
      <c r="A593" s="118">
        <v>45147</v>
      </c>
      <c r="B593" s="119"/>
      <c r="C593" s="120"/>
      <c r="D593" s="120"/>
      <c r="E593" s="120"/>
      <c r="F593" s="120"/>
      <c r="G593" s="120"/>
      <c r="H593" s="120"/>
      <c r="I593" s="120"/>
      <c r="J593" s="120">
        <v>13.112166999999999</v>
      </c>
      <c r="K593" s="120">
        <v>13.880002000000001</v>
      </c>
      <c r="L593" s="127"/>
      <c r="M593" s="120">
        <v>10.125592000000001</v>
      </c>
      <c r="N593" s="127"/>
      <c r="O593" s="123">
        <v>10.815766</v>
      </c>
      <c r="P593" s="127"/>
      <c r="Q593" s="123"/>
      <c r="R593" s="121">
        <v>30</v>
      </c>
      <c r="S593" s="123">
        <v>12.412559999999985</v>
      </c>
      <c r="T593" s="123">
        <f t="shared" si="9"/>
        <v>0.7678350000000016</v>
      </c>
    </row>
    <row r="594" spans="1:20" x14ac:dyDescent="0.25">
      <c r="A594" s="118">
        <v>45148</v>
      </c>
      <c r="B594" s="119"/>
      <c r="C594" s="120"/>
      <c r="D594" s="120"/>
      <c r="E594" s="120"/>
      <c r="F594" s="120"/>
      <c r="G594" s="120"/>
      <c r="H594" s="120"/>
      <c r="I594" s="120"/>
      <c r="J594" s="120">
        <v>12.877441999999999</v>
      </c>
      <c r="K594" s="120">
        <v>13.819696</v>
      </c>
      <c r="L594" s="127"/>
      <c r="M594" s="120">
        <v>10.20777</v>
      </c>
      <c r="N594" s="127"/>
      <c r="O594" s="123">
        <v>10.795054</v>
      </c>
      <c r="P594" s="127"/>
      <c r="Q594" s="123"/>
      <c r="R594" s="121">
        <v>30</v>
      </c>
      <c r="S594" s="123">
        <v>12.261634999999988</v>
      </c>
      <c r="T594" s="123">
        <f t="shared" si="9"/>
        <v>0.94225400000000192</v>
      </c>
    </row>
    <row r="595" spans="1:20" x14ac:dyDescent="0.25">
      <c r="A595" s="118">
        <v>45149</v>
      </c>
      <c r="B595" s="119"/>
      <c r="C595" s="120"/>
      <c r="D595" s="120"/>
      <c r="E595" s="120"/>
      <c r="F595" s="120"/>
      <c r="G595" s="120"/>
      <c r="H595" s="120"/>
      <c r="I595" s="120"/>
      <c r="J595" s="120">
        <v>12.661183999999999</v>
      </c>
      <c r="K595" s="120">
        <v>13.77134</v>
      </c>
      <c r="L595" s="127"/>
      <c r="M595" s="120">
        <v>10.270059999999999</v>
      </c>
      <c r="N595" s="127"/>
      <c r="O595" s="123">
        <v>10.867433</v>
      </c>
      <c r="P595" s="127"/>
      <c r="Q595" s="123"/>
      <c r="R595" s="121">
        <v>30</v>
      </c>
      <c r="S595" s="123">
        <v>12.022372999999991</v>
      </c>
      <c r="T595" s="123">
        <f t="shared" si="9"/>
        <v>1.1101560000000017</v>
      </c>
    </row>
    <row r="596" spans="1:20" x14ac:dyDescent="0.25">
      <c r="A596" s="118">
        <v>45150</v>
      </c>
      <c r="B596" s="119"/>
      <c r="C596" s="120"/>
      <c r="D596" s="120"/>
      <c r="E596" s="120"/>
      <c r="F596" s="120"/>
      <c r="G596" s="120"/>
      <c r="H596" s="120"/>
      <c r="I596" s="120"/>
      <c r="J596" s="120">
        <v>12.351490999999999</v>
      </c>
      <c r="K596" s="120">
        <v>13.845276999999999</v>
      </c>
      <c r="L596" s="127"/>
      <c r="M596" s="120">
        <v>10.314079</v>
      </c>
      <c r="N596" s="127"/>
      <c r="O596" s="123">
        <v>10.903575</v>
      </c>
      <c r="P596" s="127"/>
      <c r="Q596" s="123"/>
      <c r="R596" s="121">
        <v>30</v>
      </c>
      <c r="S596" s="123">
        <v>11.740829999999995</v>
      </c>
      <c r="T596" s="123">
        <f t="shared" si="9"/>
        <v>1.4937860000000001</v>
      </c>
    </row>
    <row r="597" spans="1:20" x14ac:dyDescent="0.25">
      <c r="A597" s="118">
        <v>45151</v>
      </c>
      <c r="B597" s="119"/>
      <c r="C597" s="120"/>
      <c r="D597" s="120"/>
      <c r="E597" s="120"/>
      <c r="F597" s="120"/>
      <c r="G597" s="120"/>
      <c r="H597" s="120"/>
      <c r="I597" s="120"/>
      <c r="J597" s="120">
        <v>12.060775</v>
      </c>
      <c r="K597" s="120">
        <v>13.979032999999999</v>
      </c>
      <c r="L597" s="127"/>
      <c r="M597" s="120">
        <v>10.350304</v>
      </c>
      <c r="N597" s="127"/>
      <c r="O597" s="123">
        <v>11.018559</v>
      </c>
      <c r="P597" s="127"/>
      <c r="Q597" s="123"/>
      <c r="R597" s="121">
        <v>30</v>
      </c>
      <c r="S597" s="123">
        <v>11.598007999999993</v>
      </c>
      <c r="T597" s="123">
        <f t="shared" si="9"/>
        <v>1.9182579999999998</v>
      </c>
    </row>
    <row r="598" spans="1:20" x14ac:dyDescent="0.25">
      <c r="A598" s="118">
        <v>45152</v>
      </c>
      <c r="B598" s="119"/>
      <c r="C598" s="120"/>
      <c r="D598" s="120"/>
      <c r="E598" s="120"/>
      <c r="F598" s="120"/>
      <c r="G598" s="120"/>
      <c r="H598" s="120"/>
      <c r="I598" s="120"/>
      <c r="J598" s="120">
        <v>11.879218000000002</v>
      </c>
      <c r="K598" s="120">
        <v>14.060527</v>
      </c>
      <c r="L598" s="127"/>
      <c r="M598" s="120">
        <v>10.447576</v>
      </c>
      <c r="N598" s="127"/>
      <c r="O598" s="123">
        <v>11.142671</v>
      </c>
      <c r="P598" s="127"/>
      <c r="Q598" s="123"/>
      <c r="R598" s="121">
        <v>30</v>
      </c>
      <c r="S598" s="123">
        <v>11.439406999999996</v>
      </c>
      <c r="T598" s="123">
        <f t="shared" si="9"/>
        <v>2.1813089999999988</v>
      </c>
    </row>
    <row r="599" spans="1:20" x14ac:dyDescent="0.25">
      <c r="A599" s="118">
        <v>45153</v>
      </c>
      <c r="B599" s="119"/>
      <c r="C599" s="120"/>
      <c r="D599" s="120"/>
      <c r="E599" s="120"/>
      <c r="F599" s="120"/>
      <c r="G599" s="120"/>
      <c r="H599" s="120"/>
      <c r="I599" s="120"/>
      <c r="J599" s="120">
        <v>11.816484000000001</v>
      </c>
      <c r="K599" s="120">
        <v>14.131887000000001</v>
      </c>
      <c r="L599" s="127"/>
      <c r="M599" s="120">
        <v>10.555334</v>
      </c>
      <c r="N599" s="127"/>
      <c r="O599" s="123">
        <v>11.254548000000002</v>
      </c>
      <c r="P599" s="127"/>
      <c r="Q599" s="123"/>
      <c r="R599" s="121">
        <v>30</v>
      </c>
      <c r="S599" s="123">
        <v>11.191873999999995</v>
      </c>
      <c r="T599" s="123">
        <f t="shared" si="9"/>
        <v>2.3154029999999999</v>
      </c>
    </row>
    <row r="600" spans="1:20" x14ac:dyDescent="0.25">
      <c r="A600" s="118">
        <v>45154</v>
      </c>
      <c r="B600" s="119"/>
      <c r="C600" s="120"/>
      <c r="D600" s="120"/>
      <c r="E600" s="120"/>
      <c r="F600" s="120"/>
      <c r="G600" s="120"/>
      <c r="H600" s="120"/>
      <c r="I600" s="120"/>
      <c r="J600" s="120">
        <v>11.724745</v>
      </c>
      <c r="K600" s="120">
        <v>14.209567999999999</v>
      </c>
      <c r="L600" s="127"/>
      <c r="M600" s="120">
        <v>10.639925999999999</v>
      </c>
      <c r="N600" s="127"/>
      <c r="O600" s="123">
        <v>11.311382</v>
      </c>
      <c r="P600" s="127"/>
      <c r="Q600" s="123"/>
      <c r="R600" s="121">
        <v>30</v>
      </c>
      <c r="S600" s="123">
        <v>10.923867999999995</v>
      </c>
      <c r="T600" s="123">
        <f t="shared" si="9"/>
        <v>2.4848229999999987</v>
      </c>
    </row>
    <row r="601" spans="1:20" x14ac:dyDescent="0.25">
      <c r="A601" s="118">
        <v>45155</v>
      </c>
      <c r="B601" s="119"/>
      <c r="C601" s="120"/>
      <c r="D601" s="120"/>
      <c r="E601" s="120"/>
      <c r="F601" s="120"/>
      <c r="G601" s="120"/>
      <c r="H601" s="120"/>
      <c r="I601" s="120"/>
      <c r="J601" s="120">
        <v>11.822415999999999</v>
      </c>
      <c r="K601" s="120">
        <v>14.306305</v>
      </c>
      <c r="L601" s="127"/>
      <c r="M601" s="120">
        <v>10.661603999999999</v>
      </c>
      <c r="N601" s="127"/>
      <c r="O601" s="123">
        <v>11.430794000000001</v>
      </c>
      <c r="P601" s="127"/>
      <c r="Q601" s="123"/>
      <c r="R601" s="121">
        <v>30</v>
      </c>
      <c r="S601" s="123">
        <v>10.598376999999996</v>
      </c>
      <c r="T601" s="123">
        <f t="shared" si="9"/>
        <v>2.4838890000000013</v>
      </c>
    </row>
    <row r="602" spans="1:20" x14ac:dyDescent="0.25">
      <c r="A602" s="118">
        <v>45156</v>
      </c>
      <c r="B602" s="119"/>
      <c r="C602" s="120"/>
      <c r="D602" s="120"/>
      <c r="E602" s="120"/>
      <c r="F602" s="120"/>
      <c r="G602" s="120"/>
      <c r="H602" s="120"/>
      <c r="I602" s="120"/>
      <c r="J602" s="120">
        <v>11.954929</v>
      </c>
      <c r="K602" s="120">
        <v>14.418286</v>
      </c>
      <c r="L602" s="127"/>
      <c r="M602" s="120">
        <v>10.721821</v>
      </c>
      <c r="N602" s="127"/>
      <c r="O602" s="123">
        <v>11.551165999999998</v>
      </c>
      <c r="P602" s="127"/>
      <c r="Q602" s="123"/>
      <c r="R602" s="121">
        <v>30</v>
      </c>
      <c r="S602" s="123">
        <v>10.251248999999998</v>
      </c>
      <c r="T602" s="123">
        <f t="shared" si="9"/>
        <v>2.4633570000000002</v>
      </c>
    </row>
    <row r="603" spans="1:20" x14ac:dyDescent="0.25">
      <c r="A603" s="118">
        <v>45157</v>
      </c>
      <c r="B603" s="119"/>
      <c r="C603" s="120"/>
      <c r="D603" s="120"/>
      <c r="E603" s="120"/>
      <c r="F603" s="120"/>
      <c r="G603" s="120"/>
      <c r="H603" s="120"/>
      <c r="I603" s="120"/>
      <c r="J603" s="120">
        <v>11.806899</v>
      </c>
      <c r="K603" s="120">
        <v>14.361609</v>
      </c>
      <c r="L603" s="127"/>
      <c r="M603" s="120">
        <v>10.825858</v>
      </c>
      <c r="N603" s="127"/>
      <c r="O603" s="123">
        <v>11.678951999999999</v>
      </c>
      <c r="P603" s="127"/>
      <c r="Q603" s="123"/>
      <c r="R603" s="121">
        <v>30</v>
      </c>
      <c r="S603" s="123">
        <v>9.9223449999999929</v>
      </c>
      <c r="T603" s="123">
        <f t="shared" si="9"/>
        <v>2.55471</v>
      </c>
    </row>
    <row r="604" spans="1:20" x14ac:dyDescent="0.25">
      <c r="A604" s="118">
        <v>45158</v>
      </c>
      <c r="B604" s="119"/>
      <c r="C604" s="120"/>
      <c r="D604" s="120"/>
      <c r="E604" s="120"/>
      <c r="F604" s="120"/>
      <c r="G604" s="120"/>
      <c r="H604" s="120"/>
      <c r="I604" s="120"/>
      <c r="J604" s="120">
        <v>11.840038</v>
      </c>
      <c r="K604" s="120">
        <v>14.323516</v>
      </c>
      <c r="L604" s="127"/>
      <c r="M604" s="120">
        <v>10.928068999999999</v>
      </c>
      <c r="N604" s="127"/>
      <c r="O604" s="123">
        <v>11.713545</v>
      </c>
      <c r="P604" s="127"/>
      <c r="Q604" s="123"/>
      <c r="R604" s="121">
        <v>30</v>
      </c>
      <c r="S604" s="123">
        <v>9.6711529999999932</v>
      </c>
      <c r="T604" s="123">
        <f t="shared" si="9"/>
        <v>2.4834779999999999</v>
      </c>
    </row>
    <row r="605" spans="1:20" x14ac:dyDescent="0.25">
      <c r="A605" s="118">
        <v>45159</v>
      </c>
      <c r="B605" s="119"/>
      <c r="C605" s="120"/>
      <c r="D605" s="120"/>
      <c r="E605" s="120"/>
      <c r="F605" s="120"/>
      <c r="G605" s="120"/>
      <c r="H605" s="120"/>
      <c r="I605" s="120"/>
      <c r="J605" s="120">
        <v>11.933614</v>
      </c>
      <c r="K605" s="120">
        <v>14.310767</v>
      </c>
      <c r="L605" s="127"/>
      <c r="M605" s="120">
        <v>11.054772000000002</v>
      </c>
      <c r="N605" s="127"/>
      <c r="O605" s="123">
        <v>11.801099000000001</v>
      </c>
      <c r="P605" s="127"/>
      <c r="Q605" s="123"/>
      <c r="R605" s="121">
        <v>30</v>
      </c>
      <c r="S605" s="123">
        <v>9.3762749999999926</v>
      </c>
      <c r="T605" s="123">
        <f t="shared" si="9"/>
        <v>2.3771529999999998</v>
      </c>
    </row>
    <row r="606" spans="1:20" x14ac:dyDescent="0.25">
      <c r="A606" s="118">
        <v>45160</v>
      </c>
      <c r="B606" s="119"/>
      <c r="C606" s="120"/>
      <c r="D606" s="120"/>
      <c r="E606" s="120"/>
      <c r="F606" s="120"/>
      <c r="G606" s="120"/>
      <c r="H606" s="120"/>
      <c r="I606" s="120"/>
      <c r="J606" s="120">
        <v>11.879303999999999</v>
      </c>
      <c r="K606" s="120">
        <v>14.162129</v>
      </c>
      <c r="L606" s="127"/>
      <c r="M606" s="120">
        <v>11.189234000000001</v>
      </c>
      <c r="N606" s="127"/>
      <c r="O606" s="123">
        <v>11.847963</v>
      </c>
      <c r="P606" s="127"/>
      <c r="Q606" s="123"/>
      <c r="R606" s="121">
        <v>30</v>
      </c>
      <c r="S606" s="123">
        <v>9.0329239999999942</v>
      </c>
      <c r="T606" s="123">
        <f t="shared" si="9"/>
        <v>2.2828250000000008</v>
      </c>
    </row>
    <row r="607" spans="1:20" x14ac:dyDescent="0.25">
      <c r="A607" s="118">
        <v>45161</v>
      </c>
      <c r="B607" s="119"/>
      <c r="C607" s="120"/>
      <c r="D607" s="120"/>
      <c r="E607" s="120"/>
      <c r="F607" s="120"/>
      <c r="G607" s="120"/>
      <c r="H607" s="120"/>
      <c r="I607" s="120"/>
      <c r="J607" s="120">
        <v>11.8117</v>
      </c>
      <c r="K607" s="120">
        <v>13.980741</v>
      </c>
      <c r="L607" s="127"/>
      <c r="M607" s="120">
        <v>11.297308000000001</v>
      </c>
      <c r="N607" s="127"/>
      <c r="O607" s="123">
        <v>11.846112</v>
      </c>
      <c r="P607" s="127"/>
      <c r="Q607" s="123"/>
      <c r="R607" s="121">
        <v>30</v>
      </c>
      <c r="S607" s="123">
        <v>8.6901509999999931</v>
      </c>
      <c r="T607" s="123">
        <f t="shared" si="9"/>
        <v>2.169041</v>
      </c>
    </row>
    <row r="608" spans="1:20" x14ac:dyDescent="0.25">
      <c r="A608" s="118">
        <v>45162</v>
      </c>
      <c r="B608" s="119"/>
      <c r="C608" s="120"/>
      <c r="D608" s="120"/>
      <c r="E608" s="120"/>
      <c r="F608" s="120"/>
      <c r="G608" s="120"/>
      <c r="H608" s="120"/>
      <c r="I608" s="120"/>
      <c r="J608" s="120">
        <v>11.704799999999999</v>
      </c>
      <c r="K608" s="120">
        <v>13.781600000000001</v>
      </c>
      <c r="L608" s="127"/>
      <c r="M608" s="120">
        <v>11.308611999999998</v>
      </c>
      <c r="N608" s="127"/>
      <c r="O608" s="123">
        <v>11.769895</v>
      </c>
      <c r="P608" s="127"/>
      <c r="Q608" s="123"/>
      <c r="R608" s="121">
        <v>30</v>
      </c>
      <c r="S608" s="123">
        <v>8.2621389999999941</v>
      </c>
      <c r="T608" s="123">
        <f t="shared" si="9"/>
        <v>2.0768000000000022</v>
      </c>
    </row>
    <row r="609" spans="1:20" x14ac:dyDescent="0.25">
      <c r="A609" s="118">
        <v>45163</v>
      </c>
      <c r="B609" s="119"/>
      <c r="C609" s="120"/>
      <c r="D609" s="120"/>
      <c r="E609" s="120"/>
      <c r="F609" s="120"/>
      <c r="G609" s="120"/>
      <c r="H609" s="120"/>
      <c r="I609" s="120"/>
      <c r="J609" s="120">
        <v>11.595000000000001</v>
      </c>
      <c r="K609" s="120">
        <v>13.730700000000001</v>
      </c>
      <c r="L609" s="127"/>
      <c r="M609" s="120">
        <v>11.317375999999999</v>
      </c>
      <c r="N609" s="127"/>
      <c r="O609" s="123">
        <v>11.622309</v>
      </c>
      <c r="P609" s="127"/>
      <c r="Q609" s="123"/>
      <c r="R609" s="121">
        <v>30</v>
      </c>
      <c r="S609" s="123">
        <v>7.8399909999999942</v>
      </c>
      <c r="T609" s="123">
        <f t="shared" si="9"/>
        <v>2.1356999999999999</v>
      </c>
    </row>
    <row r="610" spans="1:20" x14ac:dyDescent="0.25">
      <c r="A610" s="118">
        <v>45164</v>
      </c>
      <c r="B610" s="119"/>
      <c r="C610" s="120"/>
      <c r="D610" s="120"/>
      <c r="E610" s="120"/>
      <c r="F610" s="120"/>
      <c r="G610" s="120"/>
      <c r="H610" s="120"/>
      <c r="I610" s="120"/>
      <c r="J610" s="120">
        <v>11.48</v>
      </c>
      <c r="K610" s="120">
        <v>13.8232</v>
      </c>
      <c r="L610" s="127"/>
      <c r="M610" s="120">
        <v>11.166433000000001</v>
      </c>
      <c r="N610" s="127"/>
      <c r="O610" s="123">
        <v>11.634955</v>
      </c>
      <c r="P610" s="127"/>
      <c r="Q610" s="123"/>
      <c r="R610" s="121">
        <v>30</v>
      </c>
      <c r="S610" s="123">
        <v>7.5300249999999949</v>
      </c>
      <c r="T610" s="123">
        <f t="shared" si="9"/>
        <v>2.3431999999999995</v>
      </c>
    </row>
    <row r="611" spans="1:20" x14ac:dyDescent="0.25">
      <c r="A611" s="118">
        <v>45165</v>
      </c>
      <c r="B611" s="119"/>
      <c r="C611" s="120"/>
      <c r="D611" s="120"/>
      <c r="E611" s="120"/>
      <c r="F611" s="120"/>
      <c r="G611" s="120"/>
      <c r="H611" s="120"/>
      <c r="I611" s="120"/>
      <c r="J611" s="120">
        <v>11.188000000000001</v>
      </c>
      <c r="K611" s="120">
        <v>13.718999999999999</v>
      </c>
      <c r="L611" s="127"/>
      <c r="M611" s="120">
        <v>11.069407999999999</v>
      </c>
      <c r="N611" s="127"/>
      <c r="O611" s="123">
        <v>11.728806000000001</v>
      </c>
      <c r="P611" s="127"/>
      <c r="Q611" s="123"/>
      <c r="R611" s="121">
        <v>30</v>
      </c>
      <c r="S611" s="123">
        <v>7.1475839999999948</v>
      </c>
      <c r="T611" s="123">
        <f t="shared" si="9"/>
        <v>2.5309999999999988</v>
      </c>
    </row>
    <row r="612" spans="1:20" x14ac:dyDescent="0.25">
      <c r="A612" s="118">
        <v>45166</v>
      </c>
      <c r="B612" s="119"/>
      <c r="C612" s="120"/>
      <c r="D612" s="120"/>
      <c r="E612" s="120"/>
      <c r="F612" s="120"/>
      <c r="G612" s="120"/>
      <c r="H612" s="120"/>
      <c r="I612" s="120"/>
      <c r="J612" s="120">
        <v>10.855</v>
      </c>
      <c r="K612" s="120">
        <v>13.499499999999999</v>
      </c>
      <c r="L612" s="127"/>
      <c r="M612" s="120">
        <v>11.159880999999999</v>
      </c>
      <c r="N612" s="127"/>
      <c r="O612" s="123">
        <v>11.863924000000001</v>
      </c>
      <c r="P612" s="127"/>
      <c r="Q612" s="123"/>
      <c r="R612" s="121">
        <v>30</v>
      </c>
      <c r="S612" s="123">
        <v>6.6876709999999946</v>
      </c>
      <c r="T612" s="123">
        <f t="shared" si="9"/>
        <v>2.644499999999999</v>
      </c>
    </row>
    <row r="613" spans="1:20" x14ac:dyDescent="0.25">
      <c r="A613" s="118">
        <v>45167</v>
      </c>
      <c r="B613" s="119"/>
      <c r="C613" s="120"/>
      <c r="D613" s="120"/>
      <c r="E613" s="120"/>
      <c r="F613" s="120"/>
      <c r="G613" s="120"/>
      <c r="H613" s="120"/>
      <c r="I613" s="120"/>
      <c r="J613" s="120">
        <v>10.587999999999999</v>
      </c>
      <c r="K613" s="120">
        <v>13.482796</v>
      </c>
      <c r="L613" s="127"/>
      <c r="M613" s="120">
        <v>11.195513999999999</v>
      </c>
      <c r="N613" s="127"/>
      <c r="O613" s="123">
        <v>12.007001000000001</v>
      </c>
      <c r="P613" s="127"/>
      <c r="Q613" s="123"/>
      <c r="R613" s="121">
        <v>30</v>
      </c>
      <c r="S613" s="123">
        <v>6.3790429999999958</v>
      </c>
      <c r="T613" s="123">
        <f t="shared" si="9"/>
        <v>2.8947960000000013</v>
      </c>
    </row>
    <row r="614" spans="1:20" x14ac:dyDescent="0.25">
      <c r="A614" s="118">
        <v>45168</v>
      </c>
      <c r="B614" s="119"/>
      <c r="C614" s="120"/>
      <c r="D614" s="120"/>
      <c r="E614" s="120"/>
      <c r="F614" s="120"/>
      <c r="G614" s="120"/>
      <c r="H614" s="120"/>
      <c r="I614" s="120"/>
      <c r="J614" s="120">
        <v>10.298</v>
      </c>
      <c r="K614" s="120">
        <v>13.604968999999999</v>
      </c>
      <c r="L614" s="127"/>
      <c r="M614" s="120">
        <v>11.229433999999999</v>
      </c>
      <c r="N614" s="127"/>
      <c r="O614" s="123">
        <v>12.123773999999999</v>
      </c>
      <c r="P614" s="127"/>
      <c r="Q614" s="123"/>
      <c r="R614" s="121">
        <v>30</v>
      </c>
      <c r="S614" s="123">
        <v>6.1900899999999943</v>
      </c>
      <c r="T614" s="123">
        <f t="shared" si="9"/>
        <v>3.3069689999999987</v>
      </c>
    </row>
    <row r="615" spans="1:20" x14ac:dyDescent="0.25">
      <c r="A615" s="118">
        <v>45169</v>
      </c>
      <c r="B615" s="119"/>
      <c r="C615" s="120"/>
      <c r="D615" s="120"/>
      <c r="E615" s="120"/>
      <c r="F615" s="120"/>
      <c r="G615" s="120"/>
      <c r="H615" s="120"/>
      <c r="I615" s="120"/>
      <c r="J615" s="120">
        <v>10.053000000000001</v>
      </c>
      <c r="K615" s="120">
        <v>13.595032999999999</v>
      </c>
      <c r="L615" s="127"/>
      <c r="M615" s="120">
        <v>11.304641999999999</v>
      </c>
      <c r="N615" s="127"/>
      <c r="O615" s="123">
        <v>12.207727999999999</v>
      </c>
      <c r="P615" s="127"/>
      <c r="Q615" s="123"/>
      <c r="R615" s="121">
        <v>30</v>
      </c>
      <c r="S615" s="123">
        <v>6.1185209999999977</v>
      </c>
      <c r="T615" s="123">
        <f t="shared" si="9"/>
        <v>3.5420329999999982</v>
      </c>
    </row>
    <row r="616" spans="1:20" x14ac:dyDescent="0.25">
      <c r="A616" s="118">
        <v>45170</v>
      </c>
      <c r="J616" s="120">
        <v>9.7650000000000006</v>
      </c>
      <c r="K616" s="120">
        <v>13.658093000000001</v>
      </c>
      <c r="L616" s="127"/>
      <c r="M616" s="123">
        <v>11.408165</v>
      </c>
      <c r="N616" s="127"/>
      <c r="O616" s="123">
        <v>12.288874</v>
      </c>
      <c r="P616" s="127"/>
      <c r="Q616" s="123"/>
      <c r="R616" s="128"/>
      <c r="S616" s="122"/>
      <c r="T616" s="123">
        <f t="shared" si="9"/>
        <v>3.8930930000000004</v>
      </c>
    </row>
    <row r="617" spans="1:20" x14ac:dyDescent="0.25">
      <c r="A617" s="118">
        <v>45171</v>
      </c>
      <c r="J617" s="120">
        <v>9.4540000000000006</v>
      </c>
      <c r="K617" s="120">
        <v>13.777531000000002</v>
      </c>
      <c r="L617" s="127"/>
      <c r="M617" s="123">
        <v>11.533586</v>
      </c>
      <c r="N617" s="127"/>
      <c r="O617" s="123">
        <v>12.311629</v>
      </c>
      <c r="P617" s="127"/>
      <c r="Q617" s="123"/>
      <c r="R617" s="128"/>
      <c r="S617" s="122"/>
      <c r="T617" s="123">
        <f t="shared" si="9"/>
        <v>4.3235310000000009</v>
      </c>
    </row>
    <row r="618" spans="1:20" x14ac:dyDescent="0.25">
      <c r="A618" s="118">
        <v>45172</v>
      </c>
      <c r="J618" s="120">
        <v>9.1180000000000003</v>
      </c>
      <c r="K618" s="120">
        <v>13.908484</v>
      </c>
      <c r="L618" s="127"/>
      <c r="M618" s="123">
        <v>11.603928</v>
      </c>
      <c r="N618" s="127"/>
      <c r="O618" s="123">
        <v>12.30889</v>
      </c>
      <c r="P618" s="127"/>
      <c r="Q618" s="123"/>
      <c r="R618" s="128"/>
      <c r="S618" s="122"/>
      <c r="T618" s="123">
        <f t="shared" si="9"/>
        <v>4.7904839999999993</v>
      </c>
    </row>
    <row r="619" spans="1:20" x14ac:dyDescent="0.25">
      <c r="A619" s="118">
        <v>45173</v>
      </c>
      <c r="J619" s="120">
        <v>8.9102000000000015</v>
      </c>
      <c r="K619" s="120">
        <v>14.030879000000001</v>
      </c>
      <c r="L619" s="127"/>
      <c r="M619" s="123">
        <v>11.66089</v>
      </c>
      <c r="N619" s="127"/>
      <c r="O619" s="123">
        <v>12.164788</v>
      </c>
      <c r="P619" s="127"/>
      <c r="Q619" s="123"/>
      <c r="R619" s="128"/>
      <c r="S619" s="122"/>
      <c r="T619" s="123">
        <f t="shared" si="9"/>
        <v>5.1206789999999991</v>
      </c>
    </row>
    <row r="620" spans="1:20" x14ac:dyDescent="0.25">
      <c r="A620" s="118">
        <v>45174</v>
      </c>
      <c r="J620" s="120">
        <v>8.7997000000000014</v>
      </c>
      <c r="K620" s="120">
        <v>14.139606000000001</v>
      </c>
      <c r="L620" s="127"/>
      <c r="M620" s="123">
        <v>11.666279000000001</v>
      </c>
      <c r="N620" s="127"/>
      <c r="O620" s="123">
        <v>12.049329</v>
      </c>
      <c r="P620" s="127"/>
      <c r="Q620" s="123"/>
      <c r="R620" s="128"/>
      <c r="S620" s="122"/>
      <c r="T620" s="123">
        <f t="shared" si="9"/>
        <v>5.3399059999999992</v>
      </c>
    </row>
    <row r="621" spans="1:20" x14ac:dyDescent="0.25">
      <c r="A621" s="118">
        <v>45175</v>
      </c>
      <c r="J621" s="120">
        <v>8.7065999999999999</v>
      </c>
      <c r="K621" s="120">
        <v>14.253354999999999</v>
      </c>
      <c r="L621" s="127"/>
      <c r="M621" s="123">
        <v>11.679122999999999</v>
      </c>
      <c r="N621" s="127"/>
      <c r="O621" s="123">
        <v>11.886834</v>
      </c>
      <c r="P621" s="127"/>
      <c r="Q621" s="123"/>
      <c r="R621" s="128"/>
      <c r="S621" s="122"/>
      <c r="T621" s="123">
        <f t="shared" si="9"/>
        <v>5.5467549999999992</v>
      </c>
    </row>
    <row r="622" spans="1:20" x14ac:dyDescent="0.25">
      <c r="A622" s="118">
        <v>45176</v>
      </c>
      <c r="J622" s="120">
        <v>8.5652999999999988</v>
      </c>
      <c r="K622" s="120">
        <v>14.389426</v>
      </c>
      <c r="L622" s="127"/>
      <c r="M622" s="123">
        <v>11.679234000000001</v>
      </c>
      <c r="N622" s="127"/>
      <c r="O622" s="123">
        <v>11.841187</v>
      </c>
      <c r="P622" s="127"/>
      <c r="Q622" s="123"/>
      <c r="R622" s="128"/>
      <c r="S622" s="122"/>
      <c r="T622" s="123">
        <f t="shared" si="9"/>
        <v>5.8241260000000015</v>
      </c>
    </row>
    <row r="623" spans="1:20" x14ac:dyDescent="0.25">
      <c r="A623" s="118">
        <v>45177</v>
      </c>
      <c r="J623" s="120">
        <v>8.5676000000000005</v>
      </c>
      <c r="K623" s="120">
        <v>14.514261000000001</v>
      </c>
      <c r="L623" s="127"/>
      <c r="M623" s="123">
        <v>11.792439</v>
      </c>
      <c r="N623" s="127"/>
      <c r="O623" s="123">
        <v>11.775361</v>
      </c>
      <c r="P623" s="127"/>
      <c r="Q623" s="123"/>
      <c r="R623" s="128"/>
      <c r="S623" s="122"/>
      <c r="T623" s="123">
        <f t="shared" si="9"/>
        <v>5.9466610000000006</v>
      </c>
    </row>
    <row r="624" spans="1:20" x14ac:dyDescent="0.25">
      <c r="A624" s="118">
        <v>45178</v>
      </c>
      <c r="J624" s="120">
        <v>8.6624999999999996</v>
      </c>
      <c r="K624" s="120">
        <v>14.611373</v>
      </c>
      <c r="L624" s="127"/>
      <c r="M624" s="123">
        <v>11.900086999999999</v>
      </c>
      <c r="N624" s="127"/>
      <c r="O624" s="123">
        <v>11.772611000000001</v>
      </c>
      <c r="P624" s="127"/>
      <c r="Q624" s="123"/>
      <c r="R624" s="128"/>
      <c r="S624" s="122"/>
      <c r="T624" s="123">
        <f t="shared" si="9"/>
        <v>5.9488730000000007</v>
      </c>
    </row>
    <row r="625" spans="1:20" x14ac:dyDescent="0.25">
      <c r="A625" s="118">
        <v>45179</v>
      </c>
      <c r="J625" s="120">
        <v>8.7606000000000002</v>
      </c>
      <c r="K625" s="120">
        <v>14.722166</v>
      </c>
      <c r="L625" s="127"/>
      <c r="M625" s="123">
        <v>12.014097</v>
      </c>
      <c r="N625" s="127"/>
      <c r="O625" s="123">
        <v>11.702290000000001</v>
      </c>
      <c r="P625" s="127"/>
      <c r="Q625" s="123"/>
      <c r="R625" s="128"/>
      <c r="S625" s="122"/>
      <c r="T625" s="123">
        <f t="shared" si="9"/>
        <v>5.9615659999999995</v>
      </c>
    </row>
    <row r="626" spans="1:20" x14ac:dyDescent="0.25">
      <c r="A626" s="118">
        <v>45180</v>
      </c>
      <c r="J626" s="120">
        <v>8.8857999999999997</v>
      </c>
      <c r="K626" s="120">
        <v>14.828607</v>
      </c>
      <c r="L626" s="127"/>
      <c r="M626" s="123">
        <v>12.119462</v>
      </c>
      <c r="N626" s="127"/>
      <c r="O626" s="123">
        <v>11.564307000000001</v>
      </c>
      <c r="P626" s="127"/>
      <c r="Q626" s="123"/>
      <c r="R626" s="128"/>
      <c r="S626" s="122"/>
      <c r="T626" s="123">
        <f t="shared" si="9"/>
        <v>5.9428070000000002</v>
      </c>
    </row>
    <row r="627" spans="1:20" x14ac:dyDescent="0.25">
      <c r="A627" s="118">
        <v>45181</v>
      </c>
      <c r="J627" s="120">
        <v>8.99</v>
      </c>
      <c r="K627" s="120">
        <v>14.926033</v>
      </c>
      <c r="L627" s="127"/>
      <c r="M627" s="123">
        <v>12.145702</v>
      </c>
      <c r="N627" s="127"/>
      <c r="O627" s="123">
        <v>11.326236999999999</v>
      </c>
      <c r="P627" s="127"/>
      <c r="Q627" s="123"/>
      <c r="R627" s="128"/>
      <c r="S627" s="122"/>
      <c r="T627" s="123">
        <f t="shared" si="9"/>
        <v>5.9360330000000001</v>
      </c>
    </row>
    <row r="628" spans="1:20" x14ac:dyDescent="0.25">
      <c r="A628" s="118">
        <v>45182</v>
      </c>
      <c r="J628" s="120">
        <v>9.1045999999999996</v>
      </c>
      <c r="K628" s="120">
        <v>15.031796</v>
      </c>
      <c r="L628" s="127"/>
      <c r="M628" s="123">
        <v>12.028115</v>
      </c>
      <c r="N628" s="127"/>
      <c r="O628" s="123">
        <v>11.056175999999999</v>
      </c>
      <c r="P628" s="127"/>
      <c r="Q628" s="123"/>
      <c r="R628" s="128"/>
      <c r="S628" s="122"/>
      <c r="T628" s="123">
        <f t="shared" si="9"/>
        <v>5.9271960000000004</v>
      </c>
    </row>
    <row r="629" spans="1:20" x14ac:dyDescent="0.25">
      <c r="A629" s="118">
        <v>45183</v>
      </c>
      <c r="J629" s="120">
        <v>9.2475000000000005</v>
      </c>
      <c r="K629" s="120">
        <v>15.129472</v>
      </c>
      <c r="L629" s="127"/>
      <c r="M629" s="123">
        <v>11.888999999999999</v>
      </c>
      <c r="N629" s="127"/>
      <c r="O629" s="123">
        <v>10.923823000000001</v>
      </c>
      <c r="P629" s="127"/>
      <c r="Q629" s="123"/>
      <c r="R629" s="128"/>
      <c r="S629" s="122"/>
      <c r="T629" s="123">
        <f t="shared" si="9"/>
        <v>5.8819719999999993</v>
      </c>
    </row>
    <row r="630" spans="1:20" x14ac:dyDescent="0.25">
      <c r="A630" s="118">
        <v>45184</v>
      </c>
      <c r="J630" s="120">
        <v>9.3560999999999996</v>
      </c>
      <c r="K630" s="120">
        <v>15.219826999999999</v>
      </c>
      <c r="L630" s="127"/>
      <c r="M630" s="123">
        <v>11.758725</v>
      </c>
      <c r="N630" s="127"/>
      <c r="O630" s="123">
        <v>10.859341000000001</v>
      </c>
      <c r="P630" s="127"/>
      <c r="Q630" s="123"/>
      <c r="R630" s="128"/>
      <c r="S630" s="122"/>
      <c r="T630" s="123">
        <f t="shared" si="9"/>
        <v>5.863726999999999</v>
      </c>
    </row>
    <row r="631" spans="1:20" x14ac:dyDescent="0.25">
      <c r="A631" s="118">
        <v>45185</v>
      </c>
      <c r="J631" s="120">
        <v>9.3981000000000012</v>
      </c>
      <c r="K631" s="120">
        <v>15.304088999999999</v>
      </c>
      <c r="L631" s="127"/>
      <c r="M631" s="123">
        <v>11.709</v>
      </c>
      <c r="N631" s="127"/>
      <c r="O631" s="123">
        <v>10.688827999999999</v>
      </c>
      <c r="P631" s="127"/>
      <c r="Q631" s="123"/>
      <c r="R631" s="128"/>
      <c r="S631" s="122"/>
      <c r="T631" s="123">
        <f t="shared" si="9"/>
        <v>5.9059889999999982</v>
      </c>
    </row>
    <row r="632" spans="1:20" x14ac:dyDescent="0.25">
      <c r="A632" s="118">
        <v>45186</v>
      </c>
      <c r="J632" s="120">
        <v>9.4855999999999998</v>
      </c>
      <c r="K632" s="120">
        <v>15.390858</v>
      </c>
      <c r="L632" s="127"/>
      <c r="M632" s="123">
        <v>11.765435999999999</v>
      </c>
      <c r="N632" s="127"/>
      <c r="O632" s="123">
        <v>10.548286000000001</v>
      </c>
      <c r="P632" s="127"/>
      <c r="Q632" s="123"/>
      <c r="R632" s="128"/>
      <c r="S632" s="122"/>
      <c r="T632" s="123">
        <f t="shared" si="9"/>
        <v>5.9052579999999999</v>
      </c>
    </row>
    <row r="633" spans="1:20" x14ac:dyDescent="0.25">
      <c r="A633" s="118">
        <v>45187</v>
      </c>
      <c r="J633" s="120">
        <v>9.6075999999999997</v>
      </c>
      <c r="K633" s="120">
        <v>15.499563999999999</v>
      </c>
      <c r="L633" s="127"/>
      <c r="M633" s="123">
        <v>11.808926999999999</v>
      </c>
      <c r="N633" s="127"/>
      <c r="O633" s="123">
        <v>10.479424000000002</v>
      </c>
      <c r="P633" s="127"/>
      <c r="Q633" s="123"/>
      <c r="R633" s="128"/>
      <c r="S633" s="122"/>
      <c r="T633" s="123">
        <f t="shared" si="9"/>
        <v>5.8919639999999998</v>
      </c>
    </row>
    <row r="634" spans="1:20" x14ac:dyDescent="0.25">
      <c r="A634" s="118">
        <v>45188</v>
      </c>
      <c r="J634" s="120">
        <v>9.4954999999999998</v>
      </c>
      <c r="K634" s="120">
        <v>15.603486999999999</v>
      </c>
      <c r="L634" s="127"/>
      <c r="M634" s="123">
        <v>11.818965</v>
      </c>
      <c r="N634" s="127"/>
      <c r="O634" s="123">
        <v>10.471097</v>
      </c>
      <c r="P634" s="127"/>
      <c r="Q634" s="123"/>
      <c r="R634" s="128"/>
      <c r="S634" s="122"/>
      <c r="T634" s="123">
        <f t="shared" si="9"/>
        <v>6.1079869999999996</v>
      </c>
    </row>
    <row r="635" spans="1:20" x14ac:dyDescent="0.25">
      <c r="A635" s="118">
        <v>45189</v>
      </c>
      <c r="J635" s="120">
        <v>9.3002000000000002</v>
      </c>
      <c r="K635" s="120">
        <v>15.695375</v>
      </c>
      <c r="L635" s="127"/>
      <c r="M635" s="123">
        <v>11.682371999999999</v>
      </c>
      <c r="N635" s="127"/>
      <c r="O635" s="123">
        <v>10.597718</v>
      </c>
      <c r="P635" s="127"/>
      <c r="Q635" s="123"/>
      <c r="R635" s="128"/>
      <c r="S635" s="122"/>
      <c r="T635" s="123">
        <f t="shared" si="9"/>
        <v>6.3951750000000001</v>
      </c>
    </row>
    <row r="636" spans="1:20" x14ac:dyDescent="0.25">
      <c r="A636" s="118">
        <v>45190</v>
      </c>
      <c r="J636" s="120">
        <v>9.3247999999999998</v>
      </c>
      <c r="K636" s="120">
        <v>15.804810999999999</v>
      </c>
      <c r="L636" s="127"/>
      <c r="M636" s="123">
        <v>11.437940000000001</v>
      </c>
      <c r="N636" s="127"/>
      <c r="O636" s="123">
        <v>10.733029</v>
      </c>
      <c r="P636" s="127"/>
      <c r="Q636" s="123"/>
      <c r="R636" s="128"/>
      <c r="S636" s="122"/>
      <c r="T636" s="123">
        <f t="shared" si="9"/>
        <v>6.4800109999999993</v>
      </c>
    </row>
    <row r="637" spans="1:20" x14ac:dyDescent="0.25">
      <c r="A637" s="118">
        <v>45191</v>
      </c>
      <c r="J637" s="120">
        <v>9.4002999999999997</v>
      </c>
      <c r="K637" s="120">
        <v>15.901531</v>
      </c>
      <c r="L637" s="127"/>
      <c r="M637" s="123">
        <v>11.360961</v>
      </c>
      <c r="N637" s="127"/>
      <c r="O637" s="123">
        <v>10.885451999999999</v>
      </c>
      <c r="P637" s="127"/>
      <c r="Q637" s="123"/>
      <c r="R637" s="128"/>
      <c r="S637" s="122"/>
      <c r="T637" s="123">
        <f t="shared" si="9"/>
        <v>6.5012310000000006</v>
      </c>
    </row>
    <row r="638" spans="1:20" x14ac:dyDescent="0.25">
      <c r="A638" s="118">
        <v>45192</v>
      </c>
      <c r="J638" s="120">
        <v>9.4220000000000006</v>
      </c>
      <c r="K638" s="120">
        <v>15.968871</v>
      </c>
      <c r="L638" s="127"/>
      <c r="M638" s="123">
        <v>11.424860000000001</v>
      </c>
      <c r="N638" s="127"/>
      <c r="O638" s="123">
        <v>11.027419</v>
      </c>
      <c r="P638" s="127"/>
      <c r="Q638" s="123"/>
      <c r="R638" s="128"/>
      <c r="S638" s="122"/>
      <c r="T638" s="123">
        <f t="shared" si="9"/>
        <v>6.5468709999999994</v>
      </c>
    </row>
    <row r="639" spans="1:20" x14ac:dyDescent="0.25">
      <c r="A639" s="118">
        <v>45193</v>
      </c>
      <c r="J639" s="120">
        <v>9.2827000000000002</v>
      </c>
      <c r="K639" s="120">
        <v>15.989895000000001</v>
      </c>
      <c r="L639" s="127"/>
      <c r="M639" s="123">
        <v>11.518646</v>
      </c>
      <c r="N639" s="127"/>
      <c r="O639" s="123">
        <v>11.148914000000001</v>
      </c>
      <c r="P639" s="127"/>
      <c r="Q639" s="123"/>
      <c r="R639" s="128"/>
      <c r="S639" s="122"/>
      <c r="T639" s="123">
        <f t="shared" si="9"/>
        <v>6.7071950000000005</v>
      </c>
    </row>
    <row r="640" spans="1:20" x14ac:dyDescent="0.25">
      <c r="A640" s="118">
        <v>45194</v>
      </c>
      <c r="J640" s="120">
        <v>9.1204999999999998</v>
      </c>
      <c r="K640" s="120">
        <v>15.866082</v>
      </c>
      <c r="L640" s="127"/>
      <c r="M640" s="123">
        <v>11.468753000000001</v>
      </c>
      <c r="N640" s="127"/>
      <c r="O640" s="123">
        <v>11.303573</v>
      </c>
      <c r="P640" s="127"/>
      <c r="Q640" s="123"/>
      <c r="R640" s="128"/>
      <c r="S640" s="122"/>
      <c r="T640" s="123">
        <f t="shared" si="9"/>
        <v>6.7455820000000006</v>
      </c>
    </row>
    <row r="641" spans="1:20" x14ac:dyDescent="0.25">
      <c r="A641" s="118">
        <v>45195</v>
      </c>
      <c r="J641" s="120">
        <v>9.0579999999999998</v>
      </c>
      <c r="K641" s="120">
        <v>15.758201999999999</v>
      </c>
      <c r="L641" s="127"/>
      <c r="M641" s="123">
        <v>11.428248999999999</v>
      </c>
      <c r="N641" s="127"/>
      <c r="O641" s="123">
        <v>11.429276</v>
      </c>
      <c r="P641" s="127"/>
      <c r="Q641" s="123"/>
      <c r="R641" s="128"/>
      <c r="S641" s="122"/>
      <c r="T641" s="123">
        <f t="shared" si="9"/>
        <v>6.7002019999999991</v>
      </c>
    </row>
    <row r="642" spans="1:20" x14ac:dyDescent="0.25">
      <c r="A642" s="118">
        <v>45196</v>
      </c>
      <c r="J642" s="120">
        <v>9.1715900000000001</v>
      </c>
      <c r="K642" s="120">
        <v>15.717578</v>
      </c>
      <c r="L642" s="127"/>
      <c r="M642" s="123">
        <v>11.447293</v>
      </c>
      <c r="N642" s="127"/>
      <c r="O642" s="123">
        <v>11.541898999999999</v>
      </c>
      <c r="P642" s="127"/>
      <c r="Q642" s="123"/>
      <c r="R642" s="128"/>
      <c r="S642" s="122"/>
      <c r="T642" s="123">
        <f t="shared" si="9"/>
        <v>6.5459879999999995</v>
      </c>
    </row>
    <row r="643" spans="1:20" x14ac:dyDescent="0.25">
      <c r="A643" s="118">
        <v>45197</v>
      </c>
      <c r="J643" s="120">
        <v>9.2128999999999994</v>
      </c>
      <c r="K643" s="120">
        <v>15.606461999999999</v>
      </c>
      <c r="L643" s="127"/>
      <c r="M643" s="123">
        <v>11.536431</v>
      </c>
      <c r="N643" s="127"/>
      <c r="O643" s="123">
        <v>11.64026</v>
      </c>
      <c r="P643" s="127"/>
      <c r="Q643" s="123"/>
      <c r="R643" s="128"/>
      <c r="S643" s="122"/>
      <c r="T643" s="123">
        <f t="shared" si="9"/>
        <v>6.3935619999999993</v>
      </c>
    </row>
    <row r="644" spans="1:20" x14ac:dyDescent="0.25">
      <c r="A644" s="118">
        <v>45198</v>
      </c>
      <c r="J644" s="120">
        <v>9.2157299999999989</v>
      </c>
      <c r="K644" s="120">
        <v>15.601179</v>
      </c>
      <c r="L644" s="127"/>
      <c r="M644" s="123">
        <v>11.622515</v>
      </c>
      <c r="N644" s="127"/>
      <c r="O644" s="123">
        <v>11.745013</v>
      </c>
      <c r="P644" s="127"/>
      <c r="Q644" s="123"/>
      <c r="R644" s="128"/>
      <c r="S644" s="122"/>
      <c r="T644" s="123">
        <f t="shared" si="9"/>
        <v>6.3854490000000013</v>
      </c>
    </row>
    <row r="645" spans="1:20" x14ac:dyDescent="0.25">
      <c r="A645" s="118">
        <v>45199</v>
      </c>
      <c r="J645" s="120">
        <v>9.3181799999999999</v>
      </c>
      <c r="K645" s="120">
        <v>15.686857</v>
      </c>
      <c r="L645" s="127"/>
      <c r="M645" s="123">
        <v>11.716741000000001</v>
      </c>
      <c r="N645" s="127"/>
      <c r="O645" s="123">
        <v>11.888487999999999</v>
      </c>
      <c r="P645" s="127"/>
      <c r="Q645" s="123"/>
      <c r="R645" s="128"/>
      <c r="S645" s="122"/>
      <c r="T645" s="123">
        <f t="shared" si="9"/>
        <v>6.3686769999999999</v>
      </c>
    </row>
  </sheetData>
  <mergeCells count="2">
    <mergeCell ref="B6:H6"/>
    <mergeCell ref="J6:R6"/>
  </mergeCells>
  <hyperlinks>
    <hyperlink ref="S1" location="Contents!A1" display="Return to the Contents page" xr:uid="{EC424FDC-D3E2-4749-B863-9C987C3E7CD6}"/>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8A40-D50F-4B76-94F6-9AA866D1CE38}">
  <sheetPr>
    <tabColor rgb="FF92D050"/>
  </sheetPr>
  <dimension ref="A1:I2"/>
  <sheetViews>
    <sheetView zoomScaleNormal="100" workbookViewId="0"/>
  </sheetViews>
  <sheetFormatPr defaultColWidth="10.5703125" defaultRowHeight="15" x14ac:dyDescent="0.25"/>
  <cols>
    <col min="1" max="16384" width="10.5703125" style="4"/>
  </cols>
  <sheetData>
    <row r="1" spans="1:9" s="2" customFormat="1" ht="18.75" x14ac:dyDescent="0.3">
      <c r="A1" s="1" t="s">
        <v>114</v>
      </c>
      <c r="B1" s="1"/>
      <c r="C1" s="1"/>
      <c r="D1" s="1"/>
      <c r="E1" s="1"/>
      <c r="G1" s="31"/>
      <c r="H1" s="31"/>
      <c r="I1" s="3" t="s">
        <v>40</v>
      </c>
    </row>
    <row r="2" spans="1:9" s="2" customFormat="1" ht="18.75" x14ac:dyDescent="0.3"/>
  </sheetData>
  <hyperlinks>
    <hyperlink ref="I1" location="Contents!A1" display="Return to the Contents page" xr:uid="{86E71063-93E7-4169-B66D-7712D7D2FFD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FB8DF-A972-4BE7-A606-EB2C4F0DB549}">
  <sheetPr>
    <tabColor rgb="FF92D050"/>
  </sheetPr>
  <dimension ref="A1:I2"/>
  <sheetViews>
    <sheetView zoomScaleNormal="100" workbookViewId="0"/>
  </sheetViews>
  <sheetFormatPr defaultColWidth="10.5703125" defaultRowHeight="15" x14ac:dyDescent="0.25"/>
  <cols>
    <col min="1" max="16384" width="10.5703125" style="4"/>
  </cols>
  <sheetData>
    <row r="1" spans="1:9" s="2" customFormat="1" ht="18.75" x14ac:dyDescent="0.3">
      <c r="A1" s="1" t="s">
        <v>115</v>
      </c>
      <c r="B1" s="1"/>
      <c r="C1" s="1"/>
      <c r="D1" s="1"/>
      <c r="E1" s="1"/>
      <c r="G1" s="31"/>
      <c r="H1" s="31"/>
      <c r="I1" s="3" t="s">
        <v>40</v>
      </c>
    </row>
    <row r="2" spans="1:9" s="2" customFormat="1" ht="18.75" x14ac:dyDescent="0.3"/>
  </sheetData>
  <hyperlinks>
    <hyperlink ref="I1" location="Contents!A1" display="Return to the Contents page" xr:uid="{5FC51106-7A28-4C58-B3D1-F18F3D8B97E9}"/>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B130-59F5-4DD2-AEC0-E3510B2B0496}">
  <sheetPr>
    <tabColor rgb="FF92D050"/>
  </sheetPr>
  <dimension ref="A1:J370"/>
  <sheetViews>
    <sheetView workbookViewId="0"/>
  </sheetViews>
  <sheetFormatPr defaultColWidth="10.5703125" defaultRowHeight="15" x14ac:dyDescent="0.25"/>
  <cols>
    <col min="1" max="1" width="12.28515625" style="11" customWidth="1"/>
    <col min="2" max="2" width="6.5703125" style="11" customWidth="1"/>
    <col min="3" max="4" width="14.85546875" style="11" customWidth="1"/>
    <col min="5" max="5" width="14.85546875" style="4" customWidth="1"/>
    <col min="6" max="6" width="17.7109375" style="4" customWidth="1"/>
    <col min="7" max="7" width="14.85546875" style="4" customWidth="1"/>
    <col min="8" max="8" width="11.5703125" style="4" customWidth="1"/>
    <col min="9" max="16384" width="10.5703125" style="4"/>
  </cols>
  <sheetData>
    <row r="1" spans="1:7" s="2" customFormat="1" ht="18.75" x14ac:dyDescent="0.3">
      <c r="A1" s="1" t="s">
        <v>103</v>
      </c>
      <c r="B1" s="1"/>
      <c r="C1" s="1"/>
      <c r="D1" s="1"/>
      <c r="F1" s="3"/>
      <c r="G1" s="3" t="s">
        <v>40</v>
      </c>
    </row>
    <row r="2" spans="1:7" s="2" customFormat="1" ht="18.75" x14ac:dyDescent="0.3">
      <c r="B2" s="1"/>
      <c r="C2" s="1"/>
      <c r="D2" s="1"/>
    </row>
    <row r="3" spans="1:7" x14ac:dyDescent="0.25">
      <c r="A3" s="4"/>
      <c r="B3" s="4"/>
      <c r="C3" s="4"/>
      <c r="D3" s="4"/>
    </row>
    <row r="4" spans="1:7" x14ac:dyDescent="0.25">
      <c r="A4" s="32" t="s">
        <v>0</v>
      </c>
      <c r="B4" s="32" t="s">
        <v>1</v>
      </c>
      <c r="C4" s="32" t="s">
        <v>2</v>
      </c>
      <c r="D4" s="32" t="s">
        <v>3</v>
      </c>
      <c r="E4" s="32" t="s">
        <v>4</v>
      </c>
      <c r="F4" s="32" t="s">
        <v>5</v>
      </c>
      <c r="G4" s="32" t="s">
        <v>6</v>
      </c>
    </row>
    <row r="5" spans="1:7" x14ac:dyDescent="0.25">
      <c r="A5" s="46">
        <v>2019</v>
      </c>
      <c r="B5" s="7" t="s">
        <v>7</v>
      </c>
      <c r="C5" s="28">
        <v>88.76</v>
      </c>
      <c r="D5" s="28">
        <v>104.77</v>
      </c>
      <c r="E5" s="28">
        <v>212.96</v>
      </c>
      <c r="F5" s="28">
        <v>220.04</v>
      </c>
      <c r="G5" s="28">
        <v>136.16999999999999</v>
      </c>
    </row>
    <row r="6" spans="1:7" x14ac:dyDescent="0.25">
      <c r="A6" s="48"/>
      <c r="B6" s="7" t="s">
        <v>8</v>
      </c>
      <c r="C6" s="28">
        <v>77.86</v>
      </c>
      <c r="D6" s="28">
        <v>85.85</v>
      </c>
      <c r="E6" s="28">
        <v>100.5</v>
      </c>
      <c r="F6" s="28">
        <v>94.64</v>
      </c>
      <c r="G6" s="28">
        <v>99.01</v>
      </c>
    </row>
    <row r="7" spans="1:7" x14ac:dyDescent="0.25">
      <c r="A7" s="48"/>
      <c r="B7" s="7" t="s">
        <v>9</v>
      </c>
      <c r="C7" s="28">
        <v>65.52</v>
      </c>
      <c r="D7" s="28">
        <v>86.32</v>
      </c>
      <c r="E7" s="28">
        <v>102.77</v>
      </c>
      <c r="F7" s="28">
        <v>82.01</v>
      </c>
      <c r="G7" s="28">
        <v>69.67</v>
      </c>
    </row>
    <row r="8" spans="1:7" x14ac:dyDescent="0.25">
      <c r="A8" s="49"/>
      <c r="B8" s="7" t="s">
        <v>10</v>
      </c>
      <c r="C8" s="28">
        <v>65.14</v>
      </c>
      <c r="D8" s="28">
        <v>75.61</v>
      </c>
      <c r="E8" s="28">
        <v>81.97</v>
      </c>
      <c r="F8" s="28">
        <v>87.12</v>
      </c>
      <c r="G8" s="28">
        <v>76.03</v>
      </c>
    </row>
    <row r="9" spans="1:7" x14ac:dyDescent="0.25">
      <c r="A9" s="46">
        <v>2020</v>
      </c>
      <c r="B9" s="7" t="s">
        <v>7</v>
      </c>
      <c r="C9" s="28">
        <v>56.92</v>
      </c>
      <c r="D9" s="28">
        <v>107.95</v>
      </c>
      <c r="E9" s="28">
        <v>109.16</v>
      </c>
      <c r="F9" s="28">
        <v>80.97</v>
      </c>
      <c r="G9" s="28">
        <v>44.4</v>
      </c>
    </row>
    <row r="10" spans="1:7" x14ac:dyDescent="0.25">
      <c r="A10" s="48"/>
      <c r="B10" s="7" t="s">
        <v>8</v>
      </c>
      <c r="C10" s="28">
        <v>35.49</v>
      </c>
      <c r="D10" s="28">
        <v>45.4</v>
      </c>
      <c r="E10" s="28">
        <v>43.4</v>
      </c>
      <c r="F10" s="28">
        <v>43.96</v>
      </c>
      <c r="G10" s="28">
        <v>32.1</v>
      </c>
    </row>
    <row r="11" spans="1:7" x14ac:dyDescent="0.25">
      <c r="A11" s="48"/>
      <c r="B11" s="7" t="s">
        <v>9</v>
      </c>
      <c r="C11" s="28">
        <v>34.29</v>
      </c>
      <c r="D11" s="28">
        <v>48.57</v>
      </c>
      <c r="E11" s="28">
        <v>54.37</v>
      </c>
      <c r="F11" s="28">
        <v>46.08</v>
      </c>
      <c r="G11" s="28">
        <v>50.67</v>
      </c>
    </row>
    <row r="12" spans="1:7" x14ac:dyDescent="0.25">
      <c r="A12" s="49"/>
      <c r="B12" s="7" t="s">
        <v>10</v>
      </c>
      <c r="C12" s="28">
        <v>48.13</v>
      </c>
      <c r="D12" s="28">
        <v>70.78</v>
      </c>
      <c r="E12" s="28">
        <v>40.03</v>
      </c>
      <c r="F12" s="28">
        <v>34.58</v>
      </c>
      <c r="G12" s="28">
        <v>45.63</v>
      </c>
    </row>
    <row r="13" spans="1:7" x14ac:dyDescent="0.25">
      <c r="A13" s="46">
        <v>2021</v>
      </c>
      <c r="B13" s="7" t="s">
        <v>7</v>
      </c>
      <c r="C13" s="28">
        <v>44.67</v>
      </c>
      <c r="D13" s="28">
        <v>38.64</v>
      </c>
      <c r="E13" s="28">
        <v>26.88</v>
      </c>
      <c r="F13" s="28">
        <v>52.51</v>
      </c>
      <c r="G13" s="28">
        <v>33.6</v>
      </c>
    </row>
    <row r="14" spans="1:7" x14ac:dyDescent="0.25">
      <c r="A14" s="48"/>
      <c r="B14" s="7" t="s">
        <v>8</v>
      </c>
      <c r="C14" s="28">
        <v>140.76</v>
      </c>
      <c r="D14" s="28">
        <v>129.06</v>
      </c>
      <c r="E14" s="28">
        <v>77.42</v>
      </c>
      <c r="F14" s="28">
        <v>76.89</v>
      </c>
      <c r="G14" s="28">
        <v>46.8</v>
      </c>
    </row>
    <row r="15" spans="1:7" x14ac:dyDescent="0.25">
      <c r="A15" s="48"/>
      <c r="B15" s="7" t="s">
        <v>9</v>
      </c>
      <c r="C15" s="28">
        <v>90.21</v>
      </c>
      <c r="D15" s="28">
        <v>87.58</v>
      </c>
      <c r="E15" s="28">
        <v>64.12</v>
      </c>
      <c r="F15" s="28">
        <v>63.42</v>
      </c>
      <c r="G15" s="28">
        <v>26.55</v>
      </c>
    </row>
    <row r="16" spans="1:7" x14ac:dyDescent="0.25">
      <c r="A16" s="49"/>
      <c r="B16" s="7" t="s">
        <v>10</v>
      </c>
      <c r="C16" s="28">
        <v>110.55</v>
      </c>
      <c r="D16" s="28">
        <v>65.489999999999995</v>
      </c>
      <c r="E16" s="28">
        <v>32.61</v>
      </c>
      <c r="F16" s="28">
        <v>60.18</v>
      </c>
      <c r="G16" s="28">
        <v>30.41</v>
      </c>
    </row>
    <row r="17" spans="1:10" x14ac:dyDescent="0.25">
      <c r="A17" s="46">
        <v>2022</v>
      </c>
      <c r="B17" s="7" t="s">
        <v>7</v>
      </c>
      <c r="C17" s="28">
        <v>171.18</v>
      </c>
      <c r="D17" s="28">
        <v>88.91</v>
      </c>
      <c r="E17" s="28">
        <v>63.8</v>
      </c>
      <c r="F17" s="28">
        <v>85.8</v>
      </c>
      <c r="G17" s="28">
        <v>70.569999999999993</v>
      </c>
    </row>
    <row r="18" spans="1:10" x14ac:dyDescent="0.25">
      <c r="A18" s="48"/>
      <c r="B18" s="7" t="s">
        <v>8</v>
      </c>
      <c r="C18" s="28">
        <v>343.79</v>
      </c>
      <c r="D18" s="28">
        <v>320.69</v>
      </c>
      <c r="E18" s="28">
        <v>240.98</v>
      </c>
      <c r="F18" s="28">
        <v>279.69</v>
      </c>
      <c r="G18" s="28">
        <v>227.64</v>
      </c>
    </row>
    <row r="19" spans="1:10" x14ac:dyDescent="0.25">
      <c r="A19" s="48"/>
      <c r="B19" s="7" t="s">
        <v>9</v>
      </c>
      <c r="C19" s="28">
        <v>251.47</v>
      </c>
      <c r="D19" s="28">
        <v>240.35</v>
      </c>
      <c r="E19" s="28">
        <v>210.02</v>
      </c>
      <c r="F19" s="28">
        <v>256.69</v>
      </c>
      <c r="G19" s="28">
        <v>209.7</v>
      </c>
    </row>
    <row r="20" spans="1:10" x14ac:dyDescent="0.25">
      <c r="A20" s="49"/>
      <c r="B20" s="7" t="s">
        <v>10</v>
      </c>
      <c r="C20" s="28">
        <v>128.33000000000001</v>
      </c>
      <c r="D20" s="28">
        <v>121.49</v>
      </c>
      <c r="E20" s="28">
        <v>70.47</v>
      </c>
      <c r="F20" s="28">
        <v>80.209999999999994</v>
      </c>
      <c r="G20" s="28">
        <v>103.42</v>
      </c>
    </row>
    <row r="21" spans="1:10" x14ac:dyDescent="0.25">
      <c r="A21" s="46">
        <v>2023</v>
      </c>
      <c r="B21" s="7" t="s">
        <v>7</v>
      </c>
      <c r="C21" s="28">
        <v>114.24</v>
      </c>
      <c r="D21" s="28">
        <v>107.16</v>
      </c>
      <c r="E21" s="28">
        <v>63.72</v>
      </c>
      <c r="F21" s="28">
        <v>99.35</v>
      </c>
      <c r="G21" s="28">
        <v>80.97</v>
      </c>
    </row>
    <row r="22" spans="1:10" x14ac:dyDescent="0.25">
      <c r="A22" s="49"/>
      <c r="B22" s="7" t="s">
        <v>8</v>
      </c>
      <c r="C22" s="28">
        <v>138.5</v>
      </c>
      <c r="D22" s="28">
        <v>147.69</v>
      </c>
      <c r="E22" s="28">
        <v>95.65</v>
      </c>
      <c r="F22" s="28">
        <v>135.85</v>
      </c>
      <c r="G22" s="28">
        <v>64.55</v>
      </c>
    </row>
    <row r="23" spans="1:10" x14ac:dyDescent="0.25">
      <c r="A23" s="4"/>
      <c r="B23" s="4"/>
      <c r="C23" s="4"/>
      <c r="D23" s="4"/>
    </row>
    <row r="24" spans="1:10" x14ac:dyDescent="0.25">
      <c r="A24" s="4"/>
      <c r="B24" s="4"/>
      <c r="C24" s="4"/>
      <c r="D24" s="4"/>
    </row>
    <row r="25" spans="1:10" x14ac:dyDescent="0.25">
      <c r="A25" s="4"/>
      <c r="B25" s="4"/>
      <c r="C25" s="4"/>
      <c r="D25" s="4"/>
    </row>
    <row r="26" spans="1:10" x14ac:dyDescent="0.25">
      <c r="A26" s="4"/>
      <c r="B26" s="4"/>
      <c r="C26" s="4"/>
      <c r="D26" s="4"/>
    </row>
    <row r="27" spans="1:10" x14ac:dyDescent="0.25">
      <c r="A27" s="4"/>
      <c r="B27" s="4"/>
      <c r="C27" s="4"/>
      <c r="D27" s="4"/>
      <c r="I27" s="10" t="s">
        <v>104</v>
      </c>
      <c r="J27" s="10" t="s">
        <v>118</v>
      </c>
    </row>
    <row r="28" spans="1:10" x14ac:dyDescent="0.25">
      <c r="A28" s="4"/>
      <c r="B28" s="4"/>
      <c r="C28" s="4"/>
      <c r="D28" s="4"/>
      <c r="I28" s="9" t="s">
        <v>44</v>
      </c>
      <c r="J28" s="10" t="s">
        <v>105</v>
      </c>
    </row>
    <row r="29" spans="1:10" x14ac:dyDescent="0.25">
      <c r="A29" s="4"/>
      <c r="B29" s="4"/>
      <c r="C29" s="4"/>
      <c r="D29" s="4"/>
    </row>
    <row r="30" spans="1:10" x14ac:dyDescent="0.25">
      <c r="A30" s="4"/>
      <c r="B30" s="4"/>
      <c r="C30" s="4"/>
      <c r="D30" s="4"/>
    </row>
    <row r="31" spans="1:10" x14ac:dyDescent="0.25">
      <c r="A31" s="4"/>
      <c r="B31" s="4"/>
      <c r="C31" s="4"/>
      <c r="D31" s="4"/>
    </row>
    <row r="32" spans="1:10"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phoneticPr fontId="19" type="noConversion"/>
  <hyperlinks>
    <hyperlink ref="G1" location="Contents!A1" display="Return to the Contents page" xr:uid="{9101E76E-114B-4FAE-AD3A-9BF574947AAB}"/>
    <hyperlink ref="E1:F1" location="Contents!A1" display="Return to the Contents page" xr:uid="{D123264F-5EE3-4778-A335-C31727A0023C}"/>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D94D2-F0B5-4C07-9691-BF15C7B2FFA7}">
  <sheetPr>
    <tabColor rgb="FF92D050"/>
  </sheetPr>
  <dimension ref="A1:K369"/>
  <sheetViews>
    <sheetView workbookViewId="0"/>
  </sheetViews>
  <sheetFormatPr defaultColWidth="10.5703125" defaultRowHeight="15" x14ac:dyDescent="0.25"/>
  <cols>
    <col min="1" max="1" width="12.28515625" style="11" customWidth="1"/>
    <col min="2" max="2" width="11.42578125" style="11" customWidth="1"/>
    <col min="3" max="4" width="14.5703125" style="11" bestFit="1" customWidth="1"/>
    <col min="5" max="7" width="14.5703125" style="4" bestFit="1" customWidth="1"/>
    <col min="8" max="9" width="6.140625" style="4" customWidth="1"/>
    <col min="10" max="16384" width="10.5703125" style="4"/>
  </cols>
  <sheetData>
    <row r="1" spans="1:8" s="2" customFormat="1" ht="18.75" x14ac:dyDescent="0.3">
      <c r="A1" s="1" t="s">
        <v>119</v>
      </c>
      <c r="B1" s="1"/>
      <c r="C1" s="1"/>
      <c r="D1" s="1"/>
      <c r="F1" s="3"/>
      <c r="G1" s="3" t="s">
        <v>40</v>
      </c>
    </row>
    <row r="2" spans="1:8" s="2" customFormat="1" ht="18.75" x14ac:dyDescent="0.3">
      <c r="B2" s="1"/>
      <c r="C2" s="1"/>
      <c r="D2" s="1"/>
    </row>
    <row r="3" spans="1:8" x14ac:dyDescent="0.25">
      <c r="A3" s="4"/>
      <c r="B3" s="4"/>
      <c r="C3" s="4"/>
      <c r="D3" s="4"/>
    </row>
    <row r="4" spans="1:8" x14ac:dyDescent="0.25">
      <c r="A4" s="33" t="s">
        <v>11</v>
      </c>
      <c r="B4" s="33">
        <v>2022</v>
      </c>
      <c r="C4" s="33">
        <v>2023</v>
      </c>
      <c r="D4" s="67"/>
      <c r="E4" s="67"/>
      <c r="F4" s="67"/>
      <c r="G4" s="67"/>
      <c r="H4" s="67"/>
    </row>
    <row r="5" spans="1:8" x14ac:dyDescent="0.25">
      <c r="A5" s="69" t="s">
        <v>126</v>
      </c>
      <c r="B5" s="28">
        <v>5915</v>
      </c>
      <c r="C5" s="28">
        <v>4700</v>
      </c>
      <c r="D5" s="67"/>
      <c r="E5" s="67"/>
      <c r="F5" s="67"/>
      <c r="G5" s="67"/>
      <c r="H5" s="67"/>
    </row>
    <row r="6" spans="1:8" x14ac:dyDescent="0.25">
      <c r="A6" s="69">
        <v>45018</v>
      </c>
      <c r="B6" s="28">
        <v>5855</v>
      </c>
      <c r="C6" s="28">
        <v>4613</v>
      </c>
      <c r="D6" s="67"/>
      <c r="E6" s="67"/>
      <c r="F6" s="67"/>
      <c r="G6" s="67"/>
      <c r="H6" s="67"/>
    </row>
    <row r="7" spans="1:8" x14ac:dyDescent="0.25">
      <c r="A7" s="69">
        <v>45019</v>
      </c>
      <c r="B7" s="28">
        <v>5415</v>
      </c>
      <c r="C7" s="28">
        <v>5993</v>
      </c>
      <c r="D7" s="67"/>
      <c r="E7" s="67"/>
      <c r="F7" s="67"/>
      <c r="G7" s="67"/>
      <c r="H7" s="67"/>
    </row>
    <row r="8" spans="1:8" x14ac:dyDescent="0.25">
      <c r="A8" s="69">
        <v>45020</v>
      </c>
      <c r="B8" s="28">
        <v>5695</v>
      </c>
      <c r="C8" s="28">
        <v>5993</v>
      </c>
      <c r="D8" s="67"/>
      <c r="E8" s="67"/>
      <c r="F8" s="67"/>
      <c r="G8" s="67"/>
      <c r="H8" s="67"/>
    </row>
    <row r="9" spans="1:8" x14ac:dyDescent="0.25">
      <c r="A9" s="69">
        <v>45021</v>
      </c>
      <c r="B9" s="28">
        <v>6075</v>
      </c>
      <c r="C9" s="28">
        <v>5493</v>
      </c>
      <c r="D9" s="67"/>
      <c r="E9" s="67"/>
      <c r="F9" s="67"/>
      <c r="G9" s="67"/>
      <c r="H9" s="67"/>
    </row>
    <row r="10" spans="1:8" x14ac:dyDescent="0.25">
      <c r="A10" s="69">
        <v>45022</v>
      </c>
      <c r="B10" s="28">
        <v>6195</v>
      </c>
      <c r="C10" s="28">
        <v>5493</v>
      </c>
      <c r="D10" s="67"/>
      <c r="E10" s="67"/>
      <c r="F10" s="67"/>
      <c r="G10" s="67"/>
      <c r="H10" s="67"/>
    </row>
    <row r="11" spans="1:8" x14ac:dyDescent="0.25">
      <c r="A11" s="69">
        <v>45023</v>
      </c>
      <c r="B11" s="28">
        <v>6195</v>
      </c>
      <c r="C11" s="28">
        <v>5573</v>
      </c>
      <c r="D11" s="67"/>
      <c r="E11" s="67"/>
      <c r="F11" s="67"/>
      <c r="G11" s="67"/>
      <c r="H11" s="67"/>
    </row>
    <row r="12" spans="1:8" x14ac:dyDescent="0.25">
      <c r="A12" s="69">
        <v>45024</v>
      </c>
      <c r="B12" s="28">
        <v>5695</v>
      </c>
      <c r="C12" s="28">
        <v>5573</v>
      </c>
      <c r="D12" s="67"/>
      <c r="E12" s="67"/>
      <c r="F12" s="67"/>
      <c r="G12" s="67"/>
      <c r="H12" s="67"/>
    </row>
    <row r="13" spans="1:8" x14ac:dyDescent="0.25">
      <c r="A13" s="69">
        <v>45025</v>
      </c>
      <c r="B13" s="28">
        <v>4815</v>
      </c>
      <c r="C13" s="28">
        <v>5503</v>
      </c>
      <c r="D13" s="67"/>
      <c r="E13" s="67"/>
      <c r="F13" s="67"/>
      <c r="G13" s="67"/>
      <c r="H13" s="67"/>
    </row>
    <row r="14" spans="1:8" x14ac:dyDescent="0.25">
      <c r="A14" s="69">
        <v>45026</v>
      </c>
      <c r="B14" s="28">
        <v>4815</v>
      </c>
      <c r="C14" s="28">
        <v>5503</v>
      </c>
      <c r="D14" s="67"/>
      <c r="E14" s="67"/>
      <c r="F14" s="67"/>
      <c r="G14" s="67"/>
      <c r="H14" s="67"/>
    </row>
    <row r="15" spans="1:8" x14ac:dyDescent="0.25">
      <c r="A15" s="69">
        <v>45027</v>
      </c>
      <c r="B15" s="28">
        <v>5235</v>
      </c>
      <c r="C15" s="28">
        <v>5929</v>
      </c>
      <c r="D15" s="67"/>
      <c r="E15" s="67"/>
      <c r="F15" s="67"/>
      <c r="G15" s="67"/>
      <c r="H15" s="67"/>
    </row>
    <row r="16" spans="1:8" x14ac:dyDescent="0.25">
      <c r="A16" s="69">
        <v>45028</v>
      </c>
      <c r="B16" s="28">
        <v>5235</v>
      </c>
      <c r="C16" s="28">
        <v>6289</v>
      </c>
      <c r="D16" s="67"/>
      <c r="E16" s="67"/>
      <c r="F16" s="67"/>
      <c r="G16" s="67"/>
      <c r="H16" s="67"/>
    </row>
    <row r="17" spans="1:11" x14ac:dyDescent="0.25">
      <c r="A17" s="69">
        <v>45029</v>
      </c>
      <c r="B17" s="28">
        <v>5235</v>
      </c>
      <c r="C17" s="28">
        <v>5863</v>
      </c>
      <c r="D17" s="67"/>
      <c r="E17" s="67"/>
      <c r="F17" s="67"/>
      <c r="G17" s="67"/>
      <c r="H17" s="67"/>
    </row>
    <row r="18" spans="1:11" x14ac:dyDescent="0.25">
      <c r="A18" s="69">
        <v>45030</v>
      </c>
      <c r="B18" s="28">
        <v>5335</v>
      </c>
      <c r="C18" s="28">
        <v>5863</v>
      </c>
      <c r="D18" s="67"/>
      <c r="E18" s="67"/>
      <c r="F18" s="67"/>
      <c r="G18" s="67"/>
      <c r="H18" s="67"/>
    </row>
    <row r="19" spans="1:11" x14ac:dyDescent="0.25">
      <c r="A19" s="69">
        <v>45031</v>
      </c>
      <c r="B19" s="28">
        <v>4985</v>
      </c>
      <c r="C19" s="28">
        <v>6213</v>
      </c>
      <c r="D19" s="67"/>
      <c r="E19" s="67"/>
      <c r="F19" s="67"/>
      <c r="G19" s="67"/>
      <c r="H19" s="67"/>
    </row>
    <row r="20" spans="1:11" x14ac:dyDescent="0.25">
      <c r="A20" s="69">
        <v>45032</v>
      </c>
      <c r="B20" s="28">
        <v>5795</v>
      </c>
      <c r="C20" s="28">
        <v>6213</v>
      </c>
      <c r="D20" s="67"/>
      <c r="E20" s="67"/>
      <c r="F20" s="67"/>
      <c r="G20" s="67"/>
      <c r="H20" s="67"/>
    </row>
    <row r="21" spans="1:11" x14ac:dyDescent="0.25">
      <c r="A21" s="69">
        <v>45033</v>
      </c>
      <c r="B21" s="28">
        <v>6075</v>
      </c>
      <c r="C21" s="28">
        <v>5933</v>
      </c>
      <c r="D21" s="67"/>
      <c r="E21" s="67"/>
      <c r="F21" s="67"/>
      <c r="G21" s="67"/>
      <c r="H21" s="67"/>
    </row>
    <row r="22" spans="1:11" x14ac:dyDescent="0.25">
      <c r="A22" s="69">
        <v>45034</v>
      </c>
      <c r="B22" s="28">
        <v>5715</v>
      </c>
      <c r="C22" s="28">
        <v>6593</v>
      </c>
      <c r="D22" s="67"/>
      <c r="E22" s="67"/>
      <c r="F22" s="67"/>
      <c r="G22" s="67"/>
      <c r="H22" s="67"/>
    </row>
    <row r="23" spans="1:11" x14ac:dyDescent="0.25">
      <c r="A23" s="69">
        <v>45035</v>
      </c>
      <c r="B23" s="28">
        <v>5715</v>
      </c>
      <c r="C23" s="28">
        <v>5893</v>
      </c>
      <c r="D23" s="67"/>
      <c r="E23" s="67"/>
      <c r="F23" s="67"/>
      <c r="G23" s="67"/>
      <c r="H23" s="67"/>
    </row>
    <row r="24" spans="1:11" x14ac:dyDescent="0.25">
      <c r="A24" s="69">
        <v>45036</v>
      </c>
      <c r="B24" s="28">
        <v>6095</v>
      </c>
      <c r="C24" s="28">
        <v>5173</v>
      </c>
      <c r="D24" s="67"/>
      <c r="E24" s="67"/>
      <c r="F24" s="67"/>
      <c r="G24" s="67"/>
      <c r="H24" s="67"/>
    </row>
    <row r="25" spans="1:11" x14ac:dyDescent="0.25">
      <c r="A25" s="69">
        <v>45037</v>
      </c>
      <c r="B25" s="28">
        <v>5815</v>
      </c>
      <c r="C25" s="28">
        <v>6173</v>
      </c>
      <c r="D25" s="67"/>
      <c r="E25" s="67"/>
      <c r="F25" s="67"/>
      <c r="G25" s="67"/>
      <c r="H25" s="67"/>
    </row>
    <row r="26" spans="1:11" x14ac:dyDescent="0.25">
      <c r="A26" s="69">
        <v>45038</v>
      </c>
      <c r="B26" s="28">
        <v>5815</v>
      </c>
      <c r="C26" s="28">
        <v>5093</v>
      </c>
      <c r="D26" s="67"/>
      <c r="E26" s="67"/>
      <c r="F26" s="67"/>
      <c r="G26" s="67"/>
      <c r="H26" s="67"/>
    </row>
    <row r="27" spans="1:11" x14ac:dyDescent="0.25">
      <c r="A27" s="69">
        <v>45039</v>
      </c>
      <c r="B27" s="28">
        <v>5715</v>
      </c>
      <c r="C27" s="28">
        <v>4813</v>
      </c>
      <c r="D27" s="67"/>
      <c r="E27" s="67"/>
      <c r="F27" s="67"/>
      <c r="G27" s="67"/>
      <c r="H27" s="67"/>
      <c r="J27" s="9" t="s">
        <v>44</v>
      </c>
      <c r="K27" s="10" t="s">
        <v>105</v>
      </c>
    </row>
    <row r="28" spans="1:11" x14ac:dyDescent="0.25">
      <c r="A28" s="69">
        <v>45040</v>
      </c>
      <c r="B28" s="28">
        <v>5715</v>
      </c>
      <c r="C28" s="28">
        <v>5198</v>
      </c>
      <c r="D28" s="67"/>
      <c r="E28" s="67"/>
      <c r="F28" s="67"/>
      <c r="G28" s="67"/>
      <c r="H28" s="67"/>
      <c r="J28" s="10" t="s">
        <v>104</v>
      </c>
      <c r="K28" s="10"/>
    </row>
    <row r="29" spans="1:11" x14ac:dyDescent="0.25">
      <c r="A29" s="69">
        <v>45041</v>
      </c>
      <c r="B29" s="28">
        <v>6075</v>
      </c>
      <c r="C29" s="28">
        <v>5233</v>
      </c>
      <c r="D29" s="67"/>
      <c r="E29" s="67"/>
      <c r="F29" s="67"/>
      <c r="G29" s="67"/>
      <c r="H29" s="67"/>
    </row>
    <row r="30" spans="1:11" x14ac:dyDescent="0.25">
      <c r="A30" s="69">
        <v>45042</v>
      </c>
      <c r="B30" s="28">
        <v>6075</v>
      </c>
      <c r="C30" s="28">
        <v>5233</v>
      </c>
      <c r="D30" s="67"/>
      <c r="E30" s="67"/>
      <c r="F30" s="67"/>
      <c r="G30" s="67"/>
      <c r="H30" s="67"/>
    </row>
    <row r="31" spans="1:11" x14ac:dyDescent="0.25">
      <c r="A31" s="69">
        <v>45043</v>
      </c>
      <c r="B31" s="28">
        <v>6075</v>
      </c>
      <c r="C31" s="28">
        <v>5733</v>
      </c>
      <c r="D31" s="67"/>
      <c r="E31" s="67"/>
      <c r="F31" s="67"/>
      <c r="G31" s="67"/>
      <c r="H31" s="67"/>
    </row>
    <row r="32" spans="1:11" x14ac:dyDescent="0.25">
      <c r="A32" s="69">
        <v>45044</v>
      </c>
      <c r="B32" s="28">
        <v>7085</v>
      </c>
      <c r="C32" s="28">
        <v>5733</v>
      </c>
      <c r="D32" s="67"/>
      <c r="E32" s="67"/>
      <c r="F32" s="67"/>
      <c r="G32" s="67"/>
      <c r="H32" s="67"/>
    </row>
    <row r="33" spans="1:8" x14ac:dyDescent="0.25">
      <c r="A33" s="69">
        <v>45045</v>
      </c>
      <c r="B33" s="28">
        <v>7265</v>
      </c>
      <c r="C33" s="28">
        <v>7044</v>
      </c>
      <c r="D33" s="67"/>
      <c r="E33" s="9" t="s">
        <v>46</v>
      </c>
      <c r="F33" s="10" t="s">
        <v>127</v>
      </c>
      <c r="G33" s="67"/>
      <c r="H33" s="67"/>
    </row>
    <row r="34" spans="1:8" x14ac:dyDescent="0.25">
      <c r="A34" s="69">
        <v>45046</v>
      </c>
      <c r="B34" s="28">
        <v>6985</v>
      </c>
      <c r="C34" s="28">
        <v>6384</v>
      </c>
      <c r="D34" s="67"/>
      <c r="E34" s="9" t="s">
        <v>44</v>
      </c>
      <c r="F34" s="10" t="s">
        <v>105</v>
      </c>
      <c r="G34" s="67"/>
      <c r="H34" s="67"/>
    </row>
    <row r="35" spans="1:8" x14ac:dyDescent="0.25">
      <c r="A35" s="69">
        <v>45047</v>
      </c>
      <c r="B35" s="28">
        <v>7691</v>
      </c>
      <c r="C35" s="28">
        <v>5999</v>
      </c>
      <c r="D35" s="67"/>
      <c r="H35" s="67"/>
    </row>
    <row r="36" spans="1:8" x14ac:dyDescent="0.25">
      <c r="A36" s="69">
        <v>45048</v>
      </c>
      <c r="B36" s="28">
        <v>7131</v>
      </c>
      <c r="C36" s="28">
        <v>6379</v>
      </c>
      <c r="D36" s="67"/>
      <c r="E36" s="67"/>
      <c r="H36" s="67"/>
    </row>
    <row r="37" spans="1:8" x14ac:dyDescent="0.25">
      <c r="A37" s="69">
        <v>45049</v>
      </c>
      <c r="B37" s="28">
        <v>7131</v>
      </c>
      <c r="C37" s="28">
        <v>5719</v>
      </c>
      <c r="D37" s="67"/>
      <c r="E37" s="67"/>
      <c r="F37" s="67"/>
      <c r="G37" s="67"/>
      <c r="H37" s="67"/>
    </row>
    <row r="38" spans="1:8" x14ac:dyDescent="0.25">
      <c r="A38" s="69">
        <v>45050</v>
      </c>
      <c r="B38" s="28">
        <v>7136</v>
      </c>
      <c r="C38" s="28">
        <v>5719</v>
      </c>
      <c r="D38" s="67"/>
      <c r="E38" s="67"/>
      <c r="F38" s="67"/>
      <c r="G38" s="67"/>
      <c r="H38" s="67"/>
    </row>
    <row r="39" spans="1:8" x14ac:dyDescent="0.25">
      <c r="A39" s="69">
        <v>45051</v>
      </c>
      <c r="B39" s="28">
        <v>7631</v>
      </c>
      <c r="C39" s="28">
        <v>6439</v>
      </c>
      <c r="D39" s="67"/>
      <c r="E39" s="67"/>
      <c r="F39" s="67"/>
      <c r="G39" s="67"/>
      <c r="H39" s="67"/>
    </row>
    <row r="40" spans="1:8" x14ac:dyDescent="0.25">
      <c r="A40" s="69">
        <v>45052</v>
      </c>
      <c r="B40" s="28">
        <v>7631</v>
      </c>
      <c r="C40" s="28">
        <v>6159</v>
      </c>
      <c r="D40" s="67"/>
      <c r="E40" s="67"/>
      <c r="F40" s="67"/>
      <c r="G40" s="67"/>
      <c r="H40" s="67"/>
    </row>
    <row r="41" spans="1:8" x14ac:dyDescent="0.25">
      <c r="A41" s="69">
        <v>45053</v>
      </c>
      <c r="B41" s="28">
        <v>7631</v>
      </c>
      <c r="C41" s="28">
        <v>6159</v>
      </c>
      <c r="D41" s="67"/>
      <c r="E41" s="67"/>
      <c r="F41" s="67"/>
      <c r="G41" s="67"/>
      <c r="H41" s="67"/>
    </row>
    <row r="42" spans="1:8" x14ac:dyDescent="0.25">
      <c r="A42" s="69">
        <v>45054</v>
      </c>
      <c r="B42" s="28">
        <v>7631</v>
      </c>
      <c r="C42" s="28">
        <v>6159</v>
      </c>
      <c r="D42" s="67"/>
      <c r="E42" s="67"/>
      <c r="F42" s="67"/>
      <c r="G42" s="67"/>
      <c r="H42" s="67"/>
    </row>
    <row r="43" spans="1:8" x14ac:dyDescent="0.25">
      <c r="A43" s="69">
        <v>45055</v>
      </c>
      <c r="B43" s="28">
        <v>7631</v>
      </c>
      <c r="C43" s="28">
        <v>6159</v>
      </c>
      <c r="D43" s="67"/>
      <c r="E43" s="67"/>
      <c r="F43" s="67"/>
      <c r="G43" s="67"/>
      <c r="H43" s="67"/>
    </row>
    <row r="44" spans="1:8" x14ac:dyDescent="0.25">
      <c r="A44" s="69">
        <v>45056</v>
      </c>
      <c r="B44" s="28">
        <v>7631</v>
      </c>
      <c r="C44" s="28">
        <v>6159</v>
      </c>
      <c r="D44" s="67"/>
      <c r="E44" s="67"/>
      <c r="F44" s="67"/>
      <c r="G44" s="67"/>
      <c r="H44" s="67"/>
    </row>
    <row r="45" spans="1:8" x14ac:dyDescent="0.25">
      <c r="A45" s="69">
        <v>45057</v>
      </c>
      <c r="B45" s="28">
        <v>6971</v>
      </c>
      <c r="C45" s="28">
        <v>6159</v>
      </c>
      <c r="D45" s="67"/>
      <c r="E45" s="67"/>
      <c r="F45" s="67"/>
      <c r="G45" s="67"/>
      <c r="H45" s="67"/>
    </row>
    <row r="46" spans="1:8" x14ac:dyDescent="0.25">
      <c r="A46" s="69">
        <v>45058</v>
      </c>
      <c r="B46" s="28">
        <v>6971</v>
      </c>
      <c r="C46" s="28">
        <v>6159</v>
      </c>
      <c r="D46" s="67"/>
      <c r="E46" s="67"/>
      <c r="F46" s="67"/>
      <c r="G46" s="67"/>
      <c r="H46" s="67"/>
    </row>
    <row r="47" spans="1:8" x14ac:dyDescent="0.25">
      <c r="A47" s="69">
        <v>45059</v>
      </c>
      <c r="B47" s="28">
        <v>6551</v>
      </c>
      <c r="C47" s="28">
        <v>5779</v>
      </c>
      <c r="D47" s="67"/>
      <c r="E47" s="67"/>
      <c r="F47" s="67"/>
      <c r="G47" s="67"/>
      <c r="H47" s="67"/>
    </row>
    <row r="48" spans="1:8" x14ac:dyDescent="0.25">
      <c r="A48" s="69">
        <v>45060</v>
      </c>
      <c r="B48" s="28">
        <v>6551</v>
      </c>
      <c r="C48" s="28">
        <v>5429</v>
      </c>
      <c r="D48" s="67"/>
      <c r="E48" s="67"/>
      <c r="F48" s="67"/>
      <c r="G48" s="67"/>
      <c r="H48" s="67"/>
    </row>
    <row r="49" spans="1:8" x14ac:dyDescent="0.25">
      <c r="A49" s="69">
        <v>45061</v>
      </c>
      <c r="B49" s="28">
        <v>6551</v>
      </c>
      <c r="C49" s="28">
        <v>5429</v>
      </c>
      <c r="D49" s="67"/>
      <c r="E49" s="67"/>
      <c r="F49" s="67"/>
      <c r="G49" s="67"/>
      <c r="H49" s="67"/>
    </row>
    <row r="50" spans="1:8" x14ac:dyDescent="0.25">
      <c r="A50" s="69">
        <v>45062</v>
      </c>
      <c r="B50" s="28">
        <v>6551</v>
      </c>
      <c r="C50" s="28">
        <v>4209</v>
      </c>
      <c r="D50" s="67"/>
      <c r="E50" s="67"/>
      <c r="F50" s="67"/>
      <c r="G50" s="67"/>
      <c r="H50" s="67"/>
    </row>
    <row r="51" spans="1:8" x14ac:dyDescent="0.25">
      <c r="A51" s="69">
        <v>45063</v>
      </c>
      <c r="B51" s="28">
        <v>5391</v>
      </c>
      <c r="C51" s="28">
        <v>4489</v>
      </c>
      <c r="D51" s="67"/>
      <c r="E51" s="67"/>
      <c r="F51" s="67"/>
      <c r="G51" s="67"/>
      <c r="H51" s="67"/>
    </row>
    <row r="52" spans="1:8" x14ac:dyDescent="0.25">
      <c r="A52" s="69">
        <v>45064</v>
      </c>
      <c r="B52" s="28">
        <v>5391</v>
      </c>
      <c r="C52" s="28">
        <v>4489</v>
      </c>
      <c r="D52" s="67"/>
      <c r="E52" s="67"/>
      <c r="F52" s="67"/>
      <c r="G52" s="67"/>
      <c r="H52" s="67"/>
    </row>
    <row r="53" spans="1:8" x14ac:dyDescent="0.25">
      <c r="A53" s="69">
        <v>45065</v>
      </c>
      <c r="B53" s="28">
        <v>5171</v>
      </c>
      <c r="C53" s="28">
        <v>3769</v>
      </c>
      <c r="D53" s="67"/>
      <c r="E53" s="67"/>
      <c r="F53" s="67"/>
      <c r="G53" s="67"/>
      <c r="H53" s="67"/>
    </row>
    <row r="54" spans="1:8" x14ac:dyDescent="0.25">
      <c r="A54" s="69">
        <v>45066</v>
      </c>
      <c r="B54" s="28">
        <v>5171</v>
      </c>
      <c r="C54" s="28">
        <v>4429</v>
      </c>
      <c r="D54" s="67"/>
      <c r="E54" s="67"/>
      <c r="F54" s="67"/>
      <c r="G54" s="67"/>
      <c r="H54" s="67"/>
    </row>
    <row r="55" spans="1:8" x14ac:dyDescent="0.25">
      <c r="A55" s="69">
        <v>45067</v>
      </c>
      <c r="B55" s="28">
        <v>5521</v>
      </c>
      <c r="C55" s="28">
        <v>4709</v>
      </c>
      <c r="D55" s="67"/>
      <c r="E55" s="67"/>
      <c r="F55" s="67"/>
      <c r="G55" s="67"/>
      <c r="H55" s="67"/>
    </row>
    <row r="56" spans="1:8" x14ac:dyDescent="0.25">
      <c r="A56" s="69">
        <v>45068</v>
      </c>
      <c r="B56" s="28">
        <v>6741</v>
      </c>
      <c r="C56" s="28">
        <v>4429</v>
      </c>
      <c r="D56" s="67"/>
      <c r="E56" s="67"/>
      <c r="F56" s="67"/>
      <c r="G56" s="67"/>
      <c r="H56" s="67"/>
    </row>
    <row r="57" spans="1:8" x14ac:dyDescent="0.25">
      <c r="A57" s="69">
        <v>45069</v>
      </c>
      <c r="B57" s="28">
        <v>6391</v>
      </c>
      <c r="C57" s="28">
        <v>5149</v>
      </c>
      <c r="D57" s="67"/>
      <c r="E57" s="67"/>
      <c r="F57" s="67"/>
      <c r="G57" s="67"/>
      <c r="H57" s="67"/>
    </row>
    <row r="58" spans="1:8" x14ac:dyDescent="0.25">
      <c r="A58" s="69">
        <v>45070</v>
      </c>
      <c r="B58" s="28">
        <v>6391</v>
      </c>
      <c r="C58" s="28">
        <v>4589</v>
      </c>
      <c r="D58" s="67"/>
      <c r="E58" s="67"/>
      <c r="F58" s="67"/>
      <c r="G58" s="67"/>
      <c r="H58" s="67"/>
    </row>
    <row r="59" spans="1:8" x14ac:dyDescent="0.25">
      <c r="A59" s="69">
        <v>45071</v>
      </c>
      <c r="B59" s="28">
        <v>5751</v>
      </c>
      <c r="C59" s="28">
        <v>4869</v>
      </c>
      <c r="D59" s="67"/>
      <c r="E59" s="67"/>
      <c r="F59" s="67"/>
      <c r="G59" s="67"/>
      <c r="H59" s="67"/>
    </row>
    <row r="60" spans="1:8" x14ac:dyDescent="0.25">
      <c r="A60" s="69">
        <v>45072</v>
      </c>
      <c r="B60" s="28">
        <v>4551</v>
      </c>
      <c r="C60" s="28">
        <v>5149</v>
      </c>
      <c r="D60" s="67"/>
      <c r="E60" s="67"/>
      <c r="F60" s="67"/>
      <c r="G60" s="67"/>
      <c r="H60" s="67"/>
    </row>
    <row r="61" spans="1:8" x14ac:dyDescent="0.25">
      <c r="A61" s="69">
        <v>45073</v>
      </c>
      <c r="B61" s="28">
        <v>4831</v>
      </c>
      <c r="C61" s="28">
        <v>4429</v>
      </c>
      <c r="D61" s="67"/>
      <c r="E61" s="67"/>
      <c r="F61" s="67"/>
      <c r="G61" s="67"/>
      <c r="H61" s="67"/>
    </row>
    <row r="62" spans="1:8" x14ac:dyDescent="0.25">
      <c r="A62" s="69">
        <v>45074</v>
      </c>
      <c r="B62" s="28">
        <v>5391</v>
      </c>
      <c r="C62" s="28">
        <v>4429</v>
      </c>
      <c r="D62" s="67"/>
      <c r="E62" s="67"/>
      <c r="F62" s="67"/>
      <c r="G62" s="67"/>
      <c r="H62" s="67"/>
    </row>
    <row r="63" spans="1:8" x14ac:dyDescent="0.25">
      <c r="A63" s="69">
        <v>45075</v>
      </c>
      <c r="B63" s="28">
        <v>4831</v>
      </c>
      <c r="C63" s="28">
        <v>4429</v>
      </c>
      <c r="D63" s="67"/>
      <c r="E63" s="67"/>
      <c r="F63" s="67"/>
      <c r="G63" s="67"/>
      <c r="H63" s="67"/>
    </row>
    <row r="64" spans="1:8" x14ac:dyDescent="0.25">
      <c r="A64" s="69">
        <v>45076</v>
      </c>
      <c r="B64" s="28">
        <v>5251</v>
      </c>
      <c r="C64" s="28">
        <v>4779</v>
      </c>
      <c r="D64" s="67"/>
      <c r="E64" s="67"/>
      <c r="F64" s="67"/>
      <c r="G64" s="67"/>
      <c r="H64" s="67"/>
    </row>
    <row r="65" spans="1:8" x14ac:dyDescent="0.25">
      <c r="A65" s="69">
        <v>45077</v>
      </c>
      <c r="B65" s="28">
        <v>5251</v>
      </c>
      <c r="C65" s="28">
        <v>3769</v>
      </c>
      <c r="D65" s="67"/>
      <c r="E65" s="67"/>
      <c r="F65" s="67"/>
      <c r="G65" s="67"/>
      <c r="H65" s="67"/>
    </row>
    <row r="66" spans="1:8" x14ac:dyDescent="0.25">
      <c r="A66" s="69">
        <v>45078</v>
      </c>
      <c r="B66" s="28">
        <v>4891</v>
      </c>
      <c r="C66" s="28">
        <v>3769</v>
      </c>
      <c r="D66" s="67"/>
      <c r="E66" s="67"/>
      <c r="F66" s="67"/>
      <c r="G66" s="67"/>
      <c r="H66" s="67"/>
    </row>
    <row r="67" spans="1:8" x14ac:dyDescent="0.25">
      <c r="A67" s="69">
        <v>45079</v>
      </c>
      <c r="B67" s="28">
        <v>4891</v>
      </c>
      <c r="C67" s="28">
        <v>4329</v>
      </c>
      <c r="D67" s="67"/>
      <c r="E67" s="67"/>
      <c r="F67" s="67"/>
      <c r="G67" s="67"/>
      <c r="H67" s="67"/>
    </row>
    <row r="68" spans="1:8" x14ac:dyDescent="0.25">
      <c r="A68" s="69">
        <v>45080</v>
      </c>
      <c r="B68" s="28">
        <v>5451</v>
      </c>
      <c r="C68" s="28">
        <v>4329</v>
      </c>
      <c r="D68" s="67"/>
      <c r="E68" s="67"/>
      <c r="F68" s="67"/>
      <c r="G68" s="67"/>
      <c r="H68" s="67"/>
    </row>
    <row r="69" spans="1:8" x14ac:dyDescent="0.25">
      <c r="A69" s="69">
        <v>45081</v>
      </c>
      <c r="B69" s="28">
        <v>5451</v>
      </c>
      <c r="C69" s="28">
        <v>3769</v>
      </c>
      <c r="D69" s="67"/>
      <c r="E69" s="67"/>
      <c r="F69" s="67"/>
      <c r="G69" s="67"/>
      <c r="H69" s="67"/>
    </row>
    <row r="70" spans="1:8" x14ac:dyDescent="0.25">
      <c r="A70" s="69">
        <v>45082</v>
      </c>
      <c r="B70" s="28">
        <v>4751</v>
      </c>
      <c r="C70" s="28">
        <v>4149</v>
      </c>
      <c r="D70" s="67"/>
      <c r="E70" s="67"/>
      <c r="F70" s="67"/>
      <c r="G70" s="67"/>
      <c r="H70" s="67"/>
    </row>
    <row r="71" spans="1:8" x14ac:dyDescent="0.25">
      <c r="A71" s="69">
        <v>45083</v>
      </c>
      <c r="B71" s="28">
        <v>4541</v>
      </c>
      <c r="C71" s="28">
        <v>4149</v>
      </c>
      <c r="D71" s="67"/>
      <c r="E71" s="67"/>
      <c r="F71" s="67"/>
      <c r="G71" s="67"/>
      <c r="H71" s="67"/>
    </row>
    <row r="72" spans="1:8" x14ac:dyDescent="0.25">
      <c r="A72" s="69">
        <v>45084</v>
      </c>
      <c r="B72" s="28">
        <v>3831</v>
      </c>
      <c r="C72" s="28">
        <v>4149</v>
      </c>
      <c r="D72" s="67"/>
      <c r="E72" s="67"/>
      <c r="F72" s="67"/>
      <c r="G72" s="67"/>
      <c r="H72" s="67"/>
    </row>
    <row r="73" spans="1:8" x14ac:dyDescent="0.25">
      <c r="A73" s="69">
        <v>45085</v>
      </c>
      <c r="B73" s="28">
        <v>3831</v>
      </c>
      <c r="C73" s="28">
        <v>4429</v>
      </c>
      <c r="D73" s="67"/>
      <c r="E73" s="67"/>
      <c r="F73" s="67"/>
      <c r="G73" s="67"/>
      <c r="H73" s="67"/>
    </row>
    <row r="74" spans="1:8" x14ac:dyDescent="0.25">
      <c r="A74" s="69">
        <v>45086</v>
      </c>
      <c r="B74" s="28">
        <v>4491</v>
      </c>
      <c r="C74" s="28">
        <v>4429</v>
      </c>
      <c r="D74" s="67"/>
      <c r="E74" s="67"/>
      <c r="F74" s="67"/>
      <c r="G74" s="67"/>
      <c r="H74" s="67"/>
    </row>
    <row r="75" spans="1:8" x14ac:dyDescent="0.25">
      <c r="A75" s="69">
        <v>45087</v>
      </c>
      <c r="B75" s="28">
        <v>5151</v>
      </c>
      <c r="C75" s="28">
        <v>4429</v>
      </c>
      <c r="D75" s="67"/>
      <c r="E75" s="67"/>
      <c r="F75" s="67"/>
      <c r="G75" s="67"/>
      <c r="H75" s="67"/>
    </row>
    <row r="76" spans="1:8" x14ac:dyDescent="0.25">
      <c r="A76" s="69">
        <v>45088</v>
      </c>
      <c r="B76" s="28">
        <v>5571</v>
      </c>
      <c r="C76" s="28">
        <v>3769</v>
      </c>
      <c r="D76" s="67"/>
      <c r="E76" s="67"/>
      <c r="F76" s="67"/>
      <c r="G76" s="67"/>
      <c r="H76" s="67"/>
    </row>
    <row r="77" spans="1:8" x14ac:dyDescent="0.25">
      <c r="A77" s="69">
        <v>45089</v>
      </c>
      <c r="B77" s="28">
        <v>5571</v>
      </c>
      <c r="C77" s="28">
        <v>3873</v>
      </c>
      <c r="D77" s="67"/>
      <c r="E77" s="67"/>
      <c r="F77" s="67"/>
      <c r="G77" s="67"/>
      <c r="H77" s="67"/>
    </row>
    <row r="78" spans="1:8" x14ac:dyDescent="0.25">
      <c r="A78" s="69">
        <v>45090</v>
      </c>
      <c r="B78" s="28">
        <v>5931</v>
      </c>
      <c r="C78" s="28">
        <v>3530</v>
      </c>
      <c r="D78" s="67"/>
      <c r="E78" s="67"/>
      <c r="F78" s="67"/>
      <c r="G78" s="67"/>
      <c r="H78" s="67"/>
    </row>
    <row r="79" spans="1:8" x14ac:dyDescent="0.25">
      <c r="A79" s="69">
        <v>45091</v>
      </c>
      <c r="B79" s="28">
        <v>5931</v>
      </c>
      <c r="C79" s="28">
        <v>3150</v>
      </c>
      <c r="D79" s="67"/>
      <c r="E79" s="67"/>
      <c r="F79" s="67"/>
      <c r="G79" s="67"/>
      <c r="H79" s="67"/>
    </row>
    <row r="80" spans="1:8" x14ac:dyDescent="0.25">
      <c r="A80" s="69">
        <v>45092</v>
      </c>
      <c r="B80" s="28">
        <v>5085</v>
      </c>
      <c r="C80" s="28">
        <v>3810</v>
      </c>
      <c r="D80" s="67"/>
      <c r="E80" s="67"/>
      <c r="F80" s="67"/>
      <c r="G80" s="67"/>
      <c r="H80" s="67"/>
    </row>
    <row r="81" spans="1:9" x14ac:dyDescent="0.25">
      <c r="A81" s="69">
        <v>45093</v>
      </c>
      <c r="B81" s="28">
        <v>4425</v>
      </c>
      <c r="C81" s="28">
        <v>3430</v>
      </c>
      <c r="D81" s="67"/>
      <c r="E81" s="67"/>
      <c r="F81" s="67"/>
      <c r="G81" s="67"/>
      <c r="H81" s="67"/>
    </row>
    <row r="82" spans="1:9" x14ac:dyDescent="0.25">
      <c r="A82" s="69">
        <v>45094</v>
      </c>
      <c r="B82" s="28">
        <v>3765</v>
      </c>
      <c r="C82" s="28">
        <v>3780</v>
      </c>
      <c r="D82" s="67"/>
      <c r="E82" s="67"/>
      <c r="F82" s="67"/>
      <c r="G82" s="67"/>
      <c r="H82" s="67"/>
    </row>
    <row r="83" spans="1:9" x14ac:dyDescent="0.25">
      <c r="A83" s="69">
        <v>45095</v>
      </c>
      <c r="B83" s="28">
        <v>3765</v>
      </c>
      <c r="C83" s="28">
        <v>4130</v>
      </c>
      <c r="D83" s="67"/>
      <c r="E83" s="67"/>
      <c r="F83" s="67"/>
      <c r="G83" s="67"/>
      <c r="H83" s="67"/>
    </row>
    <row r="84" spans="1:9" x14ac:dyDescent="0.25">
      <c r="A84" s="69">
        <v>45096</v>
      </c>
      <c r="B84" s="28">
        <v>3765</v>
      </c>
      <c r="C84" s="28">
        <v>4130</v>
      </c>
      <c r="D84" s="67"/>
      <c r="E84" s="67"/>
      <c r="F84" s="67"/>
      <c r="G84" s="67"/>
      <c r="H84" s="67"/>
    </row>
    <row r="85" spans="1:9" x14ac:dyDescent="0.25">
      <c r="A85" s="69">
        <v>45097</v>
      </c>
      <c r="B85" s="28">
        <v>3485</v>
      </c>
      <c r="C85" s="28">
        <v>4130</v>
      </c>
      <c r="D85" s="67"/>
      <c r="E85" s="67"/>
      <c r="F85" s="67"/>
      <c r="G85" s="67"/>
      <c r="H85" s="67"/>
    </row>
    <row r="86" spans="1:9" x14ac:dyDescent="0.25">
      <c r="A86" s="69">
        <v>45098</v>
      </c>
      <c r="B86" s="28">
        <v>3485</v>
      </c>
      <c r="C86" s="28">
        <v>4510</v>
      </c>
      <c r="D86" s="67"/>
      <c r="E86" s="67"/>
      <c r="F86" s="67"/>
      <c r="G86" s="67"/>
      <c r="H86" s="67"/>
    </row>
    <row r="87" spans="1:9" x14ac:dyDescent="0.25">
      <c r="A87" s="69">
        <v>45099</v>
      </c>
      <c r="B87" s="28">
        <v>3485</v>
      </c>
      <c r="C87" s="28">
        <v>4510</v>
      </c>
      <c r="D87" s="67"/>
      <c r="E87" s="67"/>
      <c r="F87" s="67"/>
      <c r="G87" s="67"/>
      <c r="H87" s="67"/>
    </row>
    <row r="88" spans="1:9" x14ac:dyDescent="0.25">
      <c r="A88" s="69">
        <v>45100</v>
      </c>
      <c r="B88" s="28">
        <v>3485</v>
      </c>
      <c r="C88" s="28">
        <v>4510</v>
      </c>
      <c r="D88" s="67"/>
      <c r="E88" s="67"/>
      <c r="F88" s="67"/>
      <c r="G88" s="67"/>
      <c r="H88" s="67"/>
    </row>
    <row r="89" spans="1:9" x14ac:dyDescent="0.25">
      <c r="A89" s="69">
        <v>45101</v>
      </c>
      <c r="B89" s="28">
        <v>3485</v>
      </c>
      <c r="C89" s="28">
        <v>3600</v>
      </c>
      <c r="D89" s="67"/>
      <c r="E89" s="67"/>
      <c r="F89" s="67"/>
      <c r="G89" s="67"/>
      <c r="H89" s="67"/>
    </row>
    <row r="90" spans="1:9" x14ac:dyDescent="0.25">
      <c r="A90" s="69">
        <v>45102</v>
      </c>
      <c r="B90" s="28">
        <v>3600</v>
      </c>
      <c r="C90" s="28">
        <v>4026</v>
      </c>
      <c r="D90" s="67"/>
      <c r="E90" s="67"/>
      <c r="F90" s="67"/>
      <c r="G90" s="67"/>
      <c r="H90" s="67"/>
    </row>
    <row r="91" spans="1:9" x14ac:dyDescent="0.25">
      <c r="A91" s="69">
        <v>45103</v>
      </c>
      <c r="B91" s="28">
        <v>3965</v>
      </c>
      <c r="C91" s="28">
        <v>3676</v>
      </c>
      <c r="D91" s="67"/>
      <c r="E91" s="67"/>
      <c r="F91" s="67"/>
      <c r="G91" s="67"/>
      <c r="H91" s="67"/>
    </row>
    <row r="92" spans="1:9" x14ac:dyDescent="0.25">
      <c r="A92" s="69">
        <v>45104</v>
      </c>
      <c r="B92" s="28">
        <v>3965</v>
      </c>
      <c r="C92" s="28">
        <v>3676</v>
      </c>
      <c r="D92" s="67"/>
      <c r="E92" s="67"/>
      <c r="F92" s="67"/>
      <c r="G92" s="67"/>
      <c r="H92" s="67"/>
    </row>
    <row r="93" spans="1:9" x14ac:dyDescent="0.25">
      <c r="A93" s="69">
        <v>45105</v>
      </c>
      <c r="B93" s="28">
        <v>3965</v>
      </c>
      <c r="C93" s="28">
        <v>3676</v>
      </c>
      <c r="D93" s="67"/>
      <c r="E93" s="67"/>
      <c r="F93" s="67"/>
      <c r="G93" s="67"/>
      <c r="H93" s="67"/>
    </row>
    <row r="94" spans="1:9" x14ac:dyDescent="0.25">
      <c r="A94" s="69">
        <v>45106</v>
      </c>
      <c r="B94" s="28">
        <v>3965</v>
      </c>
      <c r="C94" s="28">
        <v>3676</v>
      </c>
      <c r="D94" s="67"/>
      <c r="E94" s="67"/>
      <c r="F94" s="67"/>
      <c r="G94" s="67"/>
      <c r="H94" s="67"/>
    </row>
    <row r="95" spans="1:9" x14ac:dyDescent="0.25">
      <c r="A95" s="69">
        <v>45107</v>
      </c>
      <c r="B95" s="28">
        <v>4345</v>
      </c>
      <c r="C95" s="28">
        <v>3840</v>
      </c>
      <c r="D95" s="67"/>
      <c r="E95" s="67"/>
      <c r="F95" s="67"/>
      <c r="G95" s="67"/>
      <c r="H95" s="67"/>
    </row>
    <row r="96" spans="1:9" x14ac:dyDescent="0.25">
      <c r="A96" s="67"/>
      <c r="B96" s="67"/>
      <c r="C96" s="67"/>
      <c r="D96" s="67"/>
      <c r="E96" s="67"/>
      <c r="F96" s="67"/>
      <c r="G96" s="67"/>
      <c r="H96" s="67"/>
      <c r="I96" s="67"/>
    </row>
    <row r="97" spans="1:9" x14ac:dyDescent="0.25">
      <c r="A97" s="67"/>
      <c r="B97" s="67"/>
      <c r="C97" s="67"/>
      <c r="D97" s="67"/>
      <c r="E97" s="67"/>
      <c r="F97" s="67"/>
      <c r="G97" s="67"/>
      <c r="H97" s="67"/>
      <c r="I97" s="67"/>
    </row>
    <row r="98" spans="1:9" x14ac:dyDescent="0.25">
      <c r="A98" s="67"/>
      <c r="B98" s="67"/>
      <c r="C98" s="67"/>
      <c r="D98" s="67"/>
      <c r="E98" s="67"/>
      <c r="F98" s="67"/>
      <c r="G98" s="67"/>
      <c r="H98" s="67"/>
      <c r="I98" s="67"/>
    </row>
    <row r="99" spans="1:9" x14ac:dyDescent="0.25">
      <c r="A99" s="67"/>
      <c r="B99" s="67"/>
      <c r="C99" s="67"/>
      <c r="D99" s="67"/>
      <c r="E99" s="67"/>
      <c r="F99" s="67"/>
      <c r="G99" s="67"/>
      <c r="H99" s="67"/>
      <c r="I99" s="67"/>
    </row>
    <row r="100" spans="1:9" x14ac:dyDescent="0.25">
      <c r="A100" s="67"/>
      <c r="B100" s="67"/>
      <c r="C100" s="67"/>
      <c r="D100" s="67"/>
      <c r="E100" s="67"/>
      <c r="F100" s="67"/>
      <c r="G100" s="67"/>
      <c r="H100" s="67"/>
      <c r="I100" s="67"/>
    </row>
    <row r="101" spans="1:9" x14ac:dyDescent="0.25">
      <c r="A101" s="67"/>
      <c r="B101" s="67"/>
      <c r="C101" s="67"/>
      <c r="D101" s="67"/>
      <c r="E101" s="67"/>
      <c r="F101" s="67"/>
      <c r="G101" s="67"/>
      <c r="H101" s="67"/>
      <c r="I101" s="67"/>
    </row>
    <row r="102" spans="1:9" x14ac:dyDescent="0.25">
      <c r="A102" s="67"/>
      <c r="B102" s="67"/>
      <c r="C102" s="67"/>
      <c r="D102" s="67"/>
      <c r="E102" s="67"/>
      <c r="F102" s="67"/>
      <c r="G102" s="67"/>
      <c r="H102" s="67"/>
      <c r="I102" s="67"/>
    </row>
    <row r="103" spans="1:9" x14ac:dyDescent="0.25">
      <c r="A103" s="67"/>
      <c r="B103" s="67"/>
      <c r="C103" s="67"/>
      <c r="D103" s="67"/>
      <c r="E103" s="67"/>
      <c r="F103" s="67"/>
      <c r="G103" s="67"/>
      <c r="H103" s="67"/>
      <c r="I103" s="67"/>
    </row>
    <row r="104" spans="1:9" x14ac:dyDescent="0.25">
      <c r="A104" s="67"/>
      <c r="B104" s="67"/>
      <c r="C104" s="67"/>
      <c r="D104" s="67"/>
      <c r="E104" s="67"/>
      <c r="F104" s="67"/>
      <c r="G104" s="67"/>
      <c r="H104" s="67"/>
      <c r="I104" s="67"/>
    </row>
    <row r="105" spans="1:9" x14ac:dyDescent="0.25">
      <c r="A105" s="67"/>
      <c r="B105" s="67"/>
      <c r="C105" s="67"/>
      <c r="D105" s="67"/>
      <c r="E105" s="67"/>
      <c r="F105" s="67"/>
      <c r="G105" s="67"/>
      <c r="H105" s="67"/>
      <c r="I105" s="67"/>
    </row>
    <row r="106" spans="1:9" x14ac:dyDescent="0.25">
      <c r="A106" s="67"/>
      <c r="B106" s="67"/>
      <c r="C106" s="67"/>
      <c r="D106" s="67"/>
      <c r="E106" s="67"/>
      <c r="F106" s="67"/>
      <c r="G106" s="67"/>
      <c r="H106" s="67"/>
      <c r="I106" s="67"/>
    </row>
    <row r="107" spans="1:9" x14ac:dyDescent="0.25">
      <c r="A107" s="67"/>
      <c r="B107" s="67"/>
      <c r="C107" s="67"/>
      <c r="D107" s="67"/>
      <c r="E107" s="67"/>
      <c r="F107" s="67"/>
      <c r="G107" s="67"/>
      <c r="H107" s="67"/>
      <c r="I107" s="67"/>
    </row>
    <row r="108" spans="1:9" x14ac:dyDescent="0.25">
      <c r="A108" s="67"/>
      <c r="B108" s="67"/>
      <c r="C108" s="67"/>
      <c r="D108" s="67"/>
      <c r="E108" s="67"/>
      <c r="F108" s="67"/>
      <c r="G108" s="67"/>
      <c r="H108" s="67"/>
      <c r="I108" s="67"/>
    </row>
    <row r="109" spans="1:9" x14ac:dyDescent="0.25">
      <c r="A109" s="67"/>
      <c r="B109" s="67"/>
      <c r="C109" s="67"/>
      <c r="D109" s="67"/>
      <c r="E109" s="67"/>
      <c r="F109" s="67"/>
      <c r="G109" s="67"/>
      <c r="H109" s="67"/>
      <c r="I109" s="67"/>
    </row>
    <row r="110" spans="1:9" x14ac:dyDescent="0.25">
      <c r="A110" s="67"/>
      <c r="B110" s="67"/>
      <c r="C110" s="67"/>
      <c r="D110" s="67"/>
      <c r="E110" s="67"/>
      <c r="F110" s="67"/>
      <c r="G110" s="67"/>
      <c r="H110" s="67"/>
      <c r="I110" s="67"/>
    </row>
    <row r="111" spans="1:9" x14ac:dyDescent="0.25">
      <c r="A111" s="67"/>
      <c r="B111" s="67"/>
      <c r="C111" s="67"/>
      <c r="D111" s="67"/>
      <c r="E111" s="67"/>
      <c r="F111" s="67"/>
      <c r="G111" s="67"/>
      <c r="H111" s="67"/>
      <c r="I111" s="67"/>
    </row>
    <row r="112" spans="1:9" x14ac:dyDescent="0.25">
      <c r="A112" s="67"/>
      <c r="B112" s="67"/>
      <c r="C112" s="67"/>
      <c r="D112" s="67"/>
      <c r="E112" s="67"/>
      <c r="F112" s="67"/>
      <c r="G112" s="67"/>
      <c r="H112" s="67"/>
      <c r="I112" s="67"/>
    </row>
    <row r="113" spans="1:9" x14ac:dyDescent="0.25">
      <c r="A113" s="67"/>
      <c r="B113" s="67"/>
      <c r="C113" s="67"/>
      <c r="D113" s="67"/>
      <c r="E113" s="67"/>
      <c r="F113" s="67"/>
      <c r="G113" s="67"/>
      <c r="H113" s="67"/>
      <c r="I113" s="67"/>
    </row>
    <row r="114" spans="1:9" x14ac:dyDescent="0.25">
      <c r="A114" s="67"/>
      <c r="B114" s="67"/>
      <c r="C114" s="67"/>
      <c r="D114" s="67"/>
      <c r="E114" s="67"/>
      <c r="F114" s="67"/>
      <c r="G114" s="67"/>
      <c r="H114" s="67"/>
      <c r="I114" s="67"/>
    </row>
    <row r="115" spans="1:9" x14ac:dyDescent="0.25">
      <c r="A115" s="67"/>
      <c r="B115" s="67"/>
      <c r="C115" s="67"/>
      <c r="D115" s="67"/>
      <c r="E115" s="67"/>
      <c r="F115" s="67"/>
      <c r="G115" s="67"/>
      <c r="H115" s="67"/>
      <c r="I115" s="67"/>
    </row>
    <row r="116" spans="1:9" x14ac:dyDescent="0.25">
      <c r="A116" s="67"/>
      <c r="B116" s="67"/>
      <c r="C116" s="67"/>
      <c r="D116" s="67"/>
      <c r="E116" s="67"/>
      <c r="F116" s="67"/>
      <c r="G116" s="67"/>
      <c r="H116" s="67"/>
      <c r="I116" s="67"/>
    </row>
    <row r="117" spans="1:9" x14ac:dyDescent="0.25">
      <c r="A117" s="67"/>
      <c r="B117" s="67"/>
      <c r="C117" s="67"/>
      <c r="D117" s="67"/>
      <c r="E117" s="67"/>
      <c r="F117" s="67"/>
      <c r="G117" s="67"/>
      <c r="H117" s="67"/>
      <c r="I117" s="67"/>
    </row>
    <row r="118" spans="1:9" x14ac:dyDescent="0.25">
      <c r="A118" s="67"/>
      <c r="B118" s="67"/>
      <c r="C118" s="67"/>
      <c r="D118" s="67"/>
      <c r="E118" s="67"/>
      <c r="F118" s="67"/>
      <c r="G118" s="67"/>
      <c r="H118" s="67"/>
      <c r="I118" s="67"/>
    </row>
    <row r="119" spans="1:9" x14ac:dyDescent="0.25">
      <c r="A119" s="67"/>
      <c r="B119" s="67"/>
      <c r="C119" s="67"/>
      <c r="D119" s="67"/>
      <c r="E119" s="67"/>
      <c r="F119" s="67"/>
      <c r="G119" s="67"/>
      <c r="H119" s="67"/>
      <c r="I119" s="67"/>
    </row>
    <row r="120" spans="1:9" x14ac:dyDescent="0.25">
      <c r="A120" s="67"/>
      <c r="B120" s="67"/>
      <c r="C120" s="67"/>
      <c r="D120" s="67"/>
      <c r="E120" s="67"/>
      <c r="F120" s="67"/>
      <c r="G120" s="67"/>
      <c r="H120" s="67"/>
      <c r="I120" s="67"/>
    </row>
    <row r="121" spans="1:9" x14ac:dyDescent="0.25">
      <c r="A121" s="67"/>
      <c r="B121" s="67"/>
      <c r="C121" s="67"/>
      <c r="D121" s="67"/>
      <c r="E121" s="67"/>
      <c r="F121" s="67"/>
      <c r="G121" s="67"/>
      <c r="H121" s="67"/>
      <c r="I121" s="67"/>
    </row>
    <row r="122" spans="1:9" x14ac:dyDescent="0.25">
      <c r="A122" s="67"/>
      <c r="B122" s="67"/>
      <c r="C122" s="67"/>
      <c r="D122" s="67"/>
      <c r="E122" s="67"/>
      <c r="F122" s="67"/>
      <c r="G122" s="67"/>
      <c r="H122" s="67"/>
      <c r="I122" s="67"/>
    </row>
    <row r="123" spans="1:9" x14ac:dyDescent="0.25">
      <c r="A123" s="67"/>
      <c r="B123" s="67"/>
      <c r="C123" s="67"/>
      <c r="D123" s="67"/>
      <c r="E123" s="67"/>
      <c r="F123" s="67"/>
      <c r="G123" s="67"/>
      <c r="H123" s="67"/>
      <c r="I123" s="67"/>
    </row>
    <row r="124" spans="1:9" x14ac:dyDescent="0.25">
      <c r="A124" s="67"/>
      <c r="B124" s="67"/>
      <c r="C124" s="67"/>
      <c r="D124" s="67"/>
      <c r="E124" s="67"/>
      <c r="F124" s="67"/>
      <c r="G124" s="67"/>
      <c r="H124" s="67"/>
      <c r="I124" s="67"/>
    </row>
    <row r="125" spans="1:9" x14ac:dyDescent="0.25">
      <c r="A125" s="67"/>
      <c r="B125" s="67"/>
      <c r="C125" s="67"/>
      <c r="D125" s="67"/>
      <c r="E125" s="67"/>
      <c r="F125" s="67"/>
      <c r="G125" s="67"/>
      <c r="H125" s="67"/>
      <c r="I125" s="67"/>
    </row>
    <row r="126" spans="1:9" x14ac:dyDescent="0.25">
      <c r="A126" s="67"/>
      <c r="B126" s="67"/>
      <c r="C126" s="67"/>
      <c r="D126" s="67"/>
      <c r="E126" s="67"/>
      <c r="F126" s="67"/>
      <c r="G126" s="67"/>
      <c r="H126" s="67"/>
      <c r="I126" s="67"/>
    </row>
    <row r="127" spans="1:9" x14ac:dyDescent="0.25">
      <c r="A127" s="67"/>
      <c r="B127" s="67"/>
      <c r="C127" s="67"/>
      <c r="D127" s="67"/>
      <c r="E127" s="67"/>
      <c r="F127" s="67"/>
      <c r="G127" s="67"/>
      <c r="H127" s="67"/>
      <c r="I127" s="67"/>
    </row>
    <row r="128" spans="1:9" x14ac:dyDescent="0.25">
      <c r="A128" s="67"/>
      <c r="B128" s="67"/>
      <c r="C128" s="67"/>
      <c r="D128" s="67"/>
      <c r="E128" s="67"/>
      <c r="F128" s="67"/>
      <c r="G128" s="67"/>
      <c r="H128" s="67"/>
      <c r="I128" s="67"/>
    </row>
    <row r="129" spans="1:9" x14ac:dyDescent="0.25">
      <c r="A129" s="67"/>
      <c r="B129" s="67"/>
      <c r="C129" s="67"/>
      <c r="D129" s="67"/>
      <c r="E129" s="67"/>
      <c r="F129" s="67"/>
      <c r="G129" s="67"/>
      <c r="H129" s="67"/>
      <c r="I129" s="67"/>
    </row>
    <row r="130" spans="1:9" x14ac:dyDescent="0.25">
      <c r="A130" s="67"/>
      <c r="B130" s="67"/>
      <c r="C130" s="67"/>
      <c r="D130" s="67"/>
      <c r="E130" s="67"/>
      <c r="F130" s="67"/>
      <c r="G130" s="67"/>
      <c r="H130" s="67"/>
      <c r="I130" s="67"/>
    </row>
    <row r="131" spans="1:9" x14ac:dyDescent="0.25">
      <c r="A131" s="67"/>
      <c r="B131" s="67"/>
      <c r="C131" s="67"/>
      <c r="D131" s="67"/>
      <c r="E131" s="67"/>
      <c r="F131" s="67"/>
      <c r="G131" s="67"/>
      <c r="H131" s="67"/>
      <c r="I131" s="67"/>
    </row>
    <row r="132" spans="1:9" x14ac:dyDescent="0.25">
      <c r="A132" s="67"/>
      <c r="B132" s="67"/>
      <c r="C132" s="67"/>
      <c r="D132" s="67"/>
      <c r="E132" s="67"/>
      <c r="F132" s="67"/>
      <c r="G132" s="67"/>
      <c r="H132" s="67"/>
      <c r="I132" s="67"/>
    </row>
    <row r="133" spans="1:9" x14ac:dyDescent="0.25">
      <c r="A133" s="67"/>
      <c r="B133" s="67"/>
      <c r="C133" s="67"/>
      <c r="D133" s="67"/>
      <c r="E133" s="67"/>
      <c r="F133" s="67"/>
      <c r="G133" s="67"/>
      <c r="H133" s="67"/>
      <c r="I133" s="67"/>
    </row>
    <row r="134" spans="1:9" x14ac:dyDescent="0.25">
      <c r="A134" s="67"/>
      <c r="B134" s="67"/>
      <c r="C134" s="67"/>
      <c r="D134" s="67"/>
      <c r="E134" s="67"/>
      <c r="F134" s="67"/>
      <c r="G134" s="67"/>
      <c r="H134" s="67"/>
      <c r="I134" s="67"/>
    </row>
    <row r="135" spans="1:9" x14ac:dyDescent="0.25">
      <c r="A135" s="67"/>
      <c r="B135" s="67"/>
      <c r="C135" s="67"/>
      <c r="D135" s="67"/>
      <c r="E135" s="67"/>
      <c r="F135" s="67"/>
      <c r="G135" s="67"/>
      <c r="H135" s="67"/>
      <c r="I135" s="67"/>
    </row>
    <row r="136" spans="1:9" x14ac:dyDescent="0.25">
      <c r="A136" s="67"/>
      <c r="B136" s="67"/>
      <c r="C136" s="67"/>
      <c r="D136" s="67"/>
      <c r="E136" s="67"/>
      <c r="F136" s="67"/>
      <c r="G136" s="67"/>
      <c r="H136" s="67"/>
      <c r="I136" s="67"/>
    </row>
    <row r="137" spans="1:9" x14ac:dyDescent="0.25">
      <c r="A137" s="67"/>
      <c r="B137" s="67"/>
      <c r="C137" s="67"/>
      <c r="D137" s="67"/>
      <c r="E137" s="67"/>
      <c r="F137" s="67"/>
      <c r="G137" s="67"/>
      <c r="H137" s="67"/>
      <c r="I137" s="67"/>
    </row>
    <row r="138" spans="1:9" x14ac:dyDescent="0.25">
      <c r="A138" s="67"/>
      <c r="B138" s="67"/>
      <c r="C138" s="67"/>
      <c r="D138" s="67"/>
      <c r="E138" s="67"/>
      <c r="F138" s="67"/>
      <c r="G138" s="67"/>
      <c r="H138" s="67"/>
      <c r="I138" s="67"/>
    </row>
    <row r="139" spans="1:9" x14ac:dyDescent="0.25">
      <c r="A139" s="67"/>
      <c r="B139" s="67"/>
      <c r="C139" s="67"/>
      <c r="D139" s="67"/>
      <c r="E139" s="67"/>
      <c r="F139" s="67"/>
      <c r="G139" s="67"/>
      <c r="H139" s="67"/>
      <c r="I139" s="67"/>
    </row>
    <row r="140" spans="1:9" x14ac:dyDescent="0.25">
      <c r="A140" s="67"/>
      <c r="B140" s="67"/>
      <c r="C140" s="67"/>
      <c r="D140" s="67"/>
      <c r="E140" s="67"/>
      <c r="F140" s="67"/>
      <c r="G140" s="67"/>
      <c r="H140" s="67"/>
      <c r="I140" s="67"/>
    </row>
    <row r="141" spans="1:9" x14ac:dyDescent="0.25">
      <c r="A141" s="67"/>
      <c r="B141" s="67"/>
      <c r="C141" s="67"/>
      <c r="D141" s="67"/>
      <c r="E141" s="67"/>
      <c r="F141" s="67"/>
      <c r="G141" s="67"/>
      <c r="H141" s="67"/>
      <c r="I141" s="67"/>
    </row>
    <row r="142" spans="1:9" x14ac:dyDescent="0.25">
      <c r="A142" s="67"/>
      <c r="B142" s="67"/>
      <c r="C142" s="67"/>
      <c r="D142" s="67"/>
      <c r="E142" s="67"/>
      <c r="F142" s="67"/>
      <c r="G142" s="67"/>
      <c r="H142" s="67"/>
      <c r="I142" s="67"/>
    </row>
    <row r="143" spans="1:9" x14ac:dyDescent="0.25">
      <c r="A143" s="67"/>
      <c r="B143" s="67"/>
      <c r="C143" s="67"/>
      <c r="D143" s="67"/>
      <c r="E143" s="67"/>
      <c r="F143" s="67"/>
      <c r="G143" s="67"/>
      <c r="H143" s="67"/>
      <c r="I143" s="67"/>
    </row>
    <row r="144" spans="1:9" x14ac:dyDescent="0.25">
      <c r="A144" s="67"/>
      <c r="B144" s="67"/>
      <c r="C144" s="67"/>
      <c r="D144" s="67"/>
      <c r="E144" s="67"/>
      <c r="F144" s="67"/>
      <c r="G144" s="67"/>
      <c r="H144" s="67"/>
      <c r="I144" s="67"/>
    </row>
    <row r="145" spans="1:9" x14ac:dyDescent="0.25">
      <c r="A145" s="67"/>
      <c r="B145" s="67"/>
      <c r="C145" s="67"/>
      <c r="D145" s="67"/>
      <c r="E145" s="67"/>
      <c r="F145" s="67"/>
      <c r="G145" s="67"/>
      <c r="H145" s="67"/>
      <c r="I145" s="67"/>
    </row>
    <row r="146" spans="1:9" x14ac:dyDescent="0.25">
      <c r="A146" s="67"/>
      <c r="B146" s="67"/>
      <c r="C146" s="67"/>
      <c r="D146" s="67"/>
      <c r="E146" s="67"/>
      <c r="F146" s="67"/>
      <c r="G146" s="67"/>
      <c r="H146" s="67"/>
      <c r="I146" s="67"/>
    </row>
    <row r="147" spans="1:9" x14ac:dyDescent="0.25">
      <c r="A147" s="67"/>
      <c r="B147" s="67"/>
      <c r="C147" s="67"/>
      <c r="D147" s="67"/>
      <c r="E147" s="67"/>
      <c r="F147" s="67"/>
      <c r="G147" s="67"/>
      <c r="H147" s="67"/>
      <c r="I147" s="67"/>
    </row>
    <row r="148" spans="1:9" x14ac:dyDescent="0.25">
      <c r="A148" s="67"/>
      <c r="B148" s="67"/>
      <c r="C148" s="67"/>
      <c r="D148" s="67"/>
      <c r="E148" s="67"/>
      <c r="F148" s="67"/>
      <c r="G148" s="67"/>
      <c r="H148" s="67"/>
      <c r="I148" s="67"/>
    </row>
    <row r="149" spans="1:9" x14ac:dyDescent="0.25">
      <c r="A149" s="67"/>
      <c r="B149" s="67"/>
      <c r="C149" s="67"/>
      <c r="D149" s="67"/>
      <c r="E149" s="67"/>
      <c r="F149" s="67"/>
      <c r="G149" s="67"/>
      <c r="H149" s="67"/>
      <c r="I149" s="67"/>
    </row>
    <row r="150" spans="1:9" x14ac:dyDescent="0.25">
      <c r="A150" s="67"/>
      <c r="B150" s="67"/>
      <c r="C150" s="67"/>
      <c r="D150" s="67"/>
      <c r="E150" s="67"/>
      <c r="F150" s="67"/>
      <c r="G150" s="67"/>
      <c r="H150" s="67"/>
      <c r="I150" s="67"/>
    </row>
    <row r="151" spans="1:9" x14ac:dyDescent="0.25">
      <c r="A151" s="67"/>
      <c r="B151" s="67"/>
      <c r="C151" s="67"/>
      <c r="D151" s="67"/>
      <c r="E151" s="67"/>
      <c r="F151" s="67"/>
      <c r="G151" s="67"/>
      <c r="H151" s="67"/>
      <c r="I151" s="67"/>
    </row>
    <row r="152" spans="1:9" x14ac:dyDescent="0.25">
      <c r="A152" s="67"/>
      <c r="B152" s="67"/>
      <c r="C152" s="67"/>
      <c r="D152" s="67"/>
      <c r="E152" s="67"/>
      <c r="F152" s="67"/>
      <c r="G152" s="67"/>
      <c r="H152" s="67"/>
      <c r="I152" s="67"/>
    </row>
    <row r="153" spans="1:9" x14ac:dyDescent="0.25">
      <c r="A153" s="67"/>
      <c r="B153" s="67"/>
      <c r="C153" s="67"/>
      <c r="D153" s="67"/>
      <c r="E153" s="67"/>
      <c r="F153" s="67"/>
      <c r="G153" s="67"/>
      <c r="H153" s="67"/>
      <c r="I153" s="67"/>
    </row>
    <row r="154" spans="1:9" x14ac:dyDescent="0.25">
      <c r="A154" s="67"/>
      <c r="B154" s="67"/>
      <c r="C154" s="67"/>
      <c r="D154" s="67"/>
      <c r="E154" s="67"/>
      <c r="F154" s="67"/>
      <c r="G154" s="67"/>
      <c r="H154" s="67"/>
      <c r="I154" s="67"/>
    </row>
    <row r="155" spans="1:9" x14ac:dyDescent="0.25">
      <c r="A155" s="67"/>
      <c r="B155" s="67"/>
      <c r="C155" s="67"/>
      <c r="D155" s="67"/>
      <c r="E155" s="67"/>
      <c r="F155" s="67"/>
      <c r="G155" s="67"/>
      <c r="H155" s="67"/>
      <c r="I155" s="67"/>
    </row>
    <row r="156" spans="1:9" x14ac:dyDescent="0.25">
      <c r="A156" s="67"/>
      <c r="B156" s="67"/>
      <c r="C156" s="67"/>
      <c r="D156" s="67"/>
      <c r="E156" s="67"/>
      <c r="F156" s="67"/>
      <c r="G156" s="67"/>
      <c r="H156" s="67"/>
      <c r="I156" s="67"/>
    </row>
    <row r="157" spans="1:9" x14ac:dyDescent="0.25">
      <c r="A157" s="67"/>
      <c r="B157" s="67"/>
      <c r="C157" s="67"/>
      <c r="D157" s="67"/>
      <c r="E157" s="67"/>
      <c r="F157" s="67"/>
      <c r="G157" s="67"/>
      <c r="H157" s="67"/>
      <c r="I157" s="67"/>
    </row>
    <row r="158" spans="1:9" x14ac:dyDescent="0.25">
      <c r="A158" s="67"/>
      <c r="B158" s="67"/>
      <c r="C158" s="67"/>
      <c r="D158" s="67"/>
      <c r="E158" s="67"/>
      <c r="F158" s="67"/>
      <c r="G158" s="67"/>
      <c r="H158" s="67"/>
      <c r="I158" s="67"/>
    </row>
    <row r="159" spans="1:9" x14ac:dyDescent="0.25">
      <c r="A159" s="67"/>
      <c r="B159" s="67"/>
      <c r="C159" s="67"/>
      <c r="D159" s="67"/>
      <c r="E159" s="67"/>
      <c r="F159" s="67"/>
      <c r="G159" s="67"/>
      <c r="H159" s="67"/>
      <c r="I159" s="67"/>
    </row>
    <row r="160" spans="1:9" x14ac:dyDescent="0.25">
      <c r="A160" s="67"/>
      <c r="B160" s="67"/>
      <c r="C160" s="67"/>
      <c r="D160" s="67"/>
      <c r="E160" s="67"/>
      <c r="F160" s="67"/>
      <c r="G160" s="67"/>
      <c r="H160" s="67"/>
      <c r="I160" s="67"/>
    </row>
    <row r="161" spans="1:9" x14ac:dyDescent="0.25">
      <c r="A161" s="67"/>
      <c r="B161" s="67"/>
      <c r="C161" s="67"/>
      <c r="D161" s="67"/>
      <c r="E161" s="67"/>
      <c r="F161" s="67"/>
      <c r="G161" s="67"/>
      <c r="H161" s="67"/>
      <c r="I161" s="67"/>
    </row>
    <row r="162" spans="1:9" x14ac:dyDescent="0.25">
      <c r="A162" s="67"/>
      <c r="B162" s="67"/>
      <c r="C162" s="67"/>
      <c r="D162" s="67"/>
      <c r="E162" s="67"/>
      <c r="F162" s="67"/>
      <c r="G162" s="67"/>
      <c r="H162" s="67"/>
      <c r="I162" s="67"/>
    </row>
    <row r="163" spans="1:9" x14ac:dyDescent="0.25">
      <c r="A163" s="67"/>
      <c r="B163" s="67"/>
      <c r="C163" s="67"/>
      <c r="D163" s="67"/>
      <c r="E163" s="67"/>
      <c r="F163" s="67"/>
      <c r="G163" s="67"/>
      <c r="H163" s="67"/>
      <c r="I163" s="67"/>
    </row>
    <row r="164" spans="1:9" x14ac:dyDescent="0.25">
      <c r="A164" s="67"/>
      <c r="B164" s="67"/>
      <c r="C164" s="67"/>
      <c r="D164" s="67"/>
      <c r="E164" s="67"/>
      <c r="F164" s="67"/>
      <c r="G164" s="67"/>
      <c r="H164" s="67"/>
      <c r="I164" s="67"/>
    </row>
    <row r="165" spans="1:9" x14ac:dyDescent="0.25">
      <c r="A165" s="67"/>
      <c r="B165" s="67"/>
      <c r="C165" s="67"/>
      <c r="D165" s="67"/>
      <c r="E165" s="67"/>
      <c r="F165" s="67"/>
      <c r="G165" s="67"/>
      <c r="H165" s="67"/>
      <c r="I165" s="67"/>
    </row>
    <row r="166" spans="1:9" x14ac:dyDescent="0.25">
      <c r="A166" s="67"/>
      <c r="B166" s="67"/>
      <c r="C166" s="67"/>
      <c r="D166" s="67"/>
      <c r="E166" s="67"/>
      <c r="F166" s="67"/>
      <c r="G166" s="67"/>
      <c r="H166" s="67"/>
      <c r="I166" s="67"/>
    </row>
    <row r="167" spans="1:9" x14ac:dyDescent="0.25">
      <c r="A167" s="67"/>
      <c r="B167" s="67"/>
      <c r="C167" s="67"/>
      <c r="D167" s="67"/>
      <c r="E167" s="67"/>
      <c r="F167" s="67"/>
      <c r="G167" s="67"/>
      <c r="H167" s="67"/>
      <c r="I167" s="67"/>
    </row>
    <row r="168" spans="1:9" x14ac:dyDescent="0.25">
      <c r="A168" s="67"/>
      <c r="B168" s="67"/>
      <c r="C168" s="67"/>
      <c r="D168" s="67"/>
      <c r="E168" s="67"/>
      <c r="F168" s="67"/>
      <c r="G168" s="67"/>
      <c r="H168" s="67"/>
      <c r="I168" s="67"/>
    </row>
    <row r="169" spans="1:9" x14ac:dyDescent="0.25">
      <c r="A169" s="67"/>
      <c r="B169" s="67"/>
      <c r="C169" s="67"/>
      <c r="D169" s="67"/>
      <c r="E169" s="67"/>
      <c r="F169" s="67"/>
      <c r="G169" s="67"/>
      <c r="H169" s="67"/>
      <c r="I169" s="67"/>
    </row>
    <row r="170" spans="1:9" x14ac:dyDescent="0.25">
      <c r="A170" s="67"/>
      <c r="B170" s="67"/>
      <c r="C170" s="67"/>
      <c r="D170" s="67"/>
      <c r="E170" s="67"/>
      <c r="F170" s="67"/>
      <c r="G170" s="67"/>
      <c r="H170" s="67"/>
      <c r="I170" s="67"/>
    </row>
    <row r="171" spans="1:9" x14ac:dyDescent="0.25">
      <c r="A171" s="67"/>
      <c r="B171" s="67"/>
      <c r="C171" s="67"/>
      <c r="D171" s="67"/>
      <c r="E171" s="67"/>
      <c r="F171" s="67"/>
      <c r="G171" s="67"/>
      <c r="H171" s="67"/>
      <c r="I171" s="67"/>
    </row>
    <row r="172" spans="1:9" x14ac:dyDescent="0.25">
      <c r="A172" s="67"/>
      <c r="B172" s="67"/>
      <c r="C172" s="67"/>
      <c r="D172" s="67"/>
      <c r="E172" s="67"/>
      <c r="F172" s="67"/>
      <c r="G172" s="67"/>
      <c r="H172" s="67"/>
      <c r="I172" s="67"/>
    </row>
    <row r="173" spans="1:9" x14ac:dyDescent="0.25">
      <c r="A173" s="67"/>
      <c r="B173" s="67"/>
      <c r="C173" s="67"/>
      <c r="D173" s="67"/>
      <c r="E173" s="67"/>
      <c r="F173" s="67"/>
      <c r="G173" s="67"/>
      <c r="H173" s="67"/>
      <c r="I173" s="67"/>
    </row>
    <row r="174" spans="1:9" x14ac:dyDescent="0.25">
      <c r="A174" s="67"/>
      <c r="B174" s="67"/>
      <c r="C174" s="67"/>
      <c r="D174" s="67"/>
      <c r="E174" s="67"/>
      <c r="F174" s="67"/>
      <c r="G174" s="67"/>
      <c r="H174" s="67"/>
      <c r="I174" s="67"/>
    </row>
    <row r="175" spans="1:9" x14ac:dyDescent="0.25">
      <c r="A175" s="67"/>
      <c r="B175" s="67"/>
      <c r="C175" s="67"/>
      <c r="D175" s="67"/>
      <c r="E175" s="67"/>
      <c r="F175" s="67"/>
      <c r="G175" s="67"/>
      <c r="H175" s="67"/>
      <c r="I175" s="67"/>
    </row>
    <row r="176" spans="1:9" x14ac:dyDescent="0.25">
      <c r="A176" s="67"/>
      <c r="B176" s="67"/>
      <c r="C176" s="67"/>
      <c r="D176" s="67"/>
      <c r="E176" s="67"/>
      <c r="F176" s="67"/>
      <c r="G176" s="67"/>
      <c r="H176" s="67"/>
      <c r="I176" s="67"/>
    </row>
    <row r="177" spans="1:9" x14ac:dyDescent="0.25">
      <c r="A177" s="67"/>
      <c r="B177" s="67"/>
      <c r="C177" s="67"/>
      <c r="D177" s="67"/>
      <c r="E177" s="67"/>
      <c r="F177" s="67"/>
      <c r="G177" s="67"/>
      <c r="H177" s="67"/>
      <c r="I177" s="67"/>
    </row>
    <row r="178" spans="1:9" x14ac:dyDescent="0.25">
      <c r="A178" s="67"/>
      <c r="B178" s="67"/>
      <c r="C178" s="67"/>
      <c r="D178" s="67"/>
      <c r="E178" s="67"/>
      <c r="F178" s="67"/>
      <c r="G178" s="67"/>
      <c r="H178" s="67"/>
      <c r="I178" s="67"/>
    </row>
    <row r="179" spans="1:9" x14ac:dyDescent="0.25">
      <c r="A179" s="67"/>
      <c r="B179" s="67"/>
      <c r="C179" s="67"/>
      <c r="D179" s="67"/>
      <c r="E179" s="67"/>
      <c r="F179" s="67"/>
      <c r="G179" s="67"/>
      <c r="H179" s="67"/>
      <c r="I179" s="67"/>
    </row>
    <row r="180" spans="1:9" x14ac:dyDescent="0.25">
      <c r="A180" s="67"/>
      <c r="B180" s="67"/>
      <c r="C180" s="67"/>
      <c r="D180" s="67"/>
      <c r="E180" s="67"/>
      <c r="F180" s="67"/>
      <c r="G180" s="67"/>
      <c r="H180" s="67"/>
      <c r="I180" s="67"/>
    </row>
    <row r="181" spans="1:9" x14ac:dyDescent="0.25">
      <c r="A181" s="67"/>
      <c r="B181" s="67"/>
      <c r="C181" s="67"/>
      <c r="D181" s="67"/>
      <c r="E181" s="67"/>
      <c r="F181" s="67"/>
      <c r="G181" s="67"/>
      <c r="H181" s="67"/>
      <c r="I181" s="67"/>
    </row>
    <row r="182" spans="1:9" x14ac:dyDescent="0.25">
      <c r="A182" s="67"/>
      <c r="B182" s="67"/>
      <c r="C182" s="67"/>
      <c r="D182" s="67"/>
      <c r="E182" s="67"/>
      <c r="F182" s="67"/>
      <c r="G182" s="67"/>
      <c r="H182" s="67"/>
      <c r="I182" s="67"/>
    </row>
    <row r="183" spans="1:9" x14ac:dyDescent="0.25">
      <c r="A183" s="67"/>
      <c r="B183" s="67"/>
      <c r="C183" s="67"/>
      <c r="D183" s="67"/>
      <c r="E183" s="67"/>
      <c r="F183" s="67"/>
      <c r="G183" s="67"/>
      <c r="H183" s="67"/>
      <c r="I183" s="67"/>
    </row>
    <row r="184" spans="1:9" x14ac:dyDescent="0.25">
      <c r="A184" s="67"/>
      <c r="B184" s="67"/>
      <c r="C184" s="67"/>
      <c r="D184" s="67"/>
      <c r="E184" s="67"/>
      <c r="F184" s="67"/>
      <c r="G184" s="67"/>
      <c r="H184" s="67"/>
      <c r="I184" s="67"/>
    </row>
    <row r="185" spans="1:9" x14ac:dyDescent="0.25">
      <c r="A185" s="67"/>
      <c r="B185" s="67"/>
      <c r="C185" s="67"/>
      <c r="D185" s="67"/>
      <c r="E185" s="67"/>
      <c r="F185" s="67"/>
      <c r="G185" s="67"/>
      <c r="H185" s="67"/>
      <c r="I185" s="67"/>
    </row>
    <row r="186" spans="1:9" x14ac:dyDescent="0.25">
      <c r="A186" s="67"/>
      <c r="B186" s="67"/>
      <c r="C186" s="67"/>
      <c r="D186" s="67"/>
      <c r="E186" s="67"/>
      <c r="F186" s="67"/>
      <c r="G186" s="67"/>
      <c r="H186" s="67"/>
      <c r="I186" s="67"/>
    </row>
    <row r="187" spans="1:9" x14ac:dyDescent="0.25">
      <c r="A187" s="4"/>
      <c r="B187" s="4"/>
      <c r="C187" s="4"/>
      <c r="D187" s="4"/>
    </row>
    <row r="188" spans="1:9" x14ac:dyDescent="0.25">
      <c r="A188" s="4"/>
      <c r="B188" s="4"/>
      <c r="C188" s="4"/>
      <c r="D188" s="4"/>
    </row>
    <row r="189" spans="1:9" x14ac:dyDescent="0.25">
      <c r="A189" s="4"/>
      <c r="B189" s="4"/>
      <c r="C189" s="4"/>
      <c r="D189" s="4"/>
    </row>
    <row r="190" spans="1:9" x14ac:dyDescent="0.25">
      <c r="A190" s="4"/>
      <c r="B190" s="4"/>
      <c r="C190" s="4"/>
      <c r="D190" s="4"/>
    </row>
    <row r="191" spans="1:9" x14ac:dyDescent="0.25">
      <c r="A191" s="4"/>
      <c r="B191" s="4"/>
      <c r="C191" s="4"/>
      <c r="D191" s="4"/>
    </row>
    <row r="192" spans="1:9" x14ac:dyDescent="0.25">
      <c r="A192" s="4"/>
      <c r="B192" s="4"/>
      <c r="C192" s="4"/>
      <c r="D192" s="4"/>
    </row>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sheetData>
  <phoneticPr fontId="19" type="noConversion"/>
  <hyperlinks>
    <hyperlink ref="G1" location="Contents!A1" display="Return to the Contents page" xr:uid="{1D7E9910-76FD-482B-AF47-13530C51BDAA}"/>
    <hyperlink ref="E1:F1" location="Contents!A1" display="Return to the Contents page" xr:uid="{D0C89B5A-3383-4CD9-887A-59CC4037FB0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BF47-F3D0-444D-BB74-3C0FC716CB11}">
  <sheetPr>
    <tabColor rgb="FF92D050"/>
  </sheetPr>
  <dimension ref="A1:O370"/>
  <sheetViews>
    <sheetView workbookViewId="0"/>
  </sheetViews>
  <sheetFormatPr defaultColWidth="10.5703125" defaultRowHeight="15" x14ac:dyDescent="0.25"/>
  <cols>
    <col min="1" max="1" width="12.28515625" style="11" customWidth="1"/>
    <col min="2" max="4" width="11.28515625" style="11" bestFit="1" customWidth="1"/>
    <col min="5" max="10" width="11.28515625" style="4" bestFit="1" customWidth="1"/>
    <col min="11" max="11" width="13.140625" style="4" customWidth="1"/>
    <col min="12" max="12" width="10.85546875" style="4" customWidth="1"/>
    <col min="13" max="16384" width="10.5703125" style="4"/>
  </cols>
  <sheetData>
    <row r="1" spans="1:12" s="2" customFormat="1" ht="18.75" x14ac:dyDescent="0.3">
      <c r="A1" s="1" t="s">
        <v>121</v>
      </c>
      <c r="B1" s="1"/>
      <c r="C1" s="1"/>
      <c r="D1" s="1"/>
      <c r="F1" s="3"/>
      <c r="H1" s="3" t="s">
        <v>40</v>
      </c>
    </row>
    <row r="2" spans="1:12" s="2" customFormat="1" ht="18.75" x14ac:dyDescent="0.3">
      <c r="B2" s="1"/>
      <c r="C2" s="1"/>
      <c r="D2" s="1"/>
    </row>
    <row r="3" spans="1:12" x14ac:dyDescent="0.25">
      <c r="A3" s="4"/>
      <c r="B3" s="4"/>
      <c r="C3" s="4"/>
      <c r="D3" s="4"/>
    </row>
    <row r="4" spans="1:12" ht="21" customHeight="1" x14ac:dyDescent="0.25">
      <c r="A4" s="47" t="s">
        <v>0</v>
      </c>
      <c r="B4" s="5" t="s">
        <v>62</v>
      </c>
      <c r="C4" s="5" t="s">
        <v>12</v>
      </c>
      <c r="D4" s="5" t="s">
        <v>13</v>
      </c>
      <c r="E4" s="5" t="s">
        <v>14</v>
      </c>
      <c r="F4" s="5" t="s">
        <v>15</v>
      </c>
      <c r="G4" s="5" t="s">
        <v>16</v>
      </c>
      <c r="H4" s="5" t="s">
        <v>17</v>
      </c>
      <c r="I4" s="5" t="s">
        <v>18</v>
      </c>
      <c r="J4" s="5" t="s">
        <v>19</v>
      </c>
      <c r="K4" s="5" t="s">
        <v>20</v>
      </c>
      <c r="L4" s="5" t="s">
        <v>21</v>
      </c>
    </row>
    <row r="5" spans="1:12" x14ac:dyDescent="0.25">
      <c r="A5" s="46">
        <v>2019</v>
      </c>
      <c r="B5" s="7" t="s">
        <v>7</v>
      </c>
      <c r="C5" s="28">
        <v>8598.26</v>
      </c>
      <c r="D5" s="28">
        <v>2881.93</v>
      </c>
      <c r="E5" s="28">
        <v>1413.32</v>
      </c>
      <c r="F5" s="28">
        <v>535.69000000000005</v>
      </c>
      <c r="G5" s="28">
        <v>476.84000000000003</v>
      </c>
      <c r="H5" s="28">
        <v>511.54</v>
      </c>
      <c r="I5" s="28">
        <v>407.27</v>
      </c>
      <c r="J5" s="28">
        <v>52.99</v>
      </c>
      <c r="K5" s="28">
        <v>1.7</v>
      </c>
      <c r="L5" s="28">
        <v>610.01</v>
      </c>
    </row>
    <row r="6" spans="1:12" x14ac:dyDescent="0.25">
      <c r="A6" s="48"/>
      <c r="B6" s="7" t="s">
        <v>8</v>
      </c>
      <c r="C6" s="28">
        <v>7899.46</v>
      </c>
      <c r="D6" s="28">
        <v>3099.91</v>
      </c>
      <c r="E6" s="28">
        <v>1779.75</v>
      </c>
      <c r="F6" s="28">
        <v>443.77</v>
      </c>
      <c r="G6" s="28">
        <v>218.70999999999998</v>
      </c>
      <c r="H6" s="28">
        <v>204.46</v>
      </c>
      <c r="I6" s="28">
        <v>215.75</v>
      </c>
      <c r="J6" s="28">
        <v>1.18</v>
      </c>
      <c r="K6" s="28">
        <v>0</v>
      </c>
      <c r="L6" s="28">
        <v>377.66</v>
      </c>
    </row>
    <row r="7" spans="1:12" x14ac:dyDescent="0.25">
      <c r="A7" s="48"/>
      <c r="B7" s="7" t="s">
        <v>9</v>
      </c>
      <c r="C7" s="28">
        <v>8449.6200000000008</v>
      </c>
      <c r="D7" s="28">
        <v>3247.8900000000003</v>
      </c>
      <c r="E7" s="28">
        <v>1051.97</v>
      </c>
      <c r="F7" s="28">
        <v>155.04</v>
      </c>
      <c r="G7" s="28">
        <v>108.98</v>
      </c>
      <c r="H7" s="28">
        <v>271.12</v>
      </c>
      <c r="I7" s="28">
        <v>374.88</v>
      </c>
      <c r="J7" s="28">
        <v>1.21</v>
      </c>
      <c r="K7" s="28">
        <v>14.14</v>
      </c>
      <c r="L7" s="28">
        <v>289.05</v>
      </c>
    </row>
    <row r="8" spans="1:12" x14ac:dyDescent="0.25">
      <c r="A8" s="49"/>
      <c r="B8" s="7" t="s">
        <v>10</v>
      </c>
      <c r="C8" s="28">
        <v>8231.0399999999991</v>
      </c>
      <c r="D8" s="28">
        <v>3282.5</v>
      </c>
      <c r="E8" s="28">
        <v>828.36</v>
      </c>
      <c r="F8" s="28">
        <v>207.79999999999998</v>
      </c>
      <c r="G8" s="28">
        <v>189.24</v>
      </c>
      <c r="H8" s="28">
        <v>63.46</v>
      </c>
      <c r="I8" s="28">
        <v>140.93</v>
      </c>
      <c r="J8" s="28">
        <v>20.68</v>
      </c>
      <c r="K8" s="28">
        <v>106.69</v>
      </c>
      <c r="L8" s="28">
        <v>526.66999999999996</v>
      </c>
    </row>
    <row r="9" spans="1:12" x14ac:dyDescent="0.25">
      <c r="A9" s="46">
        <v>2020</v>
      </c>
      <c r="B9" s="7" t="s">
        <v>7</v>
      </c>
      <c r="C9" s="28">
        <v>8609.8599999999988</v>
      </c>
      <c r="D9" s="28">
        <v>4158.72</v>
      </c>
      <c r="E9" s="28">
        <v>726.41000000000008</v>
      </c>
      <c r="F9" s="28">
        <v>157.03</v>
      </c>
      <c r="G9" s="28">
        <v>131.91</v>
      </c>
      <c r="H9" s="28">
        <v>24.1</v>
      </c>
      <c r="I9" s="28">
        <v>96.97</v>
      </c>
      <c r="J9" s="28">
        <v>32.840000000000003</v>
      </c>
      <c r="K9" s="28">
        <v>67.03</v>
      </c>
      <c r="L9" s="28">
        <v>480.75</v>
      </c>
    </row>
    <row r="10" spans="1:12" x14ac:dyDescent="0.25">
      <c r="A10" s="48"/>
      <c r="B10" s="7" t="s">
        <v>8</v>
      </c>
      <c r="C10" s="28">
        <v>8370.58</v>
      </c>
      <c r="D10" s="28">
        <v>4319.3099999999995</v>
      </c>
      <c r="E10" s="28">
        <v>499.87</v>
      </c>
      <c r="F10" s="28">
        <v>16.7</v>
      </c>
      <c r="G10" s="28">
        <v>61.36</v>
      </c>
      <c r="H10" s="28">
        <v>4.22</v>
      </c>
      <c r="I10" s="28">
        <v>105.89</v>
      </c>
      <c r="J10" s="28">
        <v>74.77</v>
      </c>
      <c r="K10" s="28">
        <v>205.69</v>
      </c>
      <c r="L10" s="28">
        <v>619.25</v>
      </c>
    </row>
    <row r="11" spans="1:12" x14ac:dyDescent="0.25">
      <c r="A11" s="48"/>
      <c r="B11" s="7" t="s">
        <v>9</v>
      </c>
      <c r="C11" s="28">
        <v>8373.02</v>
      </c>
      <c r="D11" s="28">
        <v>4584.28</v>
      </c>
      <c r="E11" s="28">
        <v>385.32</v>
      </c>
      <c r="F11" s="28">
        <v>2.6</v>
      </c>
      <c r="G11" s="28">
        <v>87.85</v>
      </c>
      <c r="H11" s="28">
        <v>0</v>
      </c>
      <c r="I11" s="28">
        <v>153.38999999999999</v>
      </c>
      <c r="J11" s="28">
        <v>0</v>
      </c>
      <c r="K11" s="28">
        <v>159.47</v>
      </c>
      <c r="L11" s="28">
        <v>353.92</v>
      </c>
    </row>
    <row r="12" spans="1:12" x14ac:dyDescent="0.25">
      <c r="A12" s="49"/>
      <c r="B12" s="7" t="s">
        <v>10</v>
      </c>
      <c r="C12" s="28">
        <v>8042.92</v>
      </c>
      <c r="D12" s="28">
        <v>3616.88</v>
      </c>
      <c r="E12" s="28">
        <v>248.33999999999997</v>
      </c>
      <c r="F12" s="28">
        <v>1.05</v>
      </c>
      <c r="G12" s="28">
        <v>99.300000000000011</v>
      </c>
      <c r="H12" s="28">
        <v>19.43</v>
      </c>
      <c r="I12" s="28">
        <v>162.37</v>
      </c>
      <c r="J12" s="28">
        <v>0.74</v>
      </c>
      <c r="K12" s="28">
        <v>188.71</v>
      </c>
      <c r="L12" s="28">
        <v>413.43</v>
      </c>
    </row>
    <row r="13" spans="1:12" x14ac:dyDescent="0.25">
      <c r="A13" s="46">
        <v>2021</v>
      </c>
      <c r="B13" s="7" t="s">
        <v>7</v>
      </c>
      <c r="C13" s="28">
        <v>8567.0400000000009</v>
      </c>
      <c r="D13" s="28">
        <v>3906.45</v>
      </c>
      <c r="E13" s="28">
        <v>236.57</v>
      </c>
      <c r="F13" s="28">
        <v>17.36</v>
      </c>
      <c r="G13" s="28">
        <v>23.38</v>
      </c>
      <c r="H13" s="28">
        <v>7.04</v>
      </c>
      <c r="I13" s="28">
        <v>128.27000000000001</v>
      </c>
      <c r="J13" s="28">
        <v>0.51</v>
      </c>
      <c r="K13" s="28">
        <v>129.97999999999999</v>
      </c>
      <c r="L13" s="28">
        <v>1051.4100000000001</v>
      </c>
    </row>
    <row r="14" spans="1:12" x14ac:dyDescent="0.25">
      <c r="A14" s="48"/>
      <c r="B14" s="7" t="s">
        <v>8</v>
      </c>
      <c r="C14" s="28">
        <v>8522.68</v>
      </c>
      <c r="D14" s="28">
        <v>3121.92</v>
      </c>
      <c r="E14" s="28">
        <v>249.16000000000003</v>
      </c>
      <c r="F14" s="28">
        <v>51.47</v>
      </c>
      <c r="G14" s="28">
        <v>50.739999999999995</v>
      </c>
      <c r="H14" s="28">
        <v>5.89</v>
      </c>
      <c r="I14" s="28">
        <v>135.80000000000001</v>
      </c>
      <c r="J14" s="28">
        <v>4.32</v>
      </c>
      <c r="K14" s="28">
        <v>54.04</v>
      </c>
      <c r="L14" s="28">
        <v>639.16999999999996</v>
      </c>
    </row>
    <row r="15" spans="1:12" x14ac:dyDescent="0.25">
      <c r="A15" s="48"/>
      <c r="B15" s="7" t="s">
        <v>9</v>
      </c>
      <c r="C15" s="28">
        <v>8949.6</v>
      </c>
      <c r="D15" s="28">
        <v>2125.75</v>
      </c>
      <c r="E15" s="28">
        <v>600.89</v>
      </c>
      <c r="F15" s="28">
        <v>172.5</v>
      </c>
      <c r="G15" s="28">
        <v>149.38</v>
      </c>
      <c r="H15" s="28">
        <v>145.81</v>
      </c>
      <c r="I15" s="28">
        <v>324.43</v>
      </c>
      <c r="J15" s="28">
        <v>188.26</v>
      </c>
      <c r="K15" s="28">
        <v>69.88</v>
      </c>
      <c r="L15" s="28">
        <v>738.33</v>
      </c>
    </row>
    <row r="16" spans="1:12" x14ac:dyDescent="0.25">
      <c r="A16" s="49"/>
      <c r="B16" s="7" t="s">
        <v>10</v>
      </c>
      <c r="C16" s="28">
        <v>8026.6600000000008</v>
      </c>
      <c r="D16" s="28">
        <v>1600.9299999999998</v>
      </c>
      <c r="E16" s="28">
        <v>859.52</v>
      </c>
      <c r="F16" s="28">
        <v>288.43</v>
      </c>
      <c r="G16" s="28">
        <v>155.29</v>
      </c>
      <c r="H16" s="28">
        <v>259.82</v>
      </c>
      <c r="I16" s="28">
        <v>280.01</v>
      </c>
      <c r="J16" s="28">
        <v>40.21</v>
      </c>
      <c r="K16" s="28">
        <v>88.04</v>
      </c>
      <c r="L16" s="28">
        <v>1264.18</v>
      </c>
    </row>
    <row r="17" spans="1:15" x14ac:dyDescent="0.25">
      <c r="A17" s="46">
        <v>2022</v>
      </c>
      <c r="B17" s="7" t="s">
        <v>7</v>
      </c>
      <c r="C17" s="28">
        <v>8109.3600000000006</v>
      </c>
      <c r="D17" s="28">
        <v>1264.9299999999998</v>
      </c>
      <c r="E17" s="28">
        <v>958.95</v>
      </c>
      <c r="F17" s="28">
        <v>584.21</v>
      </c>
      <c r="G17" s="28">
        <v>460.43</v>
      </c>
      <c r="H17" s="28">
        <v>473.43</v>
      </c>
      <c r="I17" s="28">
        <v>425.65</v>
      </c>
      <c r="J17" s="28">
        <v>22.1</v>
      </c>
      <c r="K17" s="28">
        <v>1.96</v>
      </c>
      <c r="L17" s="28">
        <v>1327.27</v>
      </c>
    </row>
    <row r="18" spans="1:15" x14ac:dyDescent="0.25">
      <c r="A18" s="48"/>
      <c r="B18" s="7" t="s">
        <v>8</v>
      </c>
      <c r="C18" s="28">
        <v>7791.0499999999993</v>
      </c>
      <c r="D18" s="28">
        <v>908.7</v>
      </c>
      <c r="E18" s="28">
        <v>204.94</v>
      </c>
      <c r="F18" s="28">
        <v>120.69</v>
      </c>
      <c r="G18" s="28">
        <v>196.42</v>
      </c>
      <c r="H18" s="28">
        <v>416.98</v>
      </c>
      <c r="I18" s="28">
        <v>572.98</v>
      </c>
      <c r="J18" s="28">
        <v>366.84</v>
      </c>
      <c r="K18" s="28">
        <v>298.64</v>
      </c>
      <c r="L18" s="28">
        <v>1373.35</v>
      </c>
    </row>
    <row r="19" spans="1:15" x14ac:dyDescent="0.25">
      <c r="A19" s="48"/>
      <c r="B19" s="7" t="s">
        <v>9</v>
      </c>
      <c r="C19" s="28">
        <v>8284.39</v>
      </c>
      <c r="D19" s="28">
        <v>1002.57</v>
      </c>
      <c r="E19" s="28">
        <v>222.2</v>
      </c>
      <c r="F19" s="28">
        <v>310.18</v>
      </c>
      <c r="G19" s="28">
        <v>44.08</v>
      </c>
      <c r="H19" s="28">
        <v>603.61</v>
      </c>
      <c r="I19" s="28">
        <v>1320.29</v>
      </c>
      <c r="J19" s="28">
        <v>381.15</v>
      </c>
      <c r="K19" s="28">
        <v>306.64999999999998</v>
      </c>
      <c r="L19" s="28">
        <v>916.7</v>
      </c>
    </row>
    <row r="20" spans="1:15" x14ac:dyDescent="0.25">
      <c r="A20" s="49"/>
      <c r="B20" s="7" t="s">
        <v>10</v>
      </c>
      <c r="C20" s="28">
        <v>7317.76</v>
      </c>
      <c r="D20" s="28">
        <v>866.26</v>
      </c>
      <c r="E20" s="28">
        <v>47.01</v>
      </c>
      <c r="F20" s="28">
        <v>647.74</v>
      </c>
      <c r="G20" s="28">
        <v>326.48</v>
      </c>
      <c r="H20" s="28">
        <v>852.61</v>
      </c>
      <c r="I20" s="28">
        <v>936.41</v>
      </c>
      <c r="J20" s="28">
        <v>134.6</v>
      </c>
      <c r="K20" s="28">
        <v>116.52</v>
      </c>
      <c r="L20" s="28">
        <v>915.23</v>
      </c>
    </row>
    <row r="21" spans="1:15" x14ac:dyDescent="0.25">
      <c r="A21" s="46">
        <v>2023</v>
      </c>
      <c r="B21" s="7" t="s">
        <v>7</v>
      </c>
      <c r="C21" s="28">
        <v>8240.41</v>
      </c>
      <c r="D21" s="28">
        <v>1121.55</v>
      </c>
      <c r="E21" s="28">
        <v>725.25</v>
      </c>
      <c r="F21" s="28">
        <v>743.88</v>
      </c>
      <c r="G21" s="28">
        <v>215.79000000000002</v>
      </c>
      <c r="H21" s="28">
        <v>588.4</v>
      </c>
      <c r="I21" s="28">
        <v>600.41</v>
      </c>
      <c r="J21" s="28">
        <v>608.52</v>
      </c>
      <c r="K21" s="28">
        <v>67.430000000000007</v>
      </c>
      <c r="L21" s="28">
        <v>995.71</v>
      </c>
    </row>
    <row r="22" spans="1:15" x14ac:dyDescent="0.25">
      <c r="A22" s="49"/>
      <c r="B22" s="7" t="s">
        <v>8</v>
      </c>
      <c r="C22" s="28">
        <v>7064.1100000000006</v>
      </c>
      <c r="D22" s="28">
        <v>1662.5300000000002</v>
      </c>
      <c r="E22" s="28">
        <v>788.65000000000009</v>
      </c>
      <c r="F22" s="28">
        <v>879.98</v>
      </c>
      <c r="G22" s="28">
        <v>171.43</v>
      </c>
      <c r="H22" s="28">
        <v>427.86</v>
      </c>
      <c r="I22" s="28">
        <v>342.43</v>
      </c>
      <c r="J22" s="28">
        <v>758.95</v>
      </c>
      <c r="K22" s="28">
        <v>53.16</v>
      </c>
      <c r="L22" s="28">
        <v>471.87</v>
      </c>
    </row>
    <row r="23" spans="1:15" x14ac:dyDescent="0.25">
      <c r="A23" s="4"/>
      <c r="B23" s="4"/>
      <c r="C23" s="4"/>
      <c r="D23" s="4"/>
    </row>
    <row r="24" spans="1:15" x14ac:dyDescent="0.25">
      <c r="A24" s="4"/>
      <c r="B24" s="4"/>
      <c r="C24" s="4"/>
      <c r="D24" s="4"/>
    </row>
    <row r="25" spans="1:15" x14ac:dyDescent="0.25">
      <c r="A25" s="4"/>
      <c r="B25" s="4"/>
      <c r="C25" s="4"/>
      <c r="D25" s="4"/>
    </row>
    <row r="26" spans="1:15" x14ac:dyDescent="0.25">
      <c r="A26" s="4"/>
      <c r="B26" s="4"/>
      <c r="C26" s="4"/>
      <c r="D26" s="4"/>
    </row>
    <row r="27" spans="1:15" x14ac:dyDescent="0.25">
      <c r="A27" s="4"/>
      <c r="B27" s="4"/>
      <c r="C27" s="4"/>
      <c r="D27" s="4"/>
    </row>
    <row r="28" spans="1:15" x14ac:dyDescent="0.25">
      <c r="A28" s="4"/>
      <c r="B28" s="4"/>
      <c r="C28" s="4"/>
      <c r="D28" s="4"/>
      <c r="N28" s="9" t="s">
        <v>44</v>
      </c>
      <c r="O28" s="10" t="s">
        <v>105</v>
      </c>
    </row>
    <row r="29" spans="1:15" x14ac:dyDescent="0.25">
      <c r="A29" s="4"/>
      <c r="B29" s="4"/>
      <c r="C29" s="4"/>
      <c r="D29" s="4"/>
      <c r="L29" s="10"/>
      <c r="M29" s="10"/>
    </row>
    <row r="30" spans="1:15" x14ac:dyDescent="0.25">
      <c r="A30" s="4"/>
      <c r="B30" s="4"/>
      <c r="C30" s="4"/>
      <c r="D30" s="4"/>
    </row>
    <row r="31" spans="1:15" x14ac:dyDescent="0.25">
      <c r="A31" s="4"/>
      <c r="B31" s="4"/>
      <c r="C31" s="4"/>
      <c r="D31" s="4"/>
    </row>
    <row r="32" spans="1:15"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phoneticPr fontId="19" type="noConversion"/>
  <hyperlinks>
    <hyperlink ref="H1" location="Contents!A1" display="Return to the Contents page" xr:uid="{B4AFBFAF-7420-40E3-8004-9B2520F98EB0}"/>
    <hyperlink ref="E1:F1" location="Contents!A1" display="Return to the Contents page" xr:uid="{C35B34C3-988C-4486-89F2-8DAC1C56C258}"/>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2C831-1DA1-47B6-A486-1F3347179B6D}">
  <sheetPr>
    <tabColor rgb="FF92D050"/>
  </sheetPr>
  <dimension ref="A1:U371"/>
  <sheetViews>
    <sheetView zoomScaleNormal="100" workbookViewId="0"/>
  </sheetViews>
  <sheetFormatPr defaultColWidth="10.5703125" defaultRowHeight="15" x14ac:dyDescent="0.25"/>
  <cols>
    <col min="1" max="1" width="12.28515625" style="11" customWidth="1"/>
    <col min="2" max="4" width="11.28515625" style="11" bestFit="1" customWidth="1"/>
    <col min="5" max="10" width="11.28515625" style="4" bestFit="1" customWidth="1"/>
    <col min="11" max="13" width="10.5703125" style="4"/>
    <col min="14" max="23" width="11.28515625" style="4" bestFit="1" customWidth="1"/>
    <col min="24" max="16384" width="10.5703125" style="4"/>
  </cols>
  <sheetData>
    <row r="1" spans="1:10" s="2" customFormat="1" ht="18.75" x14ac:dyDescent="0.3">
      <c r="A1" s="1" t="s">
        <v>120</v>
      </c>
      <c r="B1" s="1"/>
      <c r="C1" s="1"/>
      <c r="D1" s="1"/>
      <c r="F1" s="3"/>
      <c r="H1" s="3" t="s">
        <v>40</v>
      </c>
    </row>
    <row r="2" spans="1:10" s="2" customFormat="1" ht="18.75" x14ac:dyDescent="0.3">
      <c r="B2" s="1"/>
      <c r="C2" s="1"/>
      <c r="D2" s="1"/>
    </row>
    <row r="3" spans="1:10" x14ac:dyDescent="0.25">
      <c r="A3" s="4"/>
      <c r="B3" s="4"/>
      <c r="C3" s="4"/>
      <c r="D3" s="4"/>
    </row>
    <row r="4" spans="1:10" x14ac:dyDescent="0.25">
      <c r="A4" s="47" t="s">
        <v>0</v>
      </c>
      <c r="B4" s="5" t="s">
        <v>62</v>
      </c>
      <c r="C4" s="5" t="s">
        <v>95</v>
      </c>
      <c r="D4" s="5" t="s">
        <v>96</v>
      </c>
      <c r="E4" s="5" t="s">
        <v>22</v>
      </c>
      <c r="F4" s="5" t="s">
        <v>23</v>
      </c>
      <c r="G4" s="5" t="s">
        <v>25</v>
      </c>
      <c r="H4" s="5" t="s">
        <v>24</v>
      </c>
      <c r="I4" s="5" t="s">
        <v>97</v>
      </c>
      <c r="J4" s="5" t="s">
        <v>26</v>
      </c>
    </row>
    <row r="5" spans="1:10" x14ac:dyDescent="0.25">
      <c r="A5" s="46">
        <v>2019</v>
      </c>
      <c r="B5" s="7" t="s">
        <v>7</v>
      </c>
      <c r="C5" s="28">
        <v>64.869958537504715</v>
      </c>
      <c r="D5" s="28">
        <v>0.71240105540897103</v>
      </c>
      <c r="E5" s="28">
        <v>15.966830003769317</v>
      </c>
      <c r="F5" s="28">
        <v>18.281191104410102</v>
      </c>
      <c r="G5" s="28">
        <v>2.2615906520919715E-2</v>
      </c>
      <c r="H5" s="28">
        <v>1.8846588767433094E-2</v>
      </c>
      <c r="I5" s="28">
        <v>4.1462495288352809E-2</v>
      </c>
      <c r="J5" s="28">
        <v>8.6694308330192232E-2</v>
      </c>
    </row>
    <row r="6" spans="1:10" x14ac:dyDescent="0.25">
      <c r="A6" s="48"/>
      <c r="B6" s="7" t="s">
        <v>8</v>
      </c>
      <c r="C6" s="28">
        <v>57.163156744152154</v>
      </c>
      <c r="D6" s="28">
        <v>0.41171755447059677</v>
      </c>
      <c r="E6" s="28">
        <v>12.340596079574437</v>
      </c>
      <c r="F6" s="28">
        <v>29.691029658237994</v>
      </c>
      <c r="G6" s="28">
        <v>2.1861109086934345E-2</v>
      </c>
      <c r="H6" s="28">
        <v>0.11294906361582745</v>
      </c>
      <c r="I6" s="28">
        <v>5.1009254536180139E-2</v>
      </c>
      <c r="J6" s="28">
        <v>0.20768053632587627</v>
      </c>
    </row>
    <row r="7" spans="1:10" x14ac:dyDescent="0.25">
      <c r="A7" s="48"/>
      <c r="B7" s="7" t="s">
        <v>9</v>
      </c>
      <c r="C7" s="28">
        <v>50.221650221650229</v>
      </c>
      <c r="D7" s="28">
        <v>1.0403260403260404</v>
      </c>
      <c r="E7" s="28">
        <v>20.47047047047047</v>
      </c>
      <c r="F7" s="28">
        <v>26.526526526526528</v>
      </c>
      <c r="G7" s="28">
        <v>0.61847561847561849</v>
      </c>
      <c r="H7" s="28">
        <v>0.90090090090090091</v>
      </c>
      <c r="I7" s="28">
        <v>1.0725010725010725E-2</v>
      </c>
      <c r="J7" s="28">
        <v>0.21092521092521094</v>
      </c>
    </row>
    <row r="8" spans="1:10" x14ac:dyDescent="0.25">
      <c r="A8" s="49"/>
      <c r="B8" s="7" t="s">
        <v>10</v>
      </c>
      <c r="C8" s="28">
        <v>56.786703601108037</v>
      </c>
      <c r="D8" s="28">
        <v>0.92336103416435833</v>
      </c>
      <c r="E8" s="28">
        <v>18.120036934441366</v>
      </c>
      <c r="F8" s="28">
        <v>23.368421052631579</v>
      </c>
      <c r="G8" s="28">
        <v>0.2954755309325946</v>
      </c>
      <c r="H8" s="28">
        <v>0.36195752539242843</v>
      </c>
      <c r="I8" s="28">
        <v>7.3868882733148667E-3</v>
      </c>
      <c r="J8" s="28">
        <v>0.13665743305632502</v>
      </c>
    </row>
    <row r="9" spans="1:10" x14ac:dyDescent="0.25">
      <c r="A9" s="46">
        <v>2020</v>
      </c>
      <c r="B9" s="7" t="s">
        <v>7</v>
      </c>
      <c r="C9" s="28">
        <v>60.969074466897396</v>
      </c>
      <c r="D9" s="28">
        <v>1.1052807859774478</v>
      </c>
      <c r="E9" s="28">
        <v>15.916787614900823</v>
      </c>
      <c r="F9" s="28">
        <v>21.547393100368428</v>
      </c>
      <c r="G9" s="28">
        <v>0.2084031111607309</v>
      </c>
      <c r="H9" s="28">
        <v>0.19351717464925011</v>
      </c>
      <c r="I9" s="28">
        <v>7.4429682557403893E-3</v>
      </c>
      <c r="J9" s="28">
        <v>5.2100777790182726E-2</v>
      </c>
    </row>
    <row r="10" spans="1:10" x14ac:dyDescent="0.25">
      <c r="A10" s="48"/>
      <c r="B10" s="7" t="s">
        <v>8</v>
      </c>
      <c r="C10" s="28">
        <v>61.794253938832256</v>
      </c>
      <c r="D10" s="28">
        <v>2.3911028730305839</v>
      </c>
      <c r="E10" s="28">
        <v>13.757182576459684</v>
      </c>
      <c r="F10" s="28">
        <v>20.033364226135312</v>
      </c>
      <c r="G10" s="28">
        <v>1.0305838739573681</v>
      </c>
      <c r="H10" s="28">
        <v>0.83781278962001859</v>
      </c>
      <c r="I10" s="28">
        <v>3.7071362372567192E-3</v>
      </c>
      <c r="J10" s="28">
        <v>0.15199258572752547</v>
      </c>
    </row>
    <row r="11" spans="1:10" x14ac:dyDescent="0.25">
      <c r="A11" s="48"/>
      <c r="B11" s="7" t="s">
        <v>9</v>
      </c>
      <c r="C11" s="28">
        <v>65.768672951414061</v>
      </c>
      <c r="D11" s="28">
        <v>1.4503263234227701</v>
      </c>
      <c r="E11" s="28">
        <v>14.024655547498188</v>
      </c>
      <c r="F11" s="28">
        <v>16.747643219724438</v>
      </c>
      <c r="G11" s="28">
        <v>0.70703408266860035</v>
      </c>
      <c r="H11" s="28">
        <v>1.1094996374184192</v>
      </c>
      <c r="I11" s="28">
        <v>3.6258158085569251E-3</v>
      </c>
      <c r="J11" s="28">
        <v>0.18854242204496011</v>
      </c>
    </row>
    <row r="12" spans="1:10" x14ac:dyDescent="0.25">
      <c r="A12" s="49"/>
      <c r="B12" s="7" t="s">
        <v>10</v>
      </c>
      <c r="C12" s="28">
        <v>60.156049672149159</v>
      </c>
      <c r="D12" s="28">
        <v>2.4982600095241581</v>
      </c>
      <c r="E12" s="28">
        <v>12.443679255650391</v>
      </c>
      <c r="F12" s="28">
        <v>22.762738561852082</v>
      </c>
      <c r="G12" s="28">
        <v>0.62639657130297821</v>
      </c>
      <c r="H12" s="28">
        <v>1.2271511776988169</v>
      </c>
      <c r="I12" s="28">
        <v>6.959961903366424E-2</v>
      </c>
      <c r="J12" s="28">
        <v>0.21612513278874684</v>
      </c>
    </row>
    <row r="13" spans="1:10" x14ac:dyDescent="0.25">
      <c r="A13" s="46">
        <v>2021</v>
      </c>
      <c r="B13" s="7" t="s">
        <v>7</v>
      </c>
      <c r="C13" s="28">
        <v>66.504799548277802</v>
      </c>
      <c r="D13" s="28">
        <v>3.3163937511763599</v>
      </c>
      <c r="E13" s="28">
        <v>5.3340862036514212</v>
      </c>
      <c r="F13" s="28">
        <v>23.067946546207416</v>
      </c>
      <c r="G13" s="28">
        <v>0.59853190287972891</v>
      </c>
      <c r="H13" s="28">
        <v>1.0540184453227932</v>
      </c>
      <c r="I13" s="28">
        <v>1.129305477131564E-2</v>
      </c>
      <c r="J13" s="28">
        <v>0.1129305477131564</v>
      </c>
    </row>
    <row r="14" spans="1:10" x14ac:dyDescent="0.25">
      <c r="A14" s="48"/>
      <c r="B14" s="7" t="s">
        <v>8</v>
      </c>
      <c r="C14" s="28">
        <v>46.122761031017909</v>
      </c>
      <c r="D14" s="28">
        <v>1.9950487840396096</v>
      </c>
      <c r="E14" s="28">
        <v>17.882627056938983</v>
      </c>
      <c r="F14" s="28">
        <v>30.865006553079947</v>
      </c>
      <c r="G14" s="28">
        <v>1.0994611912043104</v>
      </c>
      <c r="H14" s="28">
        <v>1.2341633901266928</v>
      </c>
      <c r="I14" s="28">
        <v>0.2402795980777632</v>
      </c>
      <c r="J14" s="28">
        <v>0.56065239551478085</v>
      </c>
    </row>
    <row r="15" spans="1:10" x14ac:dyDescent="0.25">
      <c r="A15" s="48"/>
      <c r="B15" s="7" t="s">
        <v>9</v>
      </c>
      <c r="C15" s="28">
        <v>49.254359802098321</v>
      </c>
      <c r="D15" s="28">
        <v>3.3159058212568864</v>
      </c>
      <c r="E15" s="28">
        <v>12.607459910874066</v>
      </c>
      <c r="F15" s="28">
        <v>24.49910523176252</v>
      </c>
      <c r="G15" s="28">
        <v>3.1966033895926174</v>
      </c>
      <c r="H15" s="28">
        <v>6.4037334643320811</v>
      </c>
      <c r="I15" s="28">
        <v>0.21755149303484331</v>
      </c>
      <c r="J15" s="28">
        <v>0.50528088704866836</v>
      </c>
    </row>
    <row r="16" spans="1:10" x14ac:dyDescent="0.25">
      <c r="A16" s="49"/>
      <c r="B16" s="7" t="s">
        <v>10</v>
      </c>
      <c r="C16" s="28">
        <v>51.096109680562321</v>
      </c>
      <c r="D16" s="28">
        <v>4.7428491892268072</v>
      </c>
      <c r="E16" s="28">
        <v>6.7958800194863942</v>
      </c>
      <c r="F16" s="28">
        <v>25.812513048924767</v>
      </c>
      <c r="G16" s="28">
        <v>3.0586679657596214</v>
      </c>
      <c r="H16" s="28">
        <v>7.8885099867770894</v>
      </c>
      <c r="I16" s="28">
        <v>8.3513118519034035E-2</v>
      </c>
      <c r="J16" s="28">
        <v>0.52195699074396273</v>
      </c>
    </row>
    <row r="17" spans="1:21" x14ac:dyDescent="0.25">
      <c r="A17" s="46">
        <v>2022</v>
      </c>
      <c r="B17" s="7" t="s">
        <v>7</v>
      </c>
      <c r="C17" s="28">
        <v>51.785199076745528</v>
      </c>
      <c r="D17" s="28">
        <v>4.3025100980957873</v>
      </c>
      <c r="E17" s="28">
        <v>9.2613964223889198</v>
      </c>
      <c r="F17" s="28">
        <v>26.330784766301214</v>
      </c>
      <c r="G17" s="28">
        <v>1.8645412579342182</v>
      </c>
      <c r="H17" s="28">
        <v>5.6549336410848241</v>
      </c>
      <c r="I17" s="28">
        <v>3.2458165031736874E-2</v>
      </c>
      <c r="J17" s="28">
        <v>0.76817657241777271</v>
      </c>
    </row>
    <row r="18" spans="1:21" x14ac:dyDescent="0.25">
      <c r="A18" s="48"/>
      <c r="B18" s="7" t="s">
        <v>8</v>
      </c>
      <c r="C18" s="28">
        <v>30.789040401908217</v>
      </c>
      <c r="D18" s="28">
        <v>2.338835648245873</v>
      </c>
      <c r="E18" s="28">
        <v>13.273103390045172</v>
      </c>
      <c r="F18" s="28">
        <v>46.899142989825641</v>
      </c>
      <c r="G18" s="28">
        <v>1.0132139992400895</v>
      </c>
      <c r="H18" s="28">
        <v>3.0903026976822732</v>
      </c>
      <c r="I18" s="28">
        <v>1.0723181491957614</v>
      </c>
      <c r="J18" s="28">
        <v>1.5240427238569678</v>
      </c>
    </row>
    <row r="19" spans="1:21" x14ac:dyDescent="0.25">
      <c r="A19" s="48"/>
      <c r="B19" s="7" t="s">
        <v>9</v>
      </c>
      <c r="C19" s="28">
        <v>39.084835859492848</v>
      </c>
      <c r="D19" s="28">
        <v>2.8769484950793767</v>
      </c>
      <c r="E19" s="28">
        <v>10.031606924789886</v>
      </c>
      <c r="F19" s="28">
        <v>36.14682853243302</v>
      </c>
      <c r="G19" s="28">
        <v>3.7820558867897418</v>
      </c>
      <c r="H19" s="28">
        <v>6.4147690539472739</v>
      </c>
      <c r="I19" s="28">
        <v>0.20472667193448749</v>
      </c>
      <c r="J19" s="28">
        <v>1.4582285755333668</v>
      </c>
    </row>
    <row r="20" spans="1:21" x14ac:dyDescent="0.25">
      <c r="A20" s="49"/>
      <c r="B20" s="7" t="s">
        <v>10</v>
      </c>
      <c r="C20" s="28">
        <v>43.223632174421404</v>
      </c>
      <c r="D20" s="28">
        <v>4.656281165101964</v>
      </c>
      <c r="E20" s="28">
        <v>8.3015234361566765</v>
      </c>
      <c r="F20" s="28">
        <v>25.915609202517281</v>
      </c>
      <c r="G20" s="28">
        <v>5.2546511228033976</v>
      </c>
      <c r="H20" s="28">
        <v>11.613191650331855</v>
      </c>
      <c r="I20" s="28">
        <v>1.0316723408645414E-2</v>
      </c>
      <c r="J20" s="28">
        <v>1.0247945252587778</v>
      </c>
    </row>
    <row r="21" spans="1:21" x14ac:dyDescent="0.25">
      <c r="A21" s="46">
        <v>2023</v>
      </c>
      <c r="B21" s="7" t="s">
        <v>7</v>
      </c>
      <c r="C21" s="28">
        <v>46.204964258773664</v>
      </c>
      <c r="D21" s="28">
        <v>5.1366787600129316</v>
      </c>
      <c r="E21" s="28">
        <v>9.4148496713244008</v>
      </c>
      <c r="F21" s="28">
        <v>27.533316570279105</v>
      </c>
      <c r="G21" s="28">
        <v>3.6208197133517728</v>
      </c>
      <c r="H21" s="28">
        <v>7.5505585689141137</v>
      </c>
      <c r="I21" s="28">
        <v>0</v>
      </c>
      <c r="J21" s="28">
        <v>0.52444412514817351</v>
      </c>
    </row>
    <row r="22" spans="1:21" x14ac:dyDescent="0.25">
      <c r="A22" s="49"/>
      <c r="B22" s="7" t="s">
        <v>8</v>
      </c>
      <c r="C22" s="28">
        <v>39.959016393442624</v>
      </c>
      <c r="D22" s="28">
        <v>4.0275707898658721</v>
      </c>
      <c r="E22" s="28">
        <v>13.964232488822653</v>
      </c>
      <c r="F22" s="28">
        <v>34.288375558867365</v>
      </c>
      <c r="G22" s="28">
        <v>2.1833084947839048</v>
      </c>
      <c r="H22" s="28">
        <v>3.6624441132637853</v>
      </c>
      <c r="I22" s="28">
        <v>3.3532041728763042E-2</v>
      </c>
      <c r="J22" s="28">
        <v>1.780923994038748</v>
      </c>
    </row>
    <row r="23" spans="1:21" x14ac:dyDescent="0.25">
      <c r="A23" s="4"/>
      <c r="B23" s="4"/>
      <c r="C23" s="4"/>
      <c r="D23" s="4"/>
    </row>
    <row r="24" spans="1:21" x14ac:dyDescent="0.25">
      <c r="A24" s="4"/>
      <c r="B24" s="4"/>
      <c r="C24" s="4"/>
      <c r="D24" s="4"/>
    </row>
    <row r="25" spans="1:21" x14ac:dyDescent="0.25">
      <c r="A25" s="47" t="s">
        <v>0</v>
      </c>
      <c r="B25" s="5" t="s">
        <v>62</v>
      </c>
      <c r="C25" s="5" t="s">
        <v>98</v>
      </c>
      <c r="D25" s="5" t="s">
        <v>99</v>
      </c>
      <c r="E25" s="5" t="s">
        <v>22</v>
      </c>
      <c r="F25" s="5" t="s">
        <v>23</v>
      </c>
      <c r="G25" s="5" t="s">
        <v>25</v>
      </c>
      <c r="H25" s="5" t="s">
        <v>24</v>
      </c>
      <c r="I25" s="5" t="s">
        <v>97</v>
      </c>
      <c r="J25" s="5" t="s">
        <v>26</v>
      </c>
    </row>
    <row r="26" spans="1:21" x14ac:dyDescent="0.25">
      <c r="A26" s="46">
        <v>2019</v>
      </c>
      <c r="B26" s="7" t="s">
        <v>7</v>
      </c>
      <c r="C26" s="66">
        <v>80.44</v>
      </c>
      <c r="D26" s="66">
        <v>25.78</v>
      </c>
      <c r="E26" s="66">
        <v>104.31</v>
      </c>
      <c r="F26" s="66">
        <v>154.85</v>
      </c>
      <c r="G26" s="66">
        <v>-45.85</v>
      </c>
      <c r="H26" s="66">
        <v>-19.239999999999998</v>
      </c>
      <c r="I26" s="66">
        <v>308.14999999999998</v>
      </c>
      <c r="J26" s="66">
        <v>188.31</v>
      </c>
      <c r="L26" s="10" t="s">
        <v>104</v>
      </c>
      <c r="M26" s="45" t="s">
        <v>109</v>
      </c>
    </row>
    <row r="27" spans="1:21" x14ac:dyDescent="0.25">
      <c r="A27" s="48"/>
      <c r="B27" s="7" t="s">
        <v>8</v>
      </c>
      <c r="C27" s="66">
        <v>62.71</v>
      </c>
      <c r="D27" s="66">
        <v>16.46</v>
      </c>
      <c r="E27" s="66">
        <v>97.52</v>
      </c>
      <c r="F27" s="66">
        <v>112.85</v>
      </c>
      <c r="G27" s="66">
        <v>-18.27</v>
      </c>
      <c r="H27" s="66">
        <v>-133.68</v>
      </c>
      <c r="I27" s="66"/>
      <c r="J27" s="66">
        <v>120.41</v>
      </c>
      <c r="L27" s="9" t="s">
        <v>44</v>
      </c>
      <c r="M27" s="10" t="s">
        <v>105</v>
      </c>
    </row>
    <row r="28" spans="1:21" x14ac:dyDescent="0.25">
      <c r="A28" s="48"/>
      <c r="B28" s="7" t="s">
        <v>9</v>
      </c>
      <c r="C28" s="66">
        <v>54.79</v>
      </c>
      <c r="D28" s="66">
        <v>15.42</v>
      </c>
      <c r="E28" s="66">
        <v>81.23</v>
      </c>
      <c r="F28" s="66">
        <v>126.21</v>
      </c>
      <c r="G28" s="66">
        <v>-35.299999999999997</v>
      </c>
      <c r="H28" s="66">
        <v>-68.58</v>
      </c>
      <c r="I28" s="66">
        <v>379.98</v>
      </c>
      <c r="J28" s="66">
        <v>161.29</v>
      </c>
    </row>
    <row r="29" spans="1:21" x14ac:dyDescent="0.25">
      <c r="A29" s="49"/>
      <c r="B29" s="7" t="s">
        <v>10</v>
      </c>
      <c r="C29" s="66">
        <v>52.65</v>
      </c>
      <c r="D29" s="66">
        <v>17.940000000000001</v>
      </c>
      <c r="E29" s="66">
        <v>78.27</v>
      </c>
      <c r="F29" s="66">
        <v>100.77</v>
      </c>
      <c r="G29" s="66">
        <v>-43.9</v>
      </c>
      <c r="H29" s="66">
        <v>-97.57</v>
      </c>
      <c r="I29" s="66"/>
      <c r="J29" s="66">
        <v>156.63</v>
      </c>
    </row>
    <row r="30" spans="1:21" x14ac:dyDescent="0.25">
      <c r="A30" s="46">
        <v>2020</v>
      </c>
      <c r="B30" s="7" t="s">
        <v>7</v>
      </c>
      <c r="C30" s="66">
        <v>47.83</v>
      </c>
      <c r="D30" s="66">
        <v>12.39</v>
      </c>
      <c r="E30" s="66">
        <v>89.49</v>
      </c>
      <c r="F30" s="66">
        <v>79.010000000000005</v>
      </c>
      <c r="G30" s="66">
        <v>1583.63</v>
      </c>
      <c r="H30" s="66">
        <v>-12.11</v>
      </c>
      <c r="I30" s="66"/>
      <c r="J30" s="66">
        <v>1509.33</v>
      </c>
    </row>
    <row r="31" spans="1:21" x14ac:dyDescent="0.25">
      <c r="A31" s="48"/>
      <c r="B31" s="7" t="s">
        <v>8</v>
      </c>
      <c r="C31" s="66">
        <v>36.520000000000003</v>
      </c>
      <c r="D31" s="66">
        <v>9.35</v>
      </c>
      <c r="E31" s="66">
        <v>51.99</v>
      </c>
      <c r="F31" s="66">
        <v>52.51</v>
      </c>
      <c r="G31" s="66">
        <v>-0.03</v>
      </c>
      <c r="H31" s="66">
        <v>-13.99</v>
      </c>
      <c r="I31" s="66"/>
      <c r="J31" s="66">
        <v>259.86</v>
      </c>
      <c r="N31" s="67"/>
      <c r="O31" s="67"/>
      <c r="P31" s="67"/>
      <c r="Q31" s="67"/>
      <c r="R31" s="67"/>
      <c r="S31" s="67"/>
      <c r="T31" s="67"/>
      <c r="U31" s="67"/>
    </row>
    <row r="32" spans="1:21" x14ac:dyDescent="0.25">
      <c r="A32" s="48"/>
      <c r="B32" s="7" t="s">
        <v>9</v>
      </c>
      <c r="C32" s="66">
        <v>37.770000000000003</v>
      </c>
      <c r="D32" s="66">
        <v>10.73</v>
      </c>
      <c r="E32" s="66">
        <v>51.28</v>
      </c>
      <c r="F32" s="66">
        <v>65.819999999999993</v>
      </c>
      <c r="G32" s="66">
        <v>-10.210000000000001</v>
      </c>
      <c r="H32" s="66">
        <v>-5.48</v>
      </c>
      <c r="I32" s="66">
        <v>379.98</v>
      </c>
      <c r="J32" s="66">
        <v>303.44</v>
      </c>
      <c r="N32" s="67"/>
      <c r="O32" s="67"/>
      <c r="P32" s="67"/>
      <c r="Q32" s="67"/>
      <c r="R32" s="67"/>
      <c r="S32" s="67"/>
      <c r="T32" s="67"/>
      <c r="U32" s="67"/>
    </row>
    <row r="33" spans="1:10" x14ac:dyDescent="0.25">
      <c r="A33" s="49"/>
      <c r="B33" s="7" t="s">
        <v>10</v>
      </c>
      <c r="C33" s="66">
        <v>43.79</v>
      </c>
      <c r="D33" s="66">
        <v>20.84</v>
      </c>
      <c r="E33" s="66">
        <v>115.88</v>
      </c>
      <c r="F33" s="66">
        <v>65.03</v>
      </c>
      <c r="G33" s="66">
        <v>-104.16</v>
      </c>
      <c r="H33" s="66">
        <v>-271.61</v>
      </c>
      <c r="I33" s="66">
        <v>379.98</v>
      </c>
      <c r="J33" s="66">
        <v>105.02</v>
      </c>
    </row>
    <row r="34" spans="1:10" x14ac:dyDescent="0.25">
      <c r="A34" s="46">
        <v>2021</v>
      </c>
      <c r="B34" s="7" t="s">
        <v>7</v>
      </c>
      <c r="C34" s="66">
        <v>35.03</v>
      </c>
      <c r="D34" s="66">
        <v>16.89</v>
      </c>
      <c r="E34" s="66">
        <v>50.51</v>
      </c>
      <c r="F34" s="66">
        <v>39.15</v>
      </c>
      <c r="G34" s="66">
        <v>-133.80000000000001</v>
      </c>
      <c r="H34" s="66">
        <v>-856.36</v>
      </c>
      <c r="I34" s="66"/>
      <c r="J34" s="66">
        <v>69.77</v>
      </c>
    </row>
    <row r="35" spans="1:10" x14ac:dyDescent="0.25">
      <c r="A35" s="48"/>
      <c r="B35" s="7" t="s">
        <v>8</v>
      </c>
      <c r="C35" s="66">
        <v>52.38</v>
      </c>
      <c r="D35" s="66">
        <v>35.69</v>
      </c>
      <c r="E35" s="66">
        <v>195.31</v>
      </c>
      <c r="F35" s="66">
        <v>119.73</v>
      </c>
      <c r="G35" s="66">
        <v>-94.49</v>
      </c>
      <c r="H35" s="66">
        <v>-448.08</v>
      </c>
      <c r="I35" s="66"/>
      <c r="J35" s="66">
        <v>299.81</v>
      </c>
    </row>
    <row r="36" spans="1:10" x14ac:dyDescent="0.25">
      <c r="A36" s="48"/>
      <c r="B36" s="7" t="s">
        <v>9</v>
      </c>
      <c r="C36" s="66">
        <v>53.47</v>
      </c>
      <c r="D36" s="66">
        <v>3.39</v>
      </c>
      <c r="E36" s="66">
        <v>115.52</v>
      </c>
      <c r="F36" s="66">
        <v>103.08</v>
      </c>
      <c r="G36" s="66">
        <v>-118.11</v>
      </c>
      <c r="H36" s="66">
        <v>-570.79999999999995</v>
      </c>
      <c r="I36" s="66">
        <v>350.02</v>
      </c>
      <c r="J36" s="66">
        <v>125.35</v>
      </c>
    </row>
    <row r="37" spans="1:10" x14ac:dyDescent="0.25">
      <c r="A37" s="49"/>
      <c r="B37" s="7" t="s">
        <v>10</v>
      </c>
      <c r="C37" s="66">
        <v>61.9</v>
      </c>
      <c r="D37" s="66">
        <v>6.94</v>
      </c>
      <c r="E37" s="66">
        <v>91.22</v>
      </c>
      <c r="F37" s="66">
        <v>63.02</v>
      </c>
      <c r="G37" s="66">
        <v>-285.22000000000003</v>
      </c>
      <c r="H37" s="66">
        <v>-572.05999999999995</v>
      </c>
      <c r="I37" s="66">
        <v>149.6</v>
      </c>
      <c r="J37" s="66">
        <v>82.45</v>
      </c>
    </row>
    <row r="38" spans="1:10" x14ac:dyDescent="0.25">
      <c r="A38" s="46">
        <v>2022</v>
      </c>
      <c r="B38" s="7" t="s">
        <v>7</v>
      </c>
      <c r="C38" s="66">
        <v>85.27</v>
      </c>
      <c r="D38" s="66">
        <v>11.6</v>
      </c>
      <c r="E38" s="66">
        <v>105.35</v>
      </c>
      <c r="F38" s="66">
        <v>86.99</v>
      </c>
      <c r="G38" s="66">
        <v>-469.15</v>
      </c>
      <c r="H38" s="66">
        <v>-831.56</v>
      </c>
      <c r="I38" s="66">
        <v>299.19</v>
      </c>
      <c r="J38" s="66">
        <v>156.43</v>
      </c>
    </row>
    <row r="39" spans="1:10" x14ac:dyDescent="0.25">
      <c r="A39" s="48"/>
      <c r="B39" s="7" t="s">
        <v>8</v>
      </c>
      <c r="C39" s="66">
        <v>264.13</v>
      </c>
      <c r="D39" s="66">
        <v>59.62</v>
      </c>
      <c r="E39" s="66">
        <v>355.64</v>
      </c>
      <c r="F39" s="66">
        <v>315.26</v>
      </c>
      <c r="G39" s="66">
        <v>-226.87</v>
      </c>
      <c r="H39" s="66">
        <v>-816.56</v>
      </c>
      <c r="I39" s="66">
        <v>379.35</v>
      </c>
      <c r="J39" s="66">
        <v>421.2</v>
      </c>
    </row>
    <row r="40" spans="1:10" x14ac:dyDescent="0.25">
      <c r="A40" s="48"/>
      <c r="B40" s="7" t="s">
        <v>9</v>
      </c>
      <c r="C40" s="66">
        <v>190.48</v>
      </c>
      <c r="D40" s="66">
        <v>43.7</v>
      </c>
      <c r="E40" s="66">
        <v>271.26</v>
      </c>
      <c r="F40" s="66">
        <v>283.83</v>
      </c>
      <c r="G40" s="66">
        <v>-425.86</v>
      </c>
      <c r="H40" s="66">
        <v>-545.14</v>
      </c>
      <c r="I40" s="66">
        <v>383.22</v>
      </c>
      <c r="J40" s="66">
        <v>306.13</v>
      </c>
    </row>
    <row r="41" spans="1:10" x14ac:dyDescent="0.25">
      <c r="A41" s="49"/>
      <c r="B41" s="7" t="s">
        <v>10</v>
      </c>
      <c r="C41" s="66">
        <v>118.73</v>
      </c>
      <c r="D41" s="66">
        <v>23.28</v>
      </c>
      <c r="E41" s="66">
        <v>169.29</v>
      </c>
      <c r="F41" s="66">
        <v>147.44</v>
      </c>
      <c r="G41" s="66">
        <v>-280.58</v>
      </c>
      <c r="H41" s="66">
        <v>-508.7</v>
      </c>
      <c r="I41" s="66">
        <v>379.98</v>
      </c>
      <c r="J41" s="66">
        <v>229.76</v>
      </c>
    </row>
    <row r="42" spans="1:10" x14ac:dyDescent="0.25">
      <c r="A42" s="46">
        <v>2023</v>
      </c>
      <c r="B42" s="7" t="s">
        <v>7</v>
      </c>
      <c r="C42" s="66">
        <v>90.53</v>
      </c>
      <c r="D42" s="66">
        <v>40.03</v>
      </c>
      <c r="E42" s="66">
        <v>126.87</v>
      </c>
      <c r="F42" s="66">
        <v>112.64</v>
      </c>
      <c r="G42" s="66">
        <v>-321.75</v>
      </c>
      <c r="H42" s="66">
        <v>-601.71</v>
      </c>
      <c r="I42" s="66"/>
      <c r="J42" s="66">
        <v>334.96</v>
      </c>
    </row>
    <row r="43" spans="1:10" x14ac:dyDescent="0.25">
      <c r="A43" s="49"/>
      <c r="B43" s="7" t="s">
        <v>8</v>
      </c>
      <c r="C43" s="66">
        <v>104</v>
      </c>
      <c r="D43" s="66">
        <v>32.74</v>
      </c>
      <c r="E43" s="66">
        <v>193.23</v>
      </c>
      <c r="F43" s="66">
        <v>156.77000000000001</v>
      </c>
      <c r="G43" s="66">
        <v>-272.31</v>
      </c>
      <c r="H43" s="66">
        <v>-513.80999999999995</v>
      </c>
      <c r="I43" s="66">
        <v>379.98</v>
      </c>
      <c r="J43" s="66">
        <v>296.85000000000002</v>
      </c>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sheetData>
  <phoneticPr fontId="19" type="noConversion"/>
  <hyperlinks>
    <hyperlink ref="H1" location="Contents!A1" display="Return to the Contents page" xr:uid="{8D427D1E-8F3A-4F99-8611-1BA5678682B6}"/>
    <hyperlink ref="E1:F1" location="Contents!A1" display="Return to the Contents page" xr:uid="{4EF56A79-89DE-4312-8E26-7190AC485B71}"/>
    <hyperlink ref="M26" r:id="rId1" xr:uid="{3A2407B7-B34E-4CFC-9934-38E98D93286E}"/>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0C0F2-A30C-45A7-8F22-FBC67632D6C7}">
  <sheetPr>
    <tabColor rgb="FF92D050"/>
  </sheetPr>
  <dimension ref="A1:U370"/>
  <sheetViews>
    <sheetView zoomScale="85" zoomScaleNormal="85" workbookViewId="0"/>
  </sheetViews>
  <sheetFormatPr defaultColWidth="10.5703125" defaultRowHeight="15" x14ac:dyDescent="0.25"/>
  <cols>
    <col min="1" max="1" width="18.42578125" style="11" customWidth="1"/>
    <col min="2" max="4" width="12.140625" style="11" bestFit="1" customWidth="1"/>
    <col min="5" max="11" width="12.140625" style="4" bestFit="1" customWidth="1"/>
    <col min="12" max="12" width="15.42578125" style="4" customWidth="1"/>
    <col min="13" max="16384" width="10.5703125" style="4"/>
  </cols>
  <sheetData>
    <row r="1" spans="1:21" s="2" customFormat="1" ht="18.75" x14ac:dyDescent="0.3">
      <c r="A1" s="1" t="s">
        <v>122</v>
      </c>
      <c r="B1" s="1"/>
      <c r="C1" s="1"/>
      <c r="D1" s="1"/>
      <c r="F1" s="3"/>
      <c r="J1" s="3" t="s">
        <v>40</v>
      </c>
    </row>
    <row r="2" spans="1:21" s="2" customFormat="1" ht="18.75" x14ac:dyDescent="0.3">
      <c r="B2" s="1"/>
      <c r="C2" s="1"/>
      <c r="D2" s="1"/>
    </row>
    <row r="3" spans="1:21" x14ac:dyDescent="0.25">
      <c r="A3" s="4"/>
      <c r="B3" s="4"/>
      <c r="C3" s="4"/>
      <c r="D3" s="4"/>
    </row>
    <row r="4" spans="1:21" ht="22.5" customHeight="1" x14ac:dyDescent="0.25">
      <c r="A4" s="5" t="s">
        <v>94</v>
      </c>
      <c r="B4" s="5" t="s">
        <v>95</v>
      </c>
      <c r="C4" s="5" t="s">
        <v>96</v>
      </c>
      <c r="D4" s="5" t="s">
        <v>22</v>
      </c>
      <c r="E4" s="5" t="s">
        <v>23</v>
      </c>
      <c r="F4" s="5" t="s">
        <v>24</v>
      </c>
      <c r="G4" s="5" t="s">
        <v>25</v>
      </c>
      <c r="H4" s="5" t="s">
        <v>26</v>
      </c>
      <c r="I4" s="5" t="s">
        <v>27</v>
      </c>
      <c r="J4" s="5" t="s">
        <v>123</v>
      </c>
      <c r="L4" s="5" t="s">
        <v>94</v>
      </c>
      <c r="M4" s="5" t="s">
        <v>95</v>
      </c>
      <c r="N4" s="5" t="s">
        <v>96</v>
      </c>
      <c r="O4" s="5" t="s">
        <v>22</v>
      </c>
      <c r="P4" s="5" t="s">
        <v>23</v>
      </c>
      <c r="Q4" s="5" t="s">
        <v>24</v>
      </c>
      <c r="R4" s="5" t="s">
        <v>25</v>
      </c>
      <c r="S4" s="5" t="s">
        <v>26</v>
      </c>
      <c r="T4" s="5" t="s">
        <v>27</v>
      </c>
      <c r="U4" s="5" t="s">
        <v>123</v>
      </c>
    </row>
    <row r="5" spans="1:21" x14ac:dyDescent="0.25">
      <c r="A5" s="8" t="s">
        <v>124</v>
      </c>
      <c r="B5" s="68">
        <v>-94.890000000001237</v>
      </c>
      <c r="C5" s="68">
        <v>75.860000000000127</v>
      </c>
      <c r="D5" s="68">
        <v>-735.20999999999981</v>
      </c>
      <c r="E5" s="68">
        <v>-272.08000000000015</v>
      </c>
      <c r="F5" s="68">
        <v>347.07000000000005</v>
      </c>
      <c r="G5" s="68">
        <v>397.86000000000013</v>
      </c>
      <c r="H5" s="68">
        <v>1.7199999999999989</v>
      </c>
      <c r="I5" s="68">
        <v>-24.629999999999995</v>
      </c>
      <c r="J5" s="68">
        <v>-304.30000000000291</v>
      </c>
      <c r="L5" s="8" t="s">
        <v>125</v>
      </c>
      <c r="M5" s="68">
        <v>-373.20000000000073</v>
      </c>
      <c r="N5" s="68">
        <v>127.01999999999998</v>
      </c>
      <c r="O5" s="68">
        <v>367</v>
      </c>
      <c r="P5" s="68">
        <v>480.53</v>
      </c>
      <c r="Q5" s="68">
        <v>-548.52</v>
      </c>
      <c r="R5" s="68">
        <v>493.46000000000004</v>
      </c>
      <c r="S5" s="68">
        <v>16.630000000000003</v>
      </c>
      <c r="T5" s="68">
        <v>-3.3900000000000006</v>
      </c>
      <c r="U5" s="68">
        <v>559.5299999999952</v>
      </c>
    </row>
    <row r="6" spans="1:21" x14ac:dyDescent="0.25">
      <c r="A6" s="4"/>
      <c r="B6" s="4"/>
      <c r="C6" s="4"/>
      <c r="D6" s="4"/>
    </row>
    <row r="7" spans="1:21" x14ac:dyDescent="0.25">
      <c r="C7" s="4"/>
      <c r="D7" s="4"/>
    </row>
    <row r="8" spans="1:21" x14ac:dyDescent="0.25">
      <c r="A8" s="4"/>
      <c r="B8" s="4"/>
      <c r="C8" s="4"/>
      <c r="D8" s="4"/>
    </row>
    <row r="9" spans="1:21" x14ac:dyDescent="0.25">
      <c r="A9" s="4"/>
      <c r="B9" s="4"/>
      <c r="C9" s="4"/>
      <c r="D9" s="4"/>
    </row>
    <row r="10" spans="1:21" x14ac:dyDescent="0.25">
      <c r="C10" s="4"/>
      <c r="D10" s="4"/>
    </row>
    <row r="11" spans="1:21" x14ac:dyDescent="0.25">
      <c r="A11" s="4"/>
      <c r="B11" s="4"/>
      <c r="C11" s="4"/>
      <c r="D11" s="4"/>
    </row>
    <row r="12" spans="1:21" x14ac:dyDescent="0.25">
      <c r="A12" s="4"/>
      <c r="B12" s="4"/>
      <c r="C12" s="4"/>
      <c r="D12" s="4"/>
    </row>
    <row r="13" spans="1:21" x14ac:dyDescent="0.25">
      <c r="C13" s="4"/>
      <c r="D13" s="4"/>
    </row>
    <row r="14" spans="1:21" x14ac:dyDescent="0.25">
      <c r="C14" s="4"/>
      <c r="D14" s="4"/>
    </row>
    <row r="15" spans="1:21" x14ac:dyDescent="0.25">
      <c r="A15" s="4"/>
      <c r="B15" s="4"/>
      <c r="C15" s="4"/>
      <c r="D15" s="4"/>
    </row>
    <row r="16" spans="1:21" x14ac:dyDescent="0.25">
      <c r="A16" s="4"/>
      <c r="B16" s="4"/>
      <c r="C16" s="4"/>
      <c r="D16" s="4"/>
    </row>
    <row r="17" spans="2:3" s="4" customFormat="1" x14ac:dyDescent="0.25"/>
    <row r="18" spans="2:3" s="4" customFormat="1" x14ac:dyDescent="0.25"/>
    <row r="19" spans="2:3" s="4" customFormat="1" x14ac:dyDescent="0.25"/>
    <row r="20" spans="2:3" s="4" customFormat="1" x14ac:dyDescent="0.25"/>
    <row r="21" spans="2:3" s="4" customFormat="1" x14ac:dyDescent="0.25"/>
    <row r="22" spans="2:3" s="4" customFormat="1" x14ac:dyDescent="0.25"/>
    <row r="23" spans="2:3" s="4" customFormat="1" x14ac:dyDescent="0.25"/>
    <row r="24" spans="2:3" s="4" customFormat="1" x14ac:dyDescent="0.25"/>
    <row r="25" spans="2:3" s="4" customFormat="1" x14ac:dyDescent="0.25">
      <c r="B25" s="9" t="s">
        <v>44</v>
      </c>
      <c r="C25" s="10" t="s">
        <v>105</v>
      </c>
    </row>
    <row r="26" spans="2:3" s="4" customFormat="1" x14ac:dyDescent="0.25">
      <c r="B26" s="10"/>
      <c r="C26" s="45"/>
    </row>
    <row r="27" spans="2:3" s="4" customFormat="1" x14ac:dyDescent="0.25"/>
    <row r="28" spans="2:3" s="4" customFormat="1" x14ac:dyDescent="0.25"/>
    <row r="29" spans="2:3" s="4" customFormat="1" x14ac:dyDescent="0.25"/>
    <row r="30" spans="2:3" s="4" customFormat="1" x14ac:dyDescent="0.25"/>
    <row r="31" spans="2:3" s="4" customFormat="1" x14ac:dyDescent="0.25"/>
    <row r="32" spans="2:3"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J1" location="Contents!A1" display="Return to the Contents page" xr:uid="{A1A58AD5-3908-4D56-8D80-2B1D0B92AD01}"/>
    <hyperlink ref="E1:F1" location="Contents!A1" display="Return to the Contents page" xr:uid="{1E219FEB-2D4E-49AD-93AF-EBDE22C6BD9A}"/>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F3C3-B6E5-4FD8-B8D7-D81829E2BA1D}">
  <sheetPr>
    <tabColor rgb="FF92D050"/>
  </sheetPr>
  <dimension ref="A1:J370"/>
  <sheetViews>
    <sheetView workbookViewId="0"/>
  </sheetViews>
  <sheetFormatPr defaultColWidth="10.5703125" defaultRowHeight="15" x14ac:dyDescent="0.25"/>
  <cols>
    <col min="1" max="1" width="12.28515625" style="11" customWidth="1"/>
    <col min="2" max="4" width="14.85546875" style="11" customWidth="1"/>
    <col min="5" max="5" width="14.85546875" style="4" customWidth="1"/>
    <col min="6" max="6" width="17.7109375" style="4" customWidth="1"/>
    <col min="7" max="7" width="11.140625" style="4" customWidth="1"/>
    <col min="8" max="16384" width="10.5703125" style="4"/>
  </cols>
  <sheetData>
    <row r="1" spans="1:7" s="2" customFormat="1" ht="18.75" x14ac:dyDescent="0.3">
      <c r="A1" s="1" t="s">
        <v>92</v>
      </c>
      <c r="B1" s="1"/>
      <c r="C1" s="1"/>
      <c r="D1" s="1"/>
      <c r="F1" s="3" t="s">
        <v>40</v>
      </c>
    </row>
    <row r="2" spans="1:7" s="2" customFormat="1" ht="18.75" x14ac:dyDescent="0.3">
      <c r="B2" s="1"/>
      <c r="C2" s="1"/>
      <c r="D2" s="1"/>
    </row>
    <row r="3" spans="1:7" x14ac:dyDescent="0.25">
      <c r="A3" s="4"/>
      <c r="B3" s="4"/>
      <c r="C3" s="4"/>
      <c r="D3" s="4"/>
    </row>
    <row r="4" spans="1:7" x14ac:dyDescent="0.25">
      <c r="A4" s="5" t="s">
        <v>188</v>
      </c>
      <c r="B4" s="5" t="s">
        <v>88</v>
      </c>
      <c r="C4" s="5" t="s">
        <v>89</v>
      </c>
      <c r="D4" s="5" t="s">
        <v>90</v>
      </c>
      <c r="E4" s="5" t="s">
        <v>4</v>
      </c>
      <c r="F4" s="5" t="s">
        <v>91</v>
      </c>
      <c r="G4" s="50"/>
    </row>
    <row r="5" spans="1:7" x14ac:dyDescent="0.25">
      <c r="A5" s="6" t="s">
        <v>41</v>
      </c>
      <c r="B5" s="7">
        <v>12.575161290322583</v>
      </c>
      <c r="C5" s="7">
        <v>13.098709677419357</v>
      </c>
      <c r="D5" s="7">
        <v>12.614193548387099</v>
      </c>
      <c r="E5" s="7">
        <v>12.242580645161288</v>
      </c>
      <c r="F5" s="7">
        <v>11.324907063197026</v>
      </c>
      <c r="G5" s="43"/>
    </row>
    <row r="6" spans="1:7" x14ac:dyDescent="0.25">
      <c r="A6" s="6" t="s">
        <v>42</v>
      </c>
      <c r="B6" s="7">
        <v>14.198928571428571</v>
      </c>
      <c r="C6" s="7">
        <v>14.766785714285716</v>
      </c>
      <c r="D6" s="7">
        <v>13.805357142857142</v>
      </c>
      <c r="E6" s="7">
        <v>13.204285714285717</v>
      </c>
      <c r="F6" s="7">
        <v>11.522856599467477</v>
      </c>
      <c r="G6" s="43"/>
    </row>
    <row r="7" spans="1:7" x14ac:dyDescent="0.25">
      <c r="A7" s="6" t="s">
        <v>43</v>
      </c>
      <c r="B7" s="7">
        <v>9.5741935483870968</v>
      </c>
      <c r="C7" s="7">
        <v>10.122580645161291</v>
      </c>
      <c r="D7" s="7">
        <v>9.2122580645161278</v>
      </c>
      <c r="E7" s="7">
        <v>9.2783870967741944</v>
      </c>
      <c r="F7" s="7">
        <v>8.7791891891891893</v>
      </c>
      <c r="G7" s="43"/>
    </row>
    <row r="8" spans="1:7" x14ac:dyDescent="0.25">
      <c r="A8" s="6" t="s">
        <v>140</v>
      </c>
      <c r="B8" s="7">
        <v>12.219666666666665</v>
      </c>
      <c r="C8" s="7">
        <v>12.876666666666667</v>
      </c>
      <c r="D8" s="7">
        <v>12.557666666666661</v>
      </c>
      <c r="E8" s="7">
        <v>11.254666666666667</v>
      </c>
      <c r="F8" s="7">
        <v>12.008163265306122</v>
      </c>
      <c r="G8" s="43">
        <v>25</v>
      </c>
    </row>
    <row r="9" spans="1:7" x14ac:dyDescent="0.25">
      <c r="A9" s="6" t="s">
        <v>141</v>
      </c>
      <c r="B9" s="7">
        <v>19.269354838709678</v>
      </c>
      <c r="C9" s="7">
        <v>19.569677419354839</v>
      </c>
      <c r="D9" s="7">
        <v>18.191290322580649</v>
      </c>
      <c r="E9" s="7">
        <v>18.190645161290327</v>
      </c>
      <c r="F9" s="7">
        <v>17.170126353790614</v>
      </c>
      <c r="G9" s="43">
        <v>25</v>
      </c>
    </row>
    <row r="10" spans="1:7" x14ac:dyDescent="0.25">
      <c r="A10" s="8" t="s">
        <v>142</v>
      </c>
      <c r="B10" s="7">
        <v>12.626666666666665</v>
      </c>
      <c r="C10" s="7">
        <v>12.951000000000001</v>
      </c>
      <c r="D10" s="7">
        <v>12.288999999999998</v>
      </c>
      <c r="E10" s="7">
        <v>12</v>
      </c>
      <c r="F10" s="7">
        <v>12.231395348837209</v>
      </c>
      <c r="G10" s="44">
        <v>25</v>
      </c>
    </row>
    <row r="11" spans="1:7" x14ac:dyDescent="0.25">
      <c r="A11" s="4"/>
      <c r="B11" s="4"/>
      <c r="C11" s="4"/>
      <c r="D11" s="4"/>
    </row>
    <row r="12" spans="1:7" x14ac:dyDescent="0.25">
      <c r="A12" s="4"/>
      <c r="B12" s="4"/>
      <c r="C12" s="4"/>
      <c r="D12" s="4"/>
    </row>
    <row r="13" spans="1:7" x14ac:dyDescent="0.25">
      <c r="C13" s="4"/>
      <c r="D13" s="4"/>
    </row>
    <row r="14" spans="1:7" x14ac:dyDescent="0.25">
      <c r="C14" s="4"/>
      <c r="D14" s="4"/>
    </row>
    <row r="15" spans="1:7" x14ac:dyDescent="0.25">
      <c r="A15" s="4"/>
      <c r="B15" s="4"/>
      <c r="C15" s="4"/>
      <c r="D15" s="4"/>
    </row>
    <row r="16" spans="1:7" x14ac:dyDescent="0.25">
      <c r="A16" s="4"/>
      <c r="B16" s="4"/>
      <c r="C16" s="4"/>
      <c r="D16" s="4"/>
    </row>
    <row r="17" spans="9:10" s="4" customFormat="1" x14ac:dyDescent="0.25"/>
    <row r="18" spans="9:10" s="4" customFormat="1" x14ac:dyDescent="0.25"/>
    <row r="19" spans="9:10" s="4" customFormat="1" x14ac:dyDescent="0.25"/>
    <row r="20" spans="9:10" s="4" customFormat="1" x14ac:dyDescent="0.25"/>
    <row r="21" spans="9:10" s="4" customFormat="1" x14ac:dyDescent="0.25"/>
    <row r="22" spans="9:10" s="4" customFormat="1" x14ac:dyDescent="0.25"/>
    <row r="23" spans="9:10" s="4" customFormat="1" x14ac:dyDescent="0.25"/>
    <row r="24" spans="9:10" s="4" customFormat="1" x14ac:dyDescent="0.25"/>
    <row r="25" spans="9:10" s="4" customFormat="1" x14ac:dyDescent="0.25"/>
    <row r="26" spans="9:10" s="4" customFormat="1" x14ac:dyDescent="0.25"/>
    <row r="27" spans="9:10" s="4" customFormat="1" x14ac:dyDescent="0.25">
      <c r="I27" s="10" t="s">
        <v>46</v>
      </c>
      <c r="J27" s="10" t="s">
        <v>47</v>
      </c>
    </row>
    <row r="28" spans="9:10" s="4" customFormat="1" x14ac:dyDescent="0.25">
      <c r="I28" s="9" t="s">
        <v>44</v>
      </c>
      <c r="J28" s="10" t="s">
        <v>45</v>
      </c>
    </row>
    <row r="29" spans="9:10" s="4" customFormat="1" x14ac:dyDescent="0.25"/>
    <row r="30" spans="9:10" s="4" customFormat="1" x14ac:dyDescent="0.25"/>
    <row r="31" spans="9:10" s="4" customFormat="1" x14ac:dyDescent="0.25"/>
    <row r="32" spans="9:10"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F1" location="Contents!A1" display="Return to the Contents page" xr:uid="{1BD0910F-1B15-40BF-A89C-3692A1ED9F40}"/>
    <hyperlink ref="E1:F1" location="Contents!A1" display="Return to the Contents page" xr:uid="{8CD649BD-602C-425E-B4BC-0C3C54C714E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Infographic (electricity)</vt:lpstr>
      <vt:lpstr>Infographic (gas)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2023-04-18T08:02:07Z</dcterms:created>
  <dcterms:modified xsi:type="dcterms:W3CDTF">2023-07-19T02:06:21Z</dcterms:modified>
</cp:coreProperties>
</file>