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xr:revisionPtr revIDLastSave="76" documentId="13_ncr:1_{D48ADE4F-8ACE-492B-833E-D6EC1BE70967}" xr6:coauthVersionLast="47" xr6:coauthVersionMax="47" xr10:uidLastSave="{1F2CA659-FC0A-48D8-BD06-80C8A47D1A44}"/>
  <bookViews>
    <workbookView xWindow="28680" yWindow="-120" windowWidth="29040" windowHeight="15525" tabRatio="826" xr2:uid="{00000000-000D-0000-FFFF-FFFF00000000}"/>
  </bookViews>
  <sheets>
    <sheet name="Contents" sheetId="34" r:id="rId1"/>
    <sheet name="Figure 1.1" sheetId="161" r:id="rId2"/>
    <sheet name="Figure 1.2" sheetId="127" r:id="rId3"/>
    <sheet name="Figure 1.3" sheetId="165" r:id="rId4"/>
    <sheet name="Figure 1.4" sheetId="179" r:id="rId5"/>
    <sheet name="Figure 1.5" sheetId="166" r:id="rId6"/>
    <sheet name="Figure 1.6" sheetId="153" r:id="rId7"/>
    <sheet name="Figure 1.7" sheetId="167" r:id="rId8"/>
    <sheet name="Figure 1.8" sheetId="168" r:id="rId9"/>
    <sheet name="Figure 3.1" sheetId="180" r:id="rId10"/>
    <sheet name="Figure 3.2" sheetId="181" r:id="rId11"/>
    <sheet name="Figure 3.3" sheetId="163" r:id="rId12"/>
    <sheet name="Figure 3.4" sheetId="182" r:id="rId13"/>
    <sheet name="Figure 3.5" sheetId="183" r:id="rId14"/>
    <sheet name="Figure 3.6" sheetId="170" r:id="rId15"/>
    <sheet name="Figure 3.7" sheetId="195" r:id="rId16"/>
    <sheet name="Figure 3.8" sheetId="185" r:id="rId17"/>
    <sheet name="Figure 3.9" sheetId="186" r:id="rId18"/>
    <sheet name="Figure 3.10" sheetId="187" r:id="rId19"/>
    <sheet name="Figure 4.1" sheetId="188" r:id="rId20"/>
    <sheet name="Figure 4.2" sheetId="175" r:id="rId21"/>
    <sheet name="Figure 4.3" sheetId="189" r:id="rId22"/>
    <sheet name="Figure 5.1" sheetId="190" r:id="rId23"/>
    <sheet name="Figure 5.2" sheetId="191" r:id="rId24"/>
    <sheet name="Figure 5.3" sheetId="192" r:id="rId25"/>
    <sheet name="Figure 5.4" sheetId="177" r:id="rId26"/>
    <sheet name="Figure 5.5" sheetId="178" r:id="rId27"/>
    <sheet name="Figure 6.1" sheetId="194" r:id="rId28"/>
    <sheet name="Figure 7.1" sheetId="150" r:id="rId29"/>
    <sheet name="Figure 7.2" sheetId="159" r:id="rId30"/>
    <sheet name="Figure 7.3" sheetId="55" r:id="rId31"/>
    <sheet name="Table 1.1" sheetId="158"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3" i="34" l="1"/>
  <c r="A27" i="34" l="1"/>
  <c r="A16" i="34" l="1"/>
  <c r="A42" i="34"/>
  <c r="A41" i="34"/>
  <c r="A40" i="34"/>
  <c r="A39" i="34"/>
  <c r="A38" i="34"/>
  <c r="A37" i="34"/>
  <c r="A36" i="34"/>
  <c r="A35" i="34"/>
  <c r="A34" i="34"/>
  <c r="A33" i="34"/>
  <c r="A32" i="34"/>
  <c r="A31" i="34"/>
  <c r="A30" i="34"/>
  <c r="A29" i="34"/>
  <c r="A28" i="34"/>
  <c r="A26" i="34"/>
  <c r="A25" i="34"/>
  <c r="A24" i="34"/>
  <c r="A23" i="34"/>
  <c r="A22" i="34"/>
  <c r="A21" i="34"/>
  <c r="H17" i="185" l="1"/>
  <c r="A20" i="34" l="1"/>
  <c r="A19" i="34"/>
  <c r="A17" i="34"/>
  <c r="A15" i="34" l="1"/>
  <c r="H5" i="170" l="1"/>
  <c r="I5" i="170"/>
  <c r="H6" i="170"/>
  <c r="I6" i="170"/>
  <c r="H7" i="170"/>
  <c r="I7" i="170"/>
  <c r="H8" i="170"/>
  <c r="I8" i="170"/>
  <c r="H9" i="170"/>
  <c r="I9" i="170"/>
  <c r="H10" i="170"/>
  <c r="I10" i="170"/>
  <c r="H11" i="170"/>
  <c r="I11" i="170"/>
  <c r="H12" i="170"/>
  <c r="I12" i="170"/>
  <c r="H13" i="170"/>
  <c r="I13" i="170"/>
  <c r="H14" i="170"/>
  <c r="I14" i="170"/>
  <c r="H15" i="170"/>
  <c r="I15" i="170"/>
  <c r="H16" i="170"/>
  <c r="I16" i="170"/>
  <c r="H17" i="170"/>
  <c r="I17" i="170"/>
  <c r="H18" i="170"/>
  <c r="I18" i="170"/>
  <c r="H19" i="170"/>
  <c r="I19" i="170"/>
  <c r="H20" i="170"/>
  <c r="I20" i="170"/>
  <c r="H21" i="170"/>
  <c r="I21" i="170"/>
  <c r="H22" i="170"/>
  <c r="I22" i="170"/>
  <c r="H23" i="170"/>
  <c r="I23" i="170"/>
  <c r="H24" i="170"/>
  <c r="I24" i="170"/>
  <c r="H25" i="170"/>
  <c r="I25" i="170"/>
  <c r="H26" i="170"/>
  <c r="I26" i="170"/>
  <c r="H27" i="170"/>
  <c r="I27" i="170"/>
  <c r="H28" i="170"/>
  <c r="I28" i="170"/>
  <c r="H29" i="170"/>
  <c r="I29" i="170"/>
  <c r="H30" i="170"/>
  <c r="I30" i="170"/>
  <c r="H31" i="170"/>
  <c r="I31" i="170"/>
  <c r="H32" i="170"/>
  <c r="I32" i="170"/>
  <c r="H33" i="170"/>
  <c r="I33" i="170"/>
  <c r="H34" i="170"/>
  <c r="I34" i="170"/>
  <c r="H35" i="170"/>
  <c r="I35" i="170"/>
  <c r="A13" i="34"/>
  <c r="A14" i="34" l="1"/>
  <c r="A18" i="34"/>
  <c r="K110" i="158"/>
  <c r="J110" i="158"/>
  <c r="I110" i="158"/>
  <c r="H110" i="158"/>
  <c r="G110" i="158"/>
  <c r="F110" i="158"/>
  <c r="E110" i="158"/>
  <c r="D110" i="158"/>
</calcChain>
</file>

<file path=xl/sharedStrings.xml><?xml version="1.0" encoding="utf-8"?>
<sst xmlns="http://schemas.openxmlformats.org/spreadsheetml/2006/main" count="1508" uniqueCount="549">
  <si>
    <t>Q1</t>
  </si>
  <si>
    <t>Q2</t>
  </si>
  <si>
    <t>Q3</t>
  </si>
  <si>
    <t>Q4</t>
  </si>
  <si>
    <t>Victoria</t>
  </si>
  <si>
    <t>South Australia</t>
  </si>
  <si>
    <t>Queensland</t>
  </si>
  <si>
    <t xml:space="preserve">Wholesale Electricity Markets </t>
  </si>
  <si>
    <t>Tasmania</t>
  </si>
  <si>
    <t>Unit: $/MWh</t>
  </si>
  <si>
    <t>Gas</t>
  </si>
  <si>
    <t>Hydro</t>
  </si>
  <si>
    <t>Solar</t>
  </si>
  <si>
    <t>Wind</t>
  </si>
  <si>
    <t>Battery</t>
  </si>
  <si>
    <t>Liquid</t>
  </si>
  <si>
    <t>Source: AER analysis using NEM data.</t>
  </si>
  <si>
    <t>Unit: $ million</t>
  </si>
  <si>
    <t>Quarter</t>
  </si>
  <si>
    <t>NSW</t>
  </si>
  <si>
    <t>Raise regulation</t>
  </si>
  <si>
    <t>Raise 5 min</t>
  </si>
  <si>
    <t>Source:  AER analysis using NEM data.</t>
  </si>
  <si>
    <t>Note:  Volume weighted average price is weighted against native demand in each region. AER defines native demand as the sum of initial supply and total intermittent generation in a region.</t>
  </si>
  <si>
    <t>Note:  Shows extent to which different spot prices within defined bands contributed to the volume weighted average wholesale prices in each region.</t>
  </si>
  <si>
    <t>Unit: $/MW</t>
  </si>
  <si>
    <t>Coal-Black</t>
  </si>
  <si>
    <t>Coal-Brown</t>
  </si>
  <si>
    <t>Total</t>
  </si>
  <si>
    <t>Participant</t>
  </si>
  <si>
    <t>Lower</t>
  </si>
  <si>
    <t>Raise</t>
  </si>
  <si>
    <t>5 min</t>
  </si>
  <si>
    <t>60 sec</t>
  </si>
  <si>
    <t>6 sec</t>
  </si>
  <si>
    <t>Reg</t>
  </si>
  <si>
    <t>CS Energy</t>
  </si>
  <si>
    <t>CleanCo</t>
  </si>
  <si>
    <t>ERM Power</t>
  </si>
  <si>
    <t>Hydro Tasmania</t>
  </si>
  <si>
    <t>EnergyAustralia</t>
  </si>
  <si>
    <t>Energy Locals</t>
  </si>
  <si>
    <t>Snowy Hydro</t>
  </si>
  <si>
    <t>Engie</t>
  </si>
  <si>
    <t>Simply Energy</t>
  </si>
  <si>
    <t>Station</t>
  </si>
  <si>
    <t>Braemar A</t>
  </si>
  <si>
    <t>Callide B</t>
  </si>
  <si>
    <t>Darling Downs</t>
  </si>
  <si>
    <t>VPP</t>
  </si>
  <si>
    <t>Gladstone</t>
  </si>
  <si>
    <t>Millmerran</t>
  </si>
  <si>
    <t>Mt Stuart</t>
  </si>
  <si>
    <t>Oakey</t>
  </si>
  <si>
    <t>Stanwell</t>
  </si>
  <si>
    <t>Swanbank</t>
  </si>
  <si>
    <t>Tarong</t>
  </si>
  <si>
    <t>Wivenhoe</t>
  </si>
  <si>
    <t>AS AES NSW</t>
  </si>
  <si>
    <t>Bayswater</t>
  </si>
  <si>
    <t>Eraring</t>
  </si>
  <si>
    <t>Liddell</t>
  </si>
  <si>
    <t>Shoalhaven</t>
  </si>
  <si>
    <t>Tumut</t>
  </si>
  <si>
    <t>Upper Tumut</t>
  </si>
  <si>
    <t>Guthega</t>
  </si>
  <si>
    <t>Vales Point</t>
  </si>
  <si>
    <t>Energy Locals Pty Ltd</t>
  </si>
  <si>
    <t>Sonnen Australia Pty Limited</t>
  </si>
  <si>
    <t>Ballarat BESS</t>
  </si>
  <si>
    <t>Dartmouth</t>
  </si>
  <si>
    <t>Eildon</t>
  </si>
  <si>
    <t>Loy Yang A</t>
  </si>
  <si>
    <t>Loy Yang B</t>
  </si>
  <si>
    <t>Mckay</t>
  </si>
  <si>
    <t>Mortlake</t>
  </si>
  <si>
    <t>Murray</t>
  </si>
  <si>
    <t>Newport</t>
  </si>
  <si>
    <t>Jindabyne Pumps</t>
  </si>
  <si>
    <t>West Kiewa</t>
  </si>
  <si>
    <t>South Australian Water Corporation</t>
  </si>
  <si>
    <t>Adelaide Desalination Plant</t>
  </si>
  <si>
    <t>Energy Locals SA VPP</t>
  </si>
  <si>
    <t>Lake Bonney BESS</t>
  </si>
  <si>
    <t>Lonsdale</t>
  </si>
  <si>
    <t>Pelican Point</t>
  </si>
  <si>
    <t>Osborne</t>
  </si>
  <si>
    <t>Quarantine</t>
  </si>
  <si>
    <t>Torrens Island</t>
  </si>
  <si>
    <t>Bastyan</t>
  </si>
  <si>
    <t>Cethana</t>
  </si>
  <si>
    <t>Devils Gate</t>
  </si>
  <si>
    <t>Fisher</t>
  </si>
  <si>
    <t>Gordon</t>
  </si>
  <si>
    <t>John Butters</t>
  </si>
  <si>
    <t>Lemtme &amp; Wilmot</t>
  </si>
  <si>
    <t>Liap, Cata, Waya</t>
  </si>
  <si>
    <t>Mackintosh</t>
  </si>
  <si>
    <t>Meadowbank</t>
  </si>
  <si>
    <t>Poatina 110kv</t>
  </si>
  <si>
    <t>Poatina 220kv</t>
  </si>
  <si>
    <t>Reece</t>
  </si>
  <si>
    <t>Tarralea</t>
  </si>
  <si>
    <t>Trevallyn</t>
  </si>
  <si>
    <t>Tribute</t>
  </si>
  <si>
    <t>Tungatinah</t>
  </si>
  <si>
    <t>Region</t>
  </si>
  <si>
    <t>Fuel type</t>
  </si>
  <si>
    <t>AGL Energy</t>
  </si>
  <si>
    <t>Alinta Energy</t>
  </si>
  <si>
    <t>Enel X Australia</t>
  </si>
  <si>
    <t>ENOC MASP QLD</t>
  </si>
  <si>
    <t>DRA</t>
  </si>
  <si>
    <t>Hydro-Electric Corporation</t>
  </si>
  <si>
    <t>VPP HT QLD 1</t>
  </si>
  <si>
    <t>InterGen</t>
  </si>
  <si>
    <t>Origin Energy</t>
  </si>
  <si>
    <t>Stanwell Corporation</t>
  </si>
  <si>
    <t>Amalgamated Energy Services Pty Ltd</t>
  </si>
  <si>
    <t>Boral Cement Limited</t>
  </si>
  <si>
    <t>Boral Aggregated Load NSW1</t>
  </si>
  <si>
    <t>Delta Electricity</t>
  </si>
  <si>
    <t>ENOC MSAP NSW</t>
  </si>
  <si>
    <t>VPP Energy Locals NSW 2</t>
  </si>
  <si>
    <t>Mt Piper</t>
  </si>
  <si>
    <t>Uranquinty</t>
  </si>
  <si>
    <t>VPP Sonnen NSW 1</t>
  </si>
  <si>
    <t>ENOC MSAP VIC</t>
  </si>
  <si>
    <t>VPP Energy Locals VIC 2</t>
  </si>
  <si>
    <t>Gannawarra BESS</t>
  </si>
  <si>
    <t>SECV</t>
  </si>
  <si>
    <t>Portland</t>
  </si>
  <si>
    <t>Barker Inlet Power Station</t>
  </si>
  <si>
    <t>Dalrymple North BESS</t>
  </si>
  <si>
    <t>AGL South Australia Pty Ltd</t>
  </si>
  <si>
    <t>VPP AGLE SA 1</t>
  </si>
  <si>
    <t>ENOC MASP SA</t>
  </si>
  <si>
    <t>VPP Energy Locals SA 1</t>
  </si>
  <si>
    <t>Infigen Energy</t>
  </si>
  <si>
    <t>Neoen</t>
  </si>
  <si>
    <t>Hornsdale Wind Farm</t>
  </si>
  <si>
    <t>Hornsdale Wind Farm 2</t>
  </si>
  <si>
    <t>Hornsdale Wind Farm 3</t>
  </si>
  <si>
    <t>Ladbroke Grove</t>
  </si>
  <si>
    <t>Shine Hub Pty. Ltd.</t>
  </si>
  <si>
    <t>VPP ShinHub SA 1</t>
  </si>
  <si>
    <t>VPP Simply SA 1</t>
  </si>
  <si>
    <t>Firmus Grid Pty Ltd</t>
  </si>
  <si>
    <t>HydroTas MASP TAS</t>
  </si>
  <si>
    <t>Tamar Valley CCGT</t>
  </si>
  <si>
    <t>Grand Total</t>
  </si>
  <si>
    <t>Year</t>
  </si>
  <si>
    <t>Victorian Big Battery</t>
  </si>
  <si>
    <t>AS Sonnen SA</t>
  </si>
  <si>
    <t>VIOTAS Australia Pty Ltd</t>
  </si>
  <si>
    <t>DR VIOTAS S SL1</t>
  </si>
  <si>
    <t>Musselroe WF</t>
  </si>
  <si>
    <t>Table 1.1 - FCAS providers</t>
  </si>
  <si>
    <t xml:space="preserve">Source: 	AER analysis using ASX Energy data. </t>
  </si>
  <si>
    <t>Raise 6 sec</t>
  </si>
  <si>
    <t>Raise 60 sec</t>
  </si>
  <si>
    <t>Lower regulation</t>
  </si>
  <si>
    <t>Lower 6 sec</t>
  </si>
  <si>
    <t>Lower 60 sec</t>
  </si>
  <si>
    <t xml:space="preserve">Lower 5 min   </t>
  </si>
  <si>
    <t>Tumut 3</t>
  </si>
  <si>
    <t>Infigen</t>
  </si>
  <si>
    <t>Wallgrove BESS</t>
  </si>
  <si>
    <t>AGL Energy Services Pty Limited</t>
  </si>
  <si>
    <t>DR AES N VL1</t>
  </si>
  <si>
    <t>Ballarat Battery Energy Storage System</t>
  </si>
  <si>
    <t>Discover Energy Pty Ltd</t>
  </si>
  <si>
    <t>DiscoverEnergy VPPSA</t>
  </si>
  <si>
    <t>Firmus St Leonard DC</t>
  </si>
  <si>
    <t>Week beginning</t>
  </si>
  <si>
    <t>Note: 	Daily settled price for Q2 2022 quarterly base futures.</t>
  </si>
  <si>
    <t>DR VIOTAS Q SL1</t>
  </si>
  <si>
    <t>Wandoan BESS</t>
  </si>
  <si>
    <t>DR VIOTAS N SL1</t>
  </si>
  <si>
    <t>DR VIOTAS V SL1</t>
  </si>
  <si>
    <t xml:space="preserve">Hornsdale Power Reserve Unit 1 </t>
  </si>
  <si>
    <t>Bolivar Waste Water Treatment</t>
  </si>
  <si>
    <t>Happy Valley WTP</t>
  </si>
  <si>
    <t>Lower 5 min</t>
  </si>
  <si>
    <t>Lower 60 secs</t>
  </si>
  <si>
    <t>Lower 6 secs</t>
  </si>
  <si>
    <t>Raise 60 secs</t>
  </si>
  <si>
    <t>Raise 6 secs</t>
  </si>
  <si>
    <t>Average ECGM price (RHS)</t>
  </si>
  <si>
    <t>NEM VWA regional price (minimum, LHS)</t>
  </si>
  <si>
    <t>NEM VWA regional price (maximum, LHS)</t>
  </si>
  <si>
    <t>Jul</t>
  </si>
  <si>
    <t>Aug</t>
  </si>
  <si>
    <t>Sep</t>
  </si>
  <si>
    <t>Oct</t>
  </si>
  <si>
    <t>Nov</t>
  </si>
  <si>
    <t>Dec</t>
  </si>
  <si>
    <t>Jan</t>
  </si>
  <si>
    <t>Feb</t>
  </si>
  <si>
    <t>Mar</t>
  </si>
  <si>
    <t>Apr</t>
  </si>
  <si>
    <t>May</t>
  </si>
  <si>
    <t>Jun</t>
  </si>
  <si>
    <t>Month</t>
  </si>
  <si>
    <t>Source:</t>
  </si>
  <si>
    <t>AER analysis using NEM data and gas data.</t>
  </si>
  <si>
    <t>Note:</t>
  </si>
  <si>
    <t>Return to the Contents page</t>
  </si>
  <si>
    <t>Unit: $/GJ</t>
  </si>
  <si>
    <t>Argus LNG 10% oil-linked (delivery 1 quarter out)</t>
  </si>
  <si>
    <t>Argus LNG 14% oil-linked (delivery 1 quarter out)</t>
  </si>
  <si>
    <t>Natural gas TTF (Europe)</t>
  </si>
  <si>
    <t>Henry Hub Price (USA)</t>
  </si>
  <si>
    <t>Argus ANEA (Asia)</t>
  </si>
  <si>
    <t>AER analysis using Argus media data and Bloomberg data</t>
  </si>
  <si>
    <t>Notes:</t>
  </si>
  <si>
    <t>The Argus LNG 14% and 10% oil linked contract prices are indicative of a 14% and 10% 3-month average Ice Brent crude futures slope.</t>
  </si>
  <si>
    <t>The Argus Natural gas TTF price is a month ahead delivered spot price calculated at the Title Transfer Facility (TTF) in the Netherlands.</t>
  </si>
  <si>
    <t>The Henry Hub price is the average of end of day natural gas spot prices traded on the Henry Hub – sourced from Bloomberg.</t>
  </si>
  <si>
    <t>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</si>
  <si>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Sydney</t>
  </si>
  <si>
    <t>Adelaide</t>
  </si>
  <si>
    <t>Brisbane</t>
  </si>
  <si>
    <t>Wallumbilla</t>
  </si>
  <si>
    <t>Source:  AER analysis using STTM data.</t>
  </si>
  <si>
    <t>$0-$2</t>
  </si>
  <si>
    <t>$2-$4</t>
  </si>
  <si>
    <t>$4-$5</t>
  </si>
  <si>
    <t>$5-$6</t>
  </si>
  <si>
    <t>$6-$7</t>
  </si>
  <si>
    <t>$7-$8</t>
  </si>
  <si>
    <t>$8-$9</t>
  </si>
  <si>
    <t>$9-$10</t>
  </si>
  <si>
    <t>$10-$12</t>
  </si>
  <si>
    <t>$12-$20</t>
  </si>
  <si>
    <t>$20-$50</t>
  </si>
  <si>
    <t>&gt;$50</t>
  </si>
  <si>
    <t>Sydney STTM 2022</t>
  </si>
  <si>
    <t>Source: AER analysis using GSH data.</t>
  </si>
  <si>
    <t xml:space="preserve">Months </t>
  </si>
  <si>
    <t>Traded</t>
  </si>
  <si>
    <t>Unit: PJ</t>
  </si>
  <si>
    <t>AER analysis using DWGM, STTM and ACCC netback price series.</t>
  </si>
  <si>
    <t xml:space="preserve">The ACCC Forward Netback prices were assessed on 16 August 2022. </t>
  </si>
  <si>
    <t>Asian spot LNG netback price</t>
  </si>
  <si>
    <t>AER analysis using Gladstone Port Corporation data.</t>
  </si>
  <si>
    <t xml:space="preserve">Source: </t>
  </si>
  <si>
    <t>July</t>
  </si>
  <si>
    <t>June</t>
  </si>
  <si>
    <t>Japan and South Korea % (RHS)</t>
  </si>
  <si>
    <t>China % (RHS)</t>
  </si>
  <si>
    <t>Other</t>
  </si>
  <si>
    <t xml:space="preserve">Malaysia </t>
  </si>
  <si>
    <t xml:space="preserve">Japan </t>
  </si>
  <si>
    <t>Korea</t>
  </si>
  <si>
    <t xml:space="preserve">China </t>
  </si>
  <si>
    <t>Units: PJ/%</t>
  </si>
  <si>
    <t>North</t>
  </si>
  <si>
    <t>South</t>
  </si>
  <si>
    <t>MSP</t>
  </si>
  <si>
    <t>SWQP</t>
  </si>
  <si>
    <t>RBP</t>
  </si>
  <si>
    <t>EGP</t>
  </si>
  <si>
    <t>ICF</t>
  </si>
  <si>
    <t>WCFA/B</t>
  </si>
  <si>
    <t>BWP</t>
  </si>
  <si>
    <t>CGP</t>
  </si>
  <si>
    <t>MAPS</t>
  </si>
  <si>
    <t>MCF</t>
  </si>
  <si>
    <t>QGP</t>
  </si>
  <si>
    <t>VICHUB</t>
  </si>
  <si>
    <t>PCA</t>
  </si>
  <si>
    <t>Maximum cleared price (RHS)</t>
  </si>
  <si>
    <t>Custom Label</t>
  </si>
  <si>
    <t/>
  </si>
  <si>
    <t>AER analysis using DAA auction results data.</t>
  </si>
  <si>
    <t>Quantities shown are the monthly sum of auction products allocated on each pipeline and do not necessarily represent the physical volumes of gas that actually flowed for each gas day.</t>
  </si>
  <si>
    <t>Moomba (SA)</t>
  </si>
  <si>
    <t>Silver Springs (QLD)</t>
  </si>
  <si>
    <t>Iona UGS (VIC)</t>
  </si>
  <si>
    <t>Dandenong (VIC)</t>
  </si>
  <si>
    <t>Newcastle (NSW)</t>
  </si>
  <si>
    <t>Offers under $55/GJ</t>
  </si>
  <si>
    <t>Offers $55-800/GJ</t>
  </si>
  <si>
    <t>Scheduled</t>
  </si>
  <si>
    <t>Price (RHS)</t>
  </si>
  <si>
    <r>
      <rPr>
        <i/>
        <u/>
        <sz val="11"/>
        <color theme="1"/>
        <rFont val="Arial"/>
        <family val="2"/>
        <scheme val="minor"/>
      </rPr>
      <t>Units</t>
    </r>
    <r>
      <rPr>
        <i/>
        <sz val="11"/>
        <color theme="1"/>
        <rFont val="Arial"/>
        <family val="2"/>
        <scheme val="minor"/>
      </rPr>
      <t xml:space="preserve">
Quantity: TJ
Shadow prices: $/GJ</t>
    </r>
  </si>
  <si>
    <t>Due to confidentiality the underlying data is not published</t>
  </si>
  <si>
    <t>Unit: TJ</t>
  </si>
  <si>
    <t>NEM</t>
  </si>
  <si>
    <t xml:space="preserve">AER analysis using the Natural Gas Bulletin Board. </t>
  </si>
  <si>
    <t>Exporter/Producer</t>
  </si>
  <si>
    <t>GPG Gentailer</t>
  </si>
  <si>
    <t>Industrial</t>
  </si>
  <si>
    <t>Retailer</t>
  </si>
  <si>
    <t>Trader</t>
  </si>
  <si>
    <t xml:space="preserve">Mar </t>
  </si>
  <si>
    <t xml:space="preserve">AER analysis using DWGM and STTM data. </t>
  </si>
  <si>
    <t xml:space="preserve">Note: </t>
  </si>
  <si>
    <t>NSW NEM price (gas day - OCGT dispatch)</t>
  </si>
  <si>
    <t>OCGT (gas spot)</t>
  </si>
  <si>
    <t>Spark spread (dispatch)</t>
  </si>
  <si>
    <t>Gas Date</t>
  </si>
  <si>
    <t>AER analysis of NEM data.</t>
  </si>
  <si>
    <t>Trade in the Victorian DWGM and Sydney, Adelaide and Brisbane STTMs have been calculated by netting scheduled buy and sell quantities for each trading participant.</t>
  </si>
  <si>
    <t>&lt;= -500</t>
  </si>
  <si>
    <t>&lt;= 0</t>
  </si>
  <si>
    <t>&lt;= 50</t>
  </si>
  <si>
    <t>&lt;= 100</t>
  </si>
  <si>
    <t>&lt;= 200</t>
  </si>
  <si>
    <t>&lt;= 500</t>
  </si>
  <si>
    <t>&lt;= 1,000</t>
  </si>
  <si>
    <t>&lt;= 2,000</t>
  </si>
  <si>
    <t>&lt;= 5,000</t>
  </si>
  <si>
    <t>&lt;= 10,000</t>
  </si>
  <si>
    <t>&gt; 10,000</t>
  </si>
  <si>
    <t>NSW: 30 June 2021</t>
  </si>
  <si>
    <t>SA: 30 June 2021</t>
  </si>
  <si>
    <t>NSW: 30 June 2022</t>
  </si>
  <si>
    <t>SA: 30 June 2022</t>
  </si>
  <si>
    <t>2020</t>
  </si>
  <si>
    <t>2021</t>
  </si>
  <si>
    <t>2022</t>
  </si>
  <si>
    <t>2023</t>
  </si>
  <si>
    <t>2024</t>
  </si>
  <si>
    <t>2025</t>
  </si>
  <si>
    <t>Jan 2022</t>
  </si>
  <si>
    <t>Feb 2022</t>
  </si>
  <si>
    <t>Mar 2022</t>
  </si>
  <si>
    <t>Apr 2022</t>
  </si>
  <si>
    <t>May 2022</t>
  </si>
  <si>
    <t>Jun 2022</t>
  </si>
  <si>
    <t>Jul 2022</t>
  </si>
  <si>
    <t>Qld: 30 June 2021</t>
  </si>
  <si>
    <t>Vic: 30 June 2021</t>
  </si>
  <si>
    <t>Qld: 30 June 2022</t>
  </si>
  <si>
    <t>Vic: 30 June 2022</t>
  </si>
  <si>
    <t>Blank</t>
  </si>
  <si>
    <t>Average spot ECGM price</t>
  </si>
  <si>
    <t>Day</t>
  </si>
  <si>
    <t>Roma (QLD)</t>
  </si>
  <si>
    <t>Moomba (SA) capacity</t>
  </si>
  <si>
    <t>Roma (QLD)  capacity</t>
  </si>
  <si>
    <t>Silver Springs (QLD) capacity</t>
  </si>
  <si>
    <t>Iona UGS (VIC) capacity</t>
  </si>
  <si>
    <t>Dandenong (VIC) capacity</t>
  </si>
  <si>
    <t>Newcastle (NSW) capacity</t>
  </si>
  <si>
    <t xml:space="preserve"> </t>
  </si>
  <si>
    <t>Total storage (RHS)</t>
  </si>
  <si>
    <t>Pre-Covid (avg. of '18 &amp; '19)</t>
  </si>
  <si>
    <t>During-Covid (avg. of '20 &amp; '21)</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</si>
  <si>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</si>
  <si>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</si>
  <si>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</si>
  <si>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</si>
  <si>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</si>
  <si>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</si>
  <si>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</si>
  <si>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</si>
  <si>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</si>
  <si>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</si>
  <si>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</si>
  <si>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</si>
  <si>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</si>
  <si>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</si>
  <si>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</si>
  <si>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</si>
  <si>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</si>
  <si>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</si>
  <si>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</si>
  <si>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</si>
  <si>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</si>
  <si>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</si>
  <si>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</si>
  <si>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</si>
  <si>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</si>
  <si>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</si>
  <si>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</si>
  <si>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</si>
  <si>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</si>
  <si>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</si>
  <si>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</si>
  <si>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</si>
  <si>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</si>
  <si>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</si>
  <si>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</si>
  <si>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</si>
  <si>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</si>
  <si>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</si>
  <si>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</si>
  <si>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</si>
  <si>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</si>
  <si>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</si>
  <si>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</si>
  <si>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</si>
  <si>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</si>
  <si>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</si>
  <si>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</si>
  <si>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</si>
  <si>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</si>
  <si>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</si>
  <si>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</si>
  <si>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</si>
  <si>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</si>
  <si>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</si>
  <si>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</si>
  <si>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</si>
  <si>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</si>
  <si>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</si>
  <si>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</si>
  <si>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</si>
  <si>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</si>
  <si>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</si>
  <si>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</si>
  <si>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</si>
  <si>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</si>
  <si>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</si>
  <si>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</si>
  <si>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</si>
  <si>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</si>
  <si>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</si>
  <si>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</si>
  <si>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</si>
  <si>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</si>
  <si>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</si>
  <si>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</si>
  <si>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Coal input cost ($/MWh)</t>
  </si>
  <si>
    <t>00.00</t>
  </si>
  <si>
    <t>00.30</t>
  </si>
  <si>
    <t>01.00</t>
  </si>
  <si>
    <t>01.30</t>
  </si>
  <si>
    <t>02.00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</si>
  <si>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</si>
  <si>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</si>
  <si>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</si>
  <si>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</si>
  <si>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</si>
  <si>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</si>
  <si>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</si>
  <si>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</si>
  <si>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</si>
  <si>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</si>
  <si>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</si>
  <si>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</si>
  <si>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</si>
  <si>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</si>
  <si>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</si>
  <si>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</si>
  <si>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</si>
  <si>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</si>
  <si>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</si>
  <si>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</si>
  <si>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</si>
  <si>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</si>
  <si>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</si>
  <si>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</si>
  <si>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</si>
  <si>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</si>
  <si>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</si>
  <si>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</si>
  <si>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</si>
  <si>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</si>
  <si>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</si>
  <si>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</si>
  <si>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</si>
  <si>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</si>
  <si>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</si>
  <si>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</si>
  <si>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</si>
  <si>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</si>
  <si>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</si>
  <si>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</si>
  <si>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</si>
  <si>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</si>
  <si>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</si>
  <si>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Time</t>
  </si>
  <si>
    <t>4 April</t>
  </si>
  <si>
    <t>11 April</t>
  </si>
  <si>
    <t>18 April</t>
  </si>
  <si>
    <t>25 April</t>
  </si>
  <si>
    <t>2 May</t>
  </si>
  <si>
    <t>9 May</t>
  </si>
  <si>
    <t>16 May</t>
  </si>
  <si>
    <t>23 May</t>
  </si>
  <si>
    <t>30 May</t>
  </si>
  <si>
    <t>6 June</t>
  </si>
  <si>
    <t>13 June</t>
  </si>
  <si>
    <t>20 June</t>
  </si>
  <si>
    <t>Week Beginning</t>
  </si>
  <si>
    <t>Black coal</t>
  </si>
  <si>
    <t>Brown coal</t>
  </si>
  <si>
    <t>% of time</t>
  </si>
  <si>
    <t>Average price</t>
  </si>
  <si>
    <t xml:space="preserve">Delivered in April </t>
  </si>
  <si>
    <t xml:space="preserve">Delivered in May </t>
  </si>
  <si>
    <t xml:space="preserve">Delivered in June </t>
  </si>
  <si>
    <t xml:space="preserve">Delivered in July </t>
  </si>
  <si>
    <t>Delivery</t>
  </si>
  <si>
    <t>The grey columns show the range of average monthly volume weighted wholesale electricity prices across the NEM regions. A large column illustrates a large variation between regions, while a short column highlights that prices are relatively similar across regions. NEM prices reflect the Administered Price Caps on prices (limiting prices to $300/MWh) from 15 to 24th June. The red line shows the average monthly east coast gas market prices  . The prices in May onwards include periods of price setting and administered price caps.</t>
  </si>
  <si>
    <t>Avg Rate Option</t>
  </si>
  <si>
    <t>Base Quarterly</t>
  </si>
  <si>
    <t xml:space="preserve">Cap </t>
  </si>
  <si>
    <t>Swaption</t>
  </si>
  <si>
    <t>Figure 1.1 - Electricity and gas spot prices</t>
  </si>
  <si>
    <t>Figure 1.2 - Average quarterly electricity prices (VWA)</t>
  </si>
  <si>
    <t>Figure 1.3 - Domestic gas spot prices</t>
  </si>
  <si>
    <t xml:space="preserve">Figure 1.5 - Ex ante scheduled participant offers into Sydney STTM by price range </t>
  </si>
  <si>
    <t>Figure 1.6 - Electricity base future contracts</t>
  </si>
  <si>
    <t xml:space="preserve">Figure 1.7 - Gas traded on the Gas Supply Hub for delivery in April - July </t>
  </si>
  <si>
    <t>Figure 1.8 - Gas Supply Hub - traded volume and volume for future delivery</t>
  </si>
  <si>
    <t>Figure 1.4 - Contribution to average price bands</t>
  </si>
  <si>
    <t>Figure 3.1 - Coal and baseload gas generation outages</t>
  </si>
  <si>
    <t>Figure 3.2 - Newcastle coal prices</t>
  </si>
  <si>
    <t>Figure 3.3 - International gas and Brent oil prices</t>
  </si>
  <si>
    <t>Figure 3.4 - Coal supply issues</t>
  </si>
  <si>
    <t>Figure 3.5 - Domestic spot prices and netback price</t>
  </si>
  <si>
    <t>Figure 3.6 - LNG shipped from Gladstone Port by destination</t>
  </si>
  <si>
    <t>Figure 3.8 - Pipeline capacity won on the Day Ahead Auction</t>
  </si>
  <si>
    <t>Figure 3.9 - Solar capacity factor in Qld – January to June, for 2021 and 2022</t>
  </si>
  <si>
    <t>Figure 3.10 - Wind capacity factor in SA – Q2, for 2021 and 2022</t>
  </si>
  <si>
    <t>Figure 3.7 - Net daily gas flows - North and South</t>
  </si>
  <si>
    <t>Figure 4.1 - Gas storage levels</t>
  </si>
  <si>
    <t>Figure 4.2 - Iona storage levels</t>
  </si>
  <si>
    <t>Figure 4.3 - Iona bid price bands at Iona storage facility</t>
  </si>
  <si>
    <t>Figure 5.1 - Pressure for available generators to run harder</t>
  </si>
  <si>
    <t>Figure 5.2 - Q2 gas-powered generation demand (Daily average)</t>
  </si>
  <si>
    <t xml:space="preserve">Figure 5.3 - NSW Price Setter – January to June 2022 </t>
  </si>
  <si>
    <t>Figure 5.4 - Participant purchase and selling of gas</t>
  </si>
  <si>
    <t xml:space="preserve">Figure 5.5 - Gas spot price, NEM price and dispatch cost, May 2022 - July 2022 </t>
  </si>
  <si>
    <t>Source: ASX data; AER analysis</t>
  </si>
  <si>
    <t>Figure 6.1 - Monthly traded volumes of ASX contracts</t>
  </si>
  <si>
    <t>Figure 7.1 - Quarterly total FCAS costs by service</t>
  </si>
  <si>
    <t>Figure 7.2 - Raise and lower services enabled</t>
  </si>
  <si>
    <t>Figure 7.3 - Average quarterly FCAS prices</t>
  </si>
  <si>
    <t>AER analysis using DWGM, STTM and GSH data.</t>
  </si>
  <si>
    <t>The Wallumbilla price is the day-ahead price.</t>
  </si>
  <si>
    <t>Source: AER analysis using NEM data</t>
  </si>
  <si>
    <t>AER analysis using GlobalCoal data.</t>
  </si>
  <si>
    <t>To convert coal prices from USD$ per tonne to AUD$ per MWh, we use the following formula: $ per MWh = coal cost (USD$ per tonne) x exchange rate (monthly average) x heat rate (GJ per MWh) / low heating value (GJ per tonne) For coal we use a constant heat rate of 9 GJ per MWh, and a low heating value of 23 GJ per tonne.</t>
  </si>
  <si>
    <t>AER analysis using the Natural Gas Bulletin Board.</t>
  </si>
  <si>
    <t xml:space="preserve">AER analysis using DWGM injection data. </t>
  </si>
  <si>
    <t>AER analysis using NEM data.</t>
  </si>
  <si>
    <t>Gas use estimates are conversion of electricity generation output using average heat rates (GJ/MWh).</t>
  </si>
  <si>
    <t>AER analysis using DWGM and STTM data.</t>
  </si>
  <si>
    <t>Wholesale Markets Quarterly - Q2 2022</t>
  </si>
  <si>
    <t>Minumum daily storage prior to 2021</t>
  </si>
  <si>
    <t>Maximum daily storage prior to 2021</t>
  </si>
  <si>
    <t>Unprecedented rate of storage depletion in 2021</t>
  </si>
  <si>
    <r>
      <t xml:space="preserve">This document contain charts from AER </t>
    </r>
    <r>
      <rPr>
        <b/>
        <i/>
        <sz val="11"/>
        <color rgb="FF005250"/>
        <rFont val="Arial"/>
        <family val="2"/>
        <scheme val="minor"/>
      </rPr>
      <t>Wholesale Markets Quarterly report for Q2, 2022 (1 April to 30 June)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</si>
</sst>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00_);_(&quot;$&quot;* \(#,##0.00\);_(&quot;$&quot;* &quot;-&quot;??_);_(@_)"/>
    <numFmt numFmtId="165" formatCode="_(* #,##0.00_);_(* \(#,##0.00\);_(* &quot;-&quot;??_);_(@_)"/>
    <numFmt numFmtId="166" formatCode="d\ mmm"/>
    <numFmt numFmtId="167" formatCode="[$-C09]d\ mmm\ yy"/>
    <numFmt numFmtId="168" formatCode="_(* #,##0_);_(* \(#,##0\);_(* &quot;-&quot;??_);_(@_)"/>
    <numFmt numFmtId="169" formatCode="0.0"/>
    <numFmt numFmtId="170" formatCode="&quot;$&quot;#,##0_);[Red]\(&quot;$&quot;#,##0\)"/>
    <numFmt numFmtId="171" formatCode="_-* #,##0_-;\-* #,##0_-;_-* &quot;-&quot;??_-;_-@_-"/>
    <numFmt numFmtId="172" formatCode="_-* #,##0.0_-;\-* #,##0.0_-;_-* &quot;-&quot;??_-;_-@_-"/>
    <numFmt numFmtId="173" formatCode="d\ mmm\ yy"/>
    <numFmt numFmtId="174" formatCode="0.0000"/>
    <numFmt numFmtId="175" formatCode="0.000"/>
    <numFmt numFmtId="176" formatCode="mmm"/>
  </numFmts>
  <fonts count="46" x14ac:knownFonts="1">
    <font>
      <sz val="11"/>
      <color theme="1"/>
      <name val="Arial"/>
      <family val="2"/>
      <scheme val="minor"/>
    </font>
    <font>
      <b/>
      <sz val="11"/>
      <color theme="1"/>
      <name val="Arial"/>
      <family val="2"/>
      <scheme val="minor"/>
    </font>
    <font>
      <sz val="11"/>
      <color theme="1"/>
      <name val="Arial"/>
      <family val="2"/>
      <scheme val="minor"/>
    </font>
    <font>
      <sz val="10"/>
      <name val="Arial"/>
      <family val="2"/>
    </font>
    <font>
      <sz val="12"/>
      <color theme="1"/>
      <name val="Arial"/>
      <family val="2"/>
      <charset val="204"/>
      <scheme val="minor"/>
    </font>
    <font>
      <sz val="8"/>
      <name val="Arial"/>
      <family val="2"/>
    </font>
    <font>
      <i/>
      <sz val="11"/>
      <color theme="1"/>
      <name val="Arial"/>
      <family val="2"/>
      <scheme val="minor"/>
    </font>
    <font>
      <b/>
      <sz val="18"/>
      <name val="Arial"/>
      <family val="2"/>
      <scheme val="minor"/>
    </font>
    <font>
      <b/>
      <sz val="11"/>
      <name val="Arial"/>
      <family val="2"/>
      <scheme val="minor"/>
    </font>
    <font>
      <b/>
      <sz val="14"/>
      <color rgb="FF005250"/>
      <name val="Arial"/>
      <family val="2"/>
      <scheme val="minor"/>
    </font>
    <font>
      <sz val="11"/>
      <color rgb="FF005250"/>
      <name val="Arial"/>
      <family val="2"/>
      <scheme val="minor"/>
    </font>
    <font>
      <b/>
      <sz val="11"/>
      <color rgb="FF005250"/>
      <name val="Arial"/>
      <family val="2"/>
      <scheme val="minor"/>
    </font>
    <font>
      <b/>
      <i/>
      <sz val="11"/>
      <color rgb="FF005250"/>
      <name val="Arial"/>
      <family val="2"/>
      <scheme val="minor"/>
    </font>
    <font>
      <u/>
      <sz val="11"/>
      <color theme="10"/>
      <name val="Arial"/>
      <family val="2"/>
      <scheme val="minor"/>
    </font>
    <font>
      <u/>
      <sz val="11"/>
      <color theme="1"/>
      <name val="Arial"/>
      <family val="2"/>
      <scheme val="minor"/>
    </font>
    <font>
      <b/>
      <sz val="14"/>
      <color theme="4"/>
      <name val="Arial"/>
      <family val="2"/>
      <scheme val="minor"/>
    </font>
    <font>
      <sz val="14"/>
      <color theme="4"/>
      <name val="Arial"/>
      <family val="2"/>
      <scheme val="minor"/>
    </font>
    <font>
      <sz val="8"/>
      <color theme="1"/>
      <name val="Arial"/>
      <family val="2"/>
    </font>
    <font>
      <sz val="11"/>
      <color rgb="FF006100"/>
      <name val="Arial"/>
      <family val="2"/>
      <scheme val="minor"/>
    </font>
    <font>
      <sz val="11"/>
      <color theme="0"/>
      <name val="Arial"/>
      <family val="2"/>
      <scheme val="minor"/>
    </font>
    <font>
      <sz val="11"/>
      <name val="Arial"/>
      <family val="2"/>
      <scheme val="minor"/>
    </font>
    <font>
      <sz val="12"/>
      <color theme="1"/>
      <name val="Arial"/>
      <family val="2"/>
      <scheme val="minor"/>
    </font>
    <font>
      <u/>
      <sz val="12"/>
      <color theme="10"/>
      <name val="Arial"/>
      <family val="2"/>
      <charset val="204"/>
      <scheme val="minor"/>
    </font>
    <font>
      <b/>
      <sz val="10"/>
      <color rgb="FFFA7D00"/>
      <name val="Arial"/>
      <family val="2"/>
    </font>
    <font>
      <b/>
      <sz val="10"/>
      <name val="Arial"/>
      <family val="2"/>
      <scheme val="minor"/>
    </font>
    <font>
      <i/>
      <sz val="10"/>
      <color theme="1"/>
      <name val="Arial"/>
      <family val="2"/>
      <scheme val="minor"/>
    </font>
    <font>
      <sz val="11"/>
      <color rgb="FF9C5700"/>
      <name val="Arial"/>
      <family val="2"/>
      <scheme val="minor"/>
    </font>
    <font>
      <b/>
      <i/>
      <sz val="14"/>
      <color theme="4"/>
      <name val="Arial"/>
      <family val="2"/>
      <scheme val="minor"/>
    </font>
    <font>
      <sz val="11"/>
      <color rgb="FFFF0000"/>
      <name val="Arial"/>
      <family val="2"/>
      <scheme val="minor"/>
    </font>
    <font>
      <b/>
      <i/>
      <u/>
      <sz val="11"/>
      <color rgb="FF00B050"/>
      <name val="Arial"/>
      <family val="2"/>
      <scheme val="minor"/>
    </font>
    <font>
      <sz val="8"/>
      <color rgb="FFFF0000"/>
      <name val="Arial"/>
      <family val="2"/>
    </font>
    <font>
      <sz val="9"/>
      <color theme="1"/>
      <name val="Arial"/>
      <family val="2"/>
      <scheme val="minor"/>
    </font>
    <font>
      <sz val="8"/>
      <name val="Arial"/>
      <family val="2"/>
      <scheme val="minor"/>
    </font>
    <font>
      <b/>
      <i/>
      <sz val="11"/>
      <color theme="1"/>
      <name val="Arial"/>
      <family val="2"/>
      <scheme val="minor"/>
    </font>
    <font>
      <i/>
      <u/>
      <sz val="11"/>
      <color theme="1"/>
      <name val="Arial"/>
      <family val="2"/>
      <scheme val="minor"/>
    </font>
    <font>
      <sz val="11"/>
      <name val="Calibri"/>
      <family val="2"/>
    </font>
    <font>
      <sz val="11"/>
      <color rgb="FFFFFFFF"/>
      <name val="Arial"/>
      <family val="2"/>
      <scheme val="minor"/>
    </font>
    <font>
      <sz val="11"/>
      <color theme="1"/>
      <name val="Arial"/>
      <family val="2"/>
    </font>
    <font>
      <b/>
      <sz val="11"/>
      <name val="Calibri"/>
      <family val="2"/>
    </font>
    <font>
      <sz val="11"/>
      <color rgb="FFF1F3F6"/>
      <name val="Arial"/>
      <family val="2"/>
      <scheme val="minor"/>
    </font>
    <font>
      <sz val="10"/>
      <color theme="1"/>
      <name val="Arial"/>
      <family val="2"/>
      <scheme val="minor"/>
    </font>
    <font>
      <i/>
      <sz val="10"/>
      <name val="Arial"/>
      <family val="2"/>
      <scheme val="minor"/>
    </font>
    <font>
      <b/>
      <sz val="10"/>
      <color theme="1"/>
      <name val="Arial"/>
      <family val="2"/>
      <scheme val="minor"/>
    </font>
    <font>
      <sz val="10"/>
      <name val="Arial"/>
      <family val="2"/>
      <scheme val="minor"/>
    </font>
    <font>
      <i/>
      <sz val="9"/>
      <color theme="1"/>
      <name val="Arial"/>
      <family val="2"/>
      <scheme val="minor"/>
    </font>
    <font>
      <i/>
      <sz val="8"/>
      <color theme="1"/>
      <name val="Arial"/>
      <family val="2"/>
      <scheme val="minor"/>
    </font>
  </fonts>
  <fills count="1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C6EFCE"/>
      </patternFill>
    </fill>
    <fill>
      <patternFill patternType="solid">
        <fgColor theme="4"/>
      </patternFill>
    </fill>
    <fill>
      <patternFill patternType="solid">
        <fgColor theme="2"/>
        <bgColor indexed="64"/>
      </patternFill>
    </fill>
    <fill>
      <patternFill patternType="solid">
        <fgColor rgb="FFF2F2F2"/>
      </patternFill>
    </fill>
    <fill>
      <patternFill patternType="solid">
        <fgColor theme="4" tint="0.79998168889431442"/>
        <bgColor indexed="65"/>
      </patternFill>
    </fill>
    <fill>
      <patternFill patternType="solid">
        <fgColor rgb="FFF1F3F6"/>
        <bgColor indexed="64"/>
      </patternFill>
    </fill>
    <fill>
      <patternFill patternType="solid">
        <fgColor rgb="FFCCFFCC"/>
        <bgColor indexed="64"/>
      </patternFill>
    </fill>
    <fill>
      <patternFill patternType="solid">
        <fgColor rgb="FFFFEB9C"/>
      </patternFill>
    </fill>
    <fill>
      <patternFill patternType="solid">
        <fgColor theme="4" tint="0.79998168889431442"/>
        <bgColor indexed="64"/>
      </patternFill>
    </fill>
    <fill>
      <patternFill patternType="solid">
        <fgColor theme="3"/>
        <bgColor indexed="64"/>
      </patternFill>
    </fill>
    <fill>
      <patternFill patternType="solid">
        <fgColor theme="4" tint="0.59999389629810485"/>
        <bgColor indexed="65"/>
      </patternFill>
    </fill>
    <fill>
      <patternFill patternType="solid">
        <fgColor rgb="FFBFD8CF"/>
        <bgColor indexed="64"/>
      </patternFill>
    </fill>
    <fill>
      <patternFill patternType="solid">
        <fgColor rgb="FFBED8CF"/>
        <bgColor indexed="64"/>
      </patternFill>
    </fill>
  </fills>
  <borders count="29">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auto="1"/>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auto="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auto="1"/>
      </top>
      <bottom/>
      <diagonal/>
    </border>
    <border>
      <left style="thin">
        <color theme="1"/>
      </left>
      <right style="thin">
        <color indexed="64"/>
      </right>
      <top/>
      <bottom/>
      <diagonal/>
    </border>
    <border>
      <left style="thin">
        <color theme="1"/>
      </left>
      <right style="thin">
        <color indexed="64"/>
      </right>
      <top/>
      <bottom style="thin">
        <color theme="1"/>
      </bottom>
      <diagonal/>
    </border>
    <border>
      <left style="thin">
        <color theme="1"/>
      </left>
      <right style="thin">
        <color indexed="64"/>
      </right>
      <top style="thin">
        <color theme="1"/>
      </top>
      <bottom/>
      <diagonal/>
    </border>
    <border>
      <left/>
      <right style="thin">
        <color indexed="64"/>
      </right>
      <top/>
      <bottom/>
      <diagonal/>
    </border>
  </borders>
  <cellStyleXfs count="36">
    <xf numFmtId="0" fontId="0" fillId="0" borderId="0"/>
    <xf numFmtId="0" fontId="3" fillId="0" borderId="0"/>
    <xf numFmtId="0" fontId="4" fillId="0" borderId="0"/>
    <xf numFmtId="0" fontId="13" fillId="0" borderId="0" applyNumberFormat="0" applyFill="0" applyBorder="0" applyAlignment="0" applyProtection="0"/>
    <xf numFmtId="0" fontId="2" fillId="0" borderId="0"/>
    <xf numFmtId="0" fontId="18" fillId="4" borderId="0" applyNumberFormat="0" applyBorder="0" applyAlignment="0" applyProtection="0"/>
    <xf numFmtId="0" fontId="19" fillId="5"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1" fillId="0" borderId="0"/>
    <xf numFmtId="0" fontId="22"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3" fillId="7" borderId="4" applyNumberFormat="0" applyAlignment="0" applyProtection="0"/>
    <xf numFmtId="0" fontId="2" fillId="8" borderId="0" applyNumberFormat="0" applyBorder="0" applyAlignment="0" applyProtection="0"/>
    <xf numFmtId="0" fontId="2" fillId="0" borderId="0"/>
    <xf numFmtId="0" fontId="2" fillId="0" borderId="0"/>
    <xf numFmtId="0" fontId="2" fillId="0" borderId="0"/>
    <xf numFmtId="0" fontId="3" fillId="10" borderId="0"/>
    <xf numFmtId="0" fontId="2" fillId="0" borderId="0"/>
    <xf numFmtId="0" fontId="26" fillId="11" borderId="0" applyNumberFormat="0" applyBorder="0" applyAlignment="0" applyProtection="0"/>
    <xf numFmtId="0" fontId="2" fillId="14" borderId="0" applyNumberFormat="0" applyBorder="0" applyAlignment="0" applyProtection="0"/>
    <xf numFmtId="0" fontId="2" fillId="0" borderId="0"/>
    <xf numFmtId="0" fontId="3" fillId="0" borderId="0"/>
    <xf numFmtId="164" fontId="2" fillId="0" borderId="0" applyFont="0" applyFill="0" applyBorder="0" applyAlignment="0" applyProtection="0"/>
    <xf numFmtId="165" fontId="2" fillId="0" borderId="0" applyFont="0" applyFill="0" applyBorder="0" applyAlignment="0" applyProtection="0"/>
    <xf numFmtId="0" fontId="21" fillId="0" borderId="0"/>
    <xf numFmtId="0" fontId="21" fillId="0" borderId="0"/>
    <xf numFmtId="0" fontId="37" fillId="0" borderId="0"/>
  </cellStyleXfs>
  <cellXfs count="364">
    <xf numFmtId="0" fontId="0" fillId="0" borderId="0" xfId="0"/>
    <xf numFmtId="0" fontId="0" fillId="2" borderId="0" xfId="0" applyFill="1"/>
    <xf numFmtId="0" fontId="0" fillId="2" borderId="0" xfId="0"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applyFont="1" applyFill="1"/>
    <xf numFmtId="0" fontId="14" fillId="2" borderId="0" xfId="0" applyFont="1" applyFill="1"/>
    <xf numFmtId="0" fontId="16" fillId="2" borderId="0" xfId="0" applyFont="1" applyFill="1"/>
    <xf numFmtId="0" fontId="0" fillId="2" borderId="0" xfId="0" applyFill="1"/>
    <xf numFmtId="0" fontId="0" fillId="2" borderId="0" xfId="0" applyFill="1" applyAlignment="1">
      <alignment horizontal="center"/>
    </xf>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1" fillId="2" borderId="1" xfId="0" applyFont="1" applyFill="1" applyBorder="1" applyAlignment="1">
      <alignment horizontal="center"/>
    </xf>
    <xf numFmtId="2" fontId="6" fillId="2" borderId="0" xfId="0" applyNumberFormat="1" applyFont="1" applyFill="1" applyAlignment="1">
      <alignment horizontal="center"/>
    </xf>
    <xf numFmtId="0" fontId="15" fillId="2" borderId="0" xfId="0" applyFont="1" applyFill="1" applyAlignment="1"/>
    <xf numFmtId="0" fontId="16" fillId="2" borderId="0" xfId="0" applyFont="1" applyFill="1"/>
    <xf numFmtId="0" fontId="17" fillId="2" borderId="0" xfId="0" applyFont="1" applyFill="1" applyAlignment="1">
      <alignment vertical="center"/>
    </xf>
    <xf numFmtId="0" fontId="15" fillId="2" borderId="0" xfId="0" applyFont="1" applyFill="1" applyAlignment="1">
      <alignment horizontal="center"/>
    </xf>
    <xf numFmtId="0" fontId="17" fillId="2" borderId="0" xfId="0" applyFont="1" applyFill="1" applyAlignment="1">
      <alignment horizontal="left" vertical="center"/>
    </xf>
    <xf numFmtId="0" fontId="0" fillId="2" borderId="0" xfId="0" applyFill="1" applyAlignment="1">
      <alignment wrapText="1"/>
    </xf>
    <xf numFmtId="0" fontId="17" fillId="2" borderId="0" xfId="0" applyFont="1" applyFill="1"/>
    <xf numFmtId="0" fontId="0" fillId="2" borderId="0" xfId="0" applyFill="1" applyAlignment="1">
      <alignment vertical="center"/>
    </xf>
    <xf numFmtId="0" fontId="1" fillId="3" borderId="3" xfId="0" applyFont="1" applyFill="1" applyBorder="1" applyAlignment="1">
      <alignment horizontal="center" vertical="center"/>
    </xf>
    <xf numFmtId="0" fontId="13" fillId="2" borderId="0" xfId="3" quotePrefix="1" applyFill="1" applyAlignment="1">
      <alignment horizontal="left"/>
    </xf>
    <xf numFmtId="0" fontId="6" fillId="3" borderId="1" xfId="0" applyFont="1" applyFill="1" applyBorder="1" applyAlignment="1">
      <alignment vertical="center"/>
    </xf>
    <xf numFmtId="0" fontId="6" fillId="3" borderId="1" xfId="0" applyFont="1" applyFill="1" applyBorder="1" applyAlignment="1">
      <alignment horizontal="center" vertical="center" wrapText="1"/>
    </xf>
    <xf numFmtId="1" fontId="0" fillId="2" borderId="1" xfId="0" applyNumberFormat="1" applyFill="1" applyBorder="1" applyAlignment="1">
      <alignment horizontal="center" vertical="center"/>
    </xf>
    <xf numFmtId="0" fontId="6" fillId="3" borderId="1" xfId="8" applyFont="1" applyFill="1" applyBorder="1" applyAlignment="1">
      <alignment horizontal="center" vertical="center"/>
    </xf>
    <xf numFmtId="0" fontId="1" fillId="3" borderId="1" xfId="8" applyFont="1" applyFill="1" applyBorder="1" applyAlignment="1">
      <alignment horizontal="center" vertical="center"/>
    </xf>
    <xf numFmtId="0" fontId="1" fillId="2" borderId="1" xfId="8" applyFont="1" applyFill="1" applyBorder="1" applyAlignment="1">
      <alignment horizontal="center" vertical="center"/>
    </xf>
    <xf numFmtId="0" fontId="1" fillId="3" borderId="3" xfId="0" applyFont="1" applyFill="1" applyBorder="1" applyAlignment="1">
      <alignment horizontal="center" vertical="center" wrapText="1"/>
    </xf>
    <xf numFmtId="0" fontId="1" fillId="3" borderId="1" xfId="0" applyFont="1" applyFill="1" applyBorder="1" applyAlignment="1">
      <alignment horizontal="right" vertical="center" wrapText="1"/>
    </xf>
    <xf numFmtId="0" fontId="1" fillId="0" borderId="5" xfId="0" applyFont="1" applyBorder="1"/>
    <xf numFmtId="0" fontId="1" fillId="0" borderId="0" xfId="0" applyFont="1"/>
    <xf numFmtId="0" fontId="0" fillId="0" borderId="5" xfId="0" applyBorder="1"/>
    <xf numFmtId="0" fontId="2" fillId="8" borderId="0" xfId="21" applyBorder="1"/>
    <xf numFmtId="0" fontId="1" fillId="8" borderId="0" xfId="21" applyFont="1" applyBorder="1"/>
    <xf numFmtId="0" fontId="1" fillId="8" borderId="5" xfId="21" applyFont="1" applyBorder="1"/>
    <xf numFmtId="0" fontId="15" fillId="2" borderId="0" xfId="0" applyFont="1" applyFill="1"/>
    <xf numFmtId="1" fontId="0" fillId="2" borderId="1" xfId="0" applyNumberFormat="1" applyFill="1" applyBorder="1" applyAlignment="1">
      <alignment horizontal="center"/>
    </xf>
    <xf numFmtId="0" fontId="0" fillId="9" borderId="0" xfId="0" applyFill="1"/>
    <xf numFmtId="0" fontId="13" fillId="2" borderId="0" xfId="3" quotePrefix="1" applyFill="1"/>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0" fillId="0" borderId="10" xfId="0" applyBorder="1"/>
    <xf numFmtId="0" fontId="0" fillId="0" borderId="1" xfId="0" applyBorder="1"/>
    <xf numFmtId="0" fontId="1" fillId="0" borderId="1" xfId="0" applyFont="1" applyBorder="1"/>
    <xf numFmtId="0" fontId="2" fillId="8" borderId="10" xfId="21" applyBorder="1"/>
    <xf numFmtId="0" fontId="2" fillId="8" borderId="1" xfId="21" applyBorder="1"/>
    <xf numFmtId="0" fontId="1" fillId="8" borderId="1" xfId="21" applyFont="1" applyBorder="1"/>
    <xf numFmtId="0" fontId="1" fillId="0" borderId="11" xfId="0" applyFont="1" applyBorder="1"/>
    <xf numFmtId="0" fontId="20" fillId="12" borderId="0" xfId="27" applyFont="1" applyFill="1" applyBorder="1"/>
    <xf numFmtId="0" fontId="0" fillId="12" borderId="0" xfId="0" applyFill="1"/>
    <xf numFmtId="0" fontId="1" fillId="12" borderId="5" xfId="0" applyFont="1" applyFill="1" applyBorder="1"/>
    <xf numFmtId="0" fontId="1" fillId="12" borderId="0" xfId="0" applyFont="1" applyFill="1"/>
    <xf numFmtId="0" fontId="17" fillId="2" borderId="0" xfId="0" applyFont="1" applyFill="1" applyAlignment="1">
      <alignment horizontal="left"/>
    </xf>
    <xf numFmtId="0" fontId="0" fillId="2" borderId="0" xfId="0" applyFill="1"/>
    <xf numFmtId="0" fontId="0" fillId="2" borderId="0" xfId="0" applyFill="1"/>
    <xf numFmtId="0" fontId="1" fillId="2" borderId="0" xfId="0" applyFont="1" applyFill="1" applyBorder="1" applyAlignment="1">
      <alignment horizontal="center"/>
    </xf>
    <xf numFmtId="1" fontId="0" fillId="2" borderId="0" xfId="0" applyNumberFormat="1" applyFill="1" applyBorder="1" applyAlignment="1">
      <alignment horizontal="center"/>
    </xf>
    <xf numFmtId="0" fontId="0" fillId="9" borderId="0" xfId="0" applyFill="1" applyAlignment="1">
      <alignment horizontal="center"/>
    </xf>
    <xf numFmtId="167" fontId="24" fillId="9" borderId="0" xfId="0" applyNumberFormat="1" applyFont="1" applyFill="1" applyBorder="1" applyAlignment="1">
      <alignment horizontal="center" vertical="center"/>
    </xf>
    <xf numFmtId="4" fontId="20" fillId="9" borderId="0" xfId="5" applyNumberFormat="1" applyFont="1" applyFill="1" applyBorder="1" applyAlignment="1">
      <alignment horizontal="right" vertical="center"/>
    </xf>
    <xf numFmtId="0" fontId="0" fillId="9" borderId="0" xfId="0" applyFill="1" applyBorder="1"/>
    <xf numFmtId="0" fontId="17" fillId="9" borderId="0" xfId="0" applyFont="1" applyFill="1" applyBorder="1" applyAlignment="1">
      <alignment horizontal="left"/>
    </xf>
    <xf numFmtId="0" fontId="0" fillId="9" borderId="0" xfId="0" applyFill="1" applyBorder="1" applyAlignment="1">
      <alignment horizontal="left"/>
    </xf>
    <xf numFmtId="1" fontId="1" fillId="2" borderId="1" xfId="0" applyNumberFormat="1" applyFont="1" applyFill="1" applyBorder="1" applyAlignment="1">
      <alignment horizontal="center"/>
    </xf>
    <xf numFmtId="0" fontId="1" fillId="9" borderId="2" xfId="0" applyFont="1" applyFill="1" applyBorder="1" applyAlignment="1">
      <alignment horizontal="center" vertical="center"/>
    </xf>
    <xf numFmtId="1" fontId="0" fillId="9" borderId="2" xfId="0" applyNumberFormat="1" applyFill="1" applyBorder="1" applyAlignment="1">
      <alignment horizontal="center" vertical="center"/>
    </xf>
    <xf numFmtId="0" fontId="1" fillId="9" borderId="1" xfId="0" applyFont="1" applyFill="1" applyBorder="1" applyAlignment="1">
      <alignment horizontal="center" vertical="center"/>
    </xf>
    <xf numFmtId="1" fontId="0" fillId="9" borderId="1" xfId="0" applyNumberFormat="1" applyFill="1" applyBorder="1" applyAlignment="1">
      <alignment horizontal="center" vertical="center"/>
    </xf>
    <xf numFmtId="0" fontId="0" fillId="0" borderId="11" xfId="0" applyBorder="1"/>
    <xf numFmtId="0" fontId="2" fillId="8" borderId="11" xfId="21" applyBorder="1"/>
    <xf numFmtId="0" fontId="1" fillId="0" borderId="9" xfId="0" applyFont="1" applyBorder="1" applyAlignment="1">
      <alignment horizontal="center"/>
    </xf>
    <xf numFmtId="0" fontId="1" fillId="12" borderId="9" xfId="0" applyFont="1" applyFill="1" applyBorder="1" applyAlignment="1">
      <alignment horizontal="center"/>
    </xf>
    <xf numFmtId="0" fontId="1" fillId="8" borderId="9" xfId="21" applyFont="1" applyBorder="1" applyAlignment="1">
      <alignment horizontal="center"/>
    </xf>
    <xf numFmtId="0" fontId="1" fillId="0" borderId="10" xfId="0" applyFont="1" applyBorder="1"/>
    <xf numFmtId="0" fontId="1" fillId="0" borderId="14" xfId="0" applyFont="1" applyBorder="1"/>
    <xf numFmtId="0" fontId="1" fillId="0" borderId="15" xfId="0" applyFont="1" applyBorder="1"/>
    <xf numFmtId="0" fontId="1" fillId="0" borderId="16" xfId="0" applyFont="1" applyBorder="1"/>
    <xf numFmtId="0" fontId="8" fillId="12" borderId="9" xfId="0" applyFont="1" applyFill="1" applyBorder="1" applyAlignment="1">
      <alignment horizontal="center"/>
    </xf>
    <xf numFmtId="167" fontId="5" fillId="9" borderId="0" xfId="0" applyNumberFormat="1" applyFont="1" applyFill="1" applyBorder="1" applyAlignment="1">
      <alignment horizontal="left" vertical="top"/>
    </xf>
    <xf numFmtId="0" fontId="0" fillId="13" borderId="0" xfId="0" applyFill="1"/>
    <xf numFmtId="0" fontId="1" fillId="13" borderId="2" xfId="8" applyFont="1" applyFill="1" applyBorder="1" applyAlignment="1">
      <alignment horizontal="center" vertical="center"/>
    </xf>
    <xf numFmtId="0" fontId="1" fillId="13" borderId="2" xfId="0" applyFont="1" applyFill="1" applyBorder="1" applyAlignment="1">
      <alignment horizontal="center" vertical="center"/>
    </xf>
    <xf numFmtId="1" fontId="0" fillId="13" borderId="2" xfId="0" applyNumberFormat="1" applyFill="1" applyBorder="1" applyAlignment="1">
      <alignment horizontal="center" vertical="center"/>
    </xf>
    <xf numFmtId="0" fontId="1" fillId="3" borderId="0" xfId="28" applyFont="1" applyFill="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2" fillId="8" borderId="0" xfId="21" applyBorder="1" applyAlignment="1">
      <alignment horizontal="center"/>
    </xf>
    <xf numFmtId="0" fontId="1" fillId="8" borderId="1" xfId="21" applyFont="1" applyBorder="1" applyAlignment="1">
      <alignment horizontal="center"/>
    </xf>
    <xf numFmtId="0" fontId="20" fillId="12" borderId="0" xfId="27" applyFont="1" applyFill="1" applyBorder="1" applyAlignment="1">
      <alignment horizontal="center"/>
    </xf>
    <xf numFmtId="0" fontId="0" fillId="12" borderId="0" xfId="0" applyFill="1" applyAlignment="1">
      <alignment horizontal="center"/>
    </xf>
    <xf numFmtId="0" fontId="1" fillId="0" borderId="15" xfId="0" applyFont="1" applyBorder="1" applyAlignment="1">
      <alignment horizontal="center"/>
    </xf>
    <xf numFmtId="0" fontId="27" fillId="2" borderId="0" xfId="0" applyFont="1" applyFill="1" applyAlignment="1">
      <alignment horizontal="center"/>
    </xf>
    <xf numFmtId="1" fontId="0" fillId="2" borderId="0" xfId="0" applyNumberFormat="1" applyFill="1"/>
    <xf numFmtId="0" fontId="0" fillId="2" borderId="0" xfId="0" applyFill="1"/>
    <xf numFmtId="0" fontId="1" fillId="3" borderId="1" xfId="0" applyFont="1" applyFill="1" applyBorder="1" applyAlignment="1">
      <alignment horizontal="center" vertical="center"/>
    </xf>
    <xf numFmtId="0" fontId="1" fillId="3" borderId="1" xfId="0" applyFont="1" applyFill="1" applyBorder="1" applyAlignment="1">
      <alignment horizontal="center" vertical="top" wrapText="1"/>
    </xf>
    <xf numFmtId="0" fontId="1" fillId="3" borderId="3" xfId="8" applyFont="1" applyFill="1" applyBorder="1" applyAlignment="1">
      <alignment horizontal="center" vertical="center"/>
    </xf>
    <xf numFmtId="0" fontId="1" fillId="3" borderId="2" xfId="0" applyFont="1" applyFill="1" applyBorder="1" applyAlignment="1">
      <alignment horizontal="center" vertical="center"/>
    </xf>
    <xf numFmtId="0" fontId="0" fillId="13" borderId="0" xfId="0" applyFill="1" applyAlignment="1">
      <alignment horizontal="center"/>
    </xf>
    <xf numFmtId="0" fontId="6" fillId="13" borderId="0" xfId="0" applyFont="1" applyFill="1" applyAlignment="1">
      <alignment horizontal="center"/>
    </xf>
    <xf numFmtId="0" fontId="0" fillId="2" borderId="0" xfId="0" applyFill="1"/>
    <xf numFmtId="0" fontId="0" fillId="0" borderId="0" xfId="0" applyFont="1" applyBorder="1" applyAlignment="1">
      <alignment horizontal="center"/>
    </xf>
    <xf numFmtId="168" fontId="2" fillId="2" borderId="1" xfId="11" applyNumberFormat="1" applyFont="1" applyFill="1" applyBorder="1" applyAlignment="1">
      <alignment horizontal="center" vertical="center"/>
    </xf>
    <xf numFmtId="168" fontId="2" fillId="13" borderId="2" xfId="11" applyNumberFormat="1" applyFont="1" applyFill="1" applyBorder="1" applyAlignment="1">
      <alignment horizontal="center" vertical="center"/>
    </xf>
    <xf numFmtId="168" fontId="0" fillId="2" borderId="1" xfId="11" applyNumberFormat="1" applyFont="1" applyFill="1" applyBorder="1" applyAlignment="1">
      <alignment horizontal="center"/>
    </xf>
    <xf numFmtId="0" fontId="0" fillId="2" borderId="0" xfId="0" applyFill="1"/>
    <xf numFmtId="0" fontId="1" fillId="2" borderId="0" xfId="0" applyFont="1" applyFill="1" applyAlignment="1">
      <alignment horizontal="center" vertical="center"/>
    </xf>
    <xf numFmtId="0" fontId="0" fillId="2" borderId="0" xfId="0" applyFill="1"/>
    <xf numFmtId="1" fontId="1" fillId="2" borderId="0" xfId="0" applyNumberFormat="1" applyFont="1" applyFill="1" applyBorder="1" applyAlignment="1">
      <alignment horizontal="center"/>
    </xf>
    <xf numFmtId="0" fontId="29" fillId="2" borderId="0" xfId="3" applyFont="1" applyFill="1" applyAlignment="1"/>
    <xf numFmtId="0" fontId="6" fillId="3" borderId="1" xfId="0" applyFont="1" applyFill="1" applyBorder="1" applyAlignment="1">
      <alignment horizontal="center"/>
    </xf>
    <xf numFmtId="0" fontId="0" fillId="3" borderId="1" xfId="0" applyFill="1" applyBorder="1" applyAlignment="1">
      <alignment horizontal="center"/>
    </xf>
    <xf numFmtId="2" fontId="0" fillId="2" borderId="1" xfId="0" applyNumberFormat="1" applyFill="1" applyBorder="1" applyAlignment="1">
      <alignment horizontal="right"/>
    </xf>
    <xf numFmtId="0" fontId="5" fillId="2" borderId="0" xfId="0" applyFont="1" applyFill="1" applyAlignment="1">
      <alignment vertical="top"/>
    </xf>
    <xf numFmtId="0" fontId="28" fillId="2" borderId="0" xfId="0" applyFont="1" applyFill="1" applyAlignment="1">
      <alignment horizontal="center"/>
    </xf>
    <xf numFmtId="0" fontId="5" fillId="2" borderId="0" xfId="0" applyFont="1" applyFill="1" applyAlignment="1">
      <alignment horizontal="left" vertical="top"/>
    </xf>
    <xf numFmtId="0" fontId="30" fillId="2" borderId="0" xfId="0" applyFont="1" applyFill="1" applyAlignment="1">
      <alignment horizontal="left" vertical="top"/>
    </xf>
    <xf numFmtId="2" fontId="0" fillId="2" borderId="17" xfId="0" applyNumberFormat="1" applyFont="1" applyFill="1" applyBorder="1"/>
    <xf numFmtId="2" fontId="20" fillId="2" borderId="17" xfId="5" applyNumberFormat="1" applyFont="1" applyFill="1" applyBorder="1" applyAlignment="1">
      <alignment horizontal="right" vertical="center"/>
    </xf>
    <xf numFmtId="0" fontId="1" fillId="3" borderId="18" xfId="0" applyFont="1" applyFill="1" applyBorder="1" applyAlignment="1">
      <alignment horizontal="center" vertical="center" wrapText="1"/>
    </xf>
    <xf numFmtId="0" fontId="1" fillId="3" borderId="18" xfId="0" applyFont="1" applyFill="1" applyBorder="1" applyAlignment="1">
      <alignment horizontal="right" vertical="center" wrapText="1"/>
    </xf>
    <xf numFmtId="0" fontId="1" fillId="3" borderId="13" xfId="0" applyFont="1" applyFill="1" applyBorder="1" applyAlignment="1">
      <alignment horizontal="center"/>
    </xf>
    <xf numFmtId="0" fontId="1" fillId="3" borderId="3" xfId="0" applyFont="1" applyFill="1" applyBorder="1" applyAlignment="1">
      <alignment vertical="center" wrapText="1"/>
    </xf>
    <xf numFmtId="170" fontId="1" fillId="3" borderId="3" xfId="0" applyNumberFormat="1" applyFont="1" applyFill="1" applyBorder="1" applyAlignment="1">
      <alignment vertical="center" wrapText="1"/>
    </xf>
    <xf numFmtId="0" fontId="1" fillId="3" borderId="1" xfId="0" applyFont="1" applyFill="1" applyBorder="1" applyAlignment="1">
      <alignment horizontal="left" vertical="center" wrapText="1"/>
    </xf>
    <xf numFmtId="14" fontId="1" fillId="3" borderId="13" xfId="0" applyNumberFormat="1" applyFont="1" applyFill="1" applyBorder="1" applyAlignment="1">
      <alignment horizontal="center"/>
    </xf>
    <xf numFmtId="170" fontId="1" fillId="3" borderId="12" xfId="0" applyNumberFormat="1" applyFont="1" applyFill="1" applyBorder="1" applyAlignment="1">
      <alignment vertical="center" wrapText="1"/>
    </xf>
    <xf numFmtId="0" fontId="0" fillId="2" borderId="0" xfId="0" applyFill="1"/>
    <xf numFmtId="0" fontId="0" fillId="2" borderId="0" xfId="0" applyFill="1"/>
    <xf numFmtId="49" fontId="8" fillId="2" borderId="0" xfId="0" applyNumberFormat="1" applyFont="1" applyFill="1" applyBorder="1" applyAlignment="1">
      <alignment horizontal="center" vertical="center"/>
    </xf>
    <xf numFmtId="0" fontId="29" fillId="2" borderId="0" xfId="3" applyFont="1" applyFill="1" applyAlignment="1">
      <alignment horizontal="left"/>
    </xf>
    <xf numFmtId="0" fontId="1" fillId="3" borderId="17" xfId="0" applyFont="1" applyFill="1" applyBorder="1" applyAlignment="1">
      <alignment horizontal="center" vertical="center" wrapText="1"/>
    </xf>
    <xf numFmtId="167" fontId="8" fillId="2" borderId="0" xfId="0" applyNumberFormat="1" applyFont="1" applyFill="1" applyBorder="1" applyAlignment="1">
      <alignment horizontal="center" vertical="center"/>
    </xf>
    <xf numFmtId="4" fontId="20" fillId="2" borderId="0" xfId="5" applyNumberFormat="1" applyFont="1" applyFill="1" applyBorder="1" applyAlignment="1">
      <alignment horizontal="right" vertical="center"/>
    </xf>
    <xf numFmtId="167" fontId="24" fillId="3" borderId="17" xfId="0" applyNumberFormat="1" applyFont="1" applyFill="1" applyBorder="1" applyAlignment="1">
      <alignment horizontal="center" vertical="center"/>
    </xf>
    <xf numFmtId="164" fontId="1" fillId="3" borderId="17" xfId="31" applyNumberFormat="1" applyFont="1" applyFill="1" applyBorder="1" applyAlignment="1">
      <alignment horizontal="center" vertical="center" wrapText="1"/>
    </xf>
    <xf numFmtId="0" fontId="6" fillId="3" borderId="17" xfId="0" applyFont="1" applyFill="1" applyBorder="1" applyAlignment="1">
      <alignment horizontal="center" vertical="center"/>
    </xf>
    <xf numFmtId="0" fontId="0" fillId="3" borderId="17" xfId="0" applyFill="1" applyBorder="1" applyAlignment="1">
      <alignment horizontal="center" vertical="center"/>
    </xf>
    <xf numFmtId="0" fontId="0" fillId="2" borderId="0" xfId="0" applyFill="1"/>
    <xf numFmtId="0" fontId="1" fillId="15" borderId="1" xfId="0" applyFont="1" applyFill="1" applyBorder="1" applyAlignment="1">
      <alignment horizontal="center" vertical="center"/>
    </xf>
    <xf numFmtId="0" fontId="1" fillId="15" borderId="1" xfId="0" applyFont="1" applyFill="1" applyBorder="1" applyAlignment="1">
      <alignment horizontal="center" vertical="center" wrapText="1"/>
    </xf>
    <xf numFmtId="0" fontId="1" fillId="16" borderId="17" xfId="0" applyFont="1" applyFill="1" applyBorder="1" applyAlignment="1">
      <alignment vertical="center" wrapText="1"/>
    </xf>
    <xf numFmtId="0" fontId="6" fillId="3" borderId="17" xfId="0" applyFont="1" applyFill="1" applyBorder="1" applyAlignment="1">
      <alignment horizontal="center" wrapText="1"/>
    </xf>
    <xf numFmtId="0" fontId="1" fillId="3" borderId="17" xfId="0" applyFont="1" applyFill="1" applyBorder="1" applyAlignment="1">
      <alignment horizontal="right" vertical="center" wrapText="1"/>
    </xf>
    <xf numFmtId="0" fontId="6" fillId="3" borderId="1" xfId="0" applyFont="1" applyFill="1" applyBorder="1" applyAlignment="1">
      <alignment horizontal="center" vertical="center"/>
    </xf>
    <xf numFmtId="0" fontId="0" fillId="3" borderId="1" xfId="0" applyFill="1" applyBorder="1" applyAlignment="1">
      <alignment horizontal="center" vertical="center"/>
    </xf>
    <xf numFmtId="0" fontId="1" fillId="3" borderId="22" xfId="0" applyFont="1" applyFill="1" applyBorder="1" applyAlignment="1">
      <alignment horizontal="center" vertical="center" wrapText="1"/>
    </xf>
    <xf numFmtId="0" fontId="39" fillId="2" borderId="0" xfId="0" applyFont="1" applyFill="1"/>
    <xf numFmtId="0" fontId="15" fillId="9" borderId="0" xfId="0" applyFont="1" applyFill="1" applyAlignment="1"/>
    <xf numFmtId="0" fontId="29" fillId="9" borderId="0" xfId="3" applyFont="1" applyFill="1" applyAlignment="1">
      <alignment horizontal="left"/>
    </xf>
    <xf numFmtId="0" fontId="15" fillId="9" borderId="0" xfId="0" applyFont="1" applyFill="1"/>
    <xf numFmtId="0" fontId="29" fillId="9" borderId="0" xfId="3" applyFont="1" applyFill="1" applyAlignment="1"/>
    <xf numFmtId="0" fontId="16" fillId="9" borderId="0" xfId="0" applyFont="1" applyFill="1"/>
    <xf numFmtId="0" fontId="1" fillId="9" borderId="1" xfId="0" applyFont="1" applyFill="1" applyBorder="1" applyAlignment="1">
      <alignment horizontal="center"/>
    </xf>
    <xf numFmtId="2" fontId="0" fillId="9" borderId="1" xfId="0" applyNumberFormat="1" applyFill="1" applyBorder="1" applyAlignment="1">
      <alignment horizontal="right"/>
    </xf>
    <xf numFmtId="0" fontId="1" fillId="9" borderId="0" xfId="0" applyFont="1" applyFill="1" applyBorder="1" applyAlignment="1">
      <alignment horizontal="center" vertical="center"/>
    </xf>
    <xf numFmtId="0" fontId="5" fillId="9" borderId="0" xfId="0" applyFont="1" applyFill="1" applyAlignment="1">
      <alignment vertical="top"/>
    </xf>
    <xf numFmtId="0" fontId="5" fillId="9" borderId="0" xfId="0" applyFont="1" applyFill="1" applyAlignment="1">
      <alignment horizontal="left" vertical="center"/>
    </xf>
    <xf numFmtId="0" fontId="28" fillId="9" borderId="0" xfId="0" applyFont="1" applyFill="1" applyAlignment="1">
      <alignment horizontal="center"/>
    </xf>
    <xf numFmtId="0" fontId="5" fillId="9" borderId="0" xfId="0" applyFont="1" applyFill="1" applyAlignment="1">
      <alignment vertical="center"/>
    </xf>
    <xf numFmtId="0" fontId="5" fillId="9" borderId="0" xfId="0" applyFont="1" applyFill="1" applyAlignment="1">
      <alignment horizontal="left" vertical="top"/>
    </xf>
    <xf numFmtId="0" fontId="30" fillId="9" borderId="0" xfId="0" applyFont="1" applyFill="1" applyAlignment="1">
      <alignment horizontal="left" vertical="top"/>
    </xf>
    <xf numFmtId="0" fontId="0" fillId="9" borderId="0" xfId="0" quotePrefix="1" applyFill="1" applyAlignment="1">
      <alignment horizontal="left"/>
    </xf>
    <xf numFmtId="14" fontId="0" fillId="9" borderId="17" xfId="0" applyNumberFormat="1" applyFill="1" applyBorder="1"/>
    <xf numFmtId="164" fontId="0" fillId="9" borderId="18" xfId="31" applyNumberFormat="1" applyFont="1" applyFill="1" applyBorder="1"/>
    <xf numFmtId="164" fontId="0" fillId="9" borderId="17" xfId="31" applyNumberFormat="1" applyFont="1" applyFill="1" applyBorder="1"/>
    <xf numFmtId="164" fontId="0" fillId="9" borderId="0" xfId="31" applyNumberFormat="1" applyFont="1" applyFill="1"/>
    <xf numFmtId="164" fontId="15" fillId="9" borderId="0" xfId="31" applyNumberFormat="1" applyFont="1" applyFill="1"/>
    <xf numFmtId="0" fontId="17" fillId="9" borderId="0" xfId="0" applyFont="1" applyFill="1" applyAlignment="1">
      <alignment horizontal="left" vertical="center"/>
    </xf>
    <xf numFmtId="164" fontId="0" fillId="9" borderId="0" xfId="31" applyNumberFormat="1" applyFont="1" applyFill="1" applyAlignment="1">
      <alignment horizontal="center"/>
    </xf>
    <xf numFmtId="0" fontId="17" fillId="9" borderId="0" xfId="0" applyFont="1" applyFill="1" applyAlignment="1">
      <alignment vertical="top"/>
    </xf>
    <xf numFmtId="0" fontId="17" fillId="9" borderId="0" xfId="0" applyFont="1" applyFill="1" applyAlignment="1">
      <alignment horizontal="left" vertical="top" wrapText="1"/>
    </xf>
    <xf numFmtId="0" fontId="1" fillId="9" borderId="17" xfId="0" applyFont="1" applyFill="1" applyBorder="1" applyAlignment="1">
      <alignment horizontal="center"/>
    </xf>
    <xf numFmtId="1" fontId="0" fillId="9" borderId="17" xfId="0" applyNumberFormat="1" applyFill="1" applyBorder="1" applyAlignment="1">
      <alignment horizontal="right"/>
    </xf>
    <xf numFmtId="169" fontId="0" fillId="9" borderId="17" xfId="0" applyNumberFormat="1" applyFill="1" applyBorder="1" applyAlignment="1">
      <alignment horizontal="right"/>
    </xf>
    <xf numFmtId="9" fontId="0" fillId="9" borderId="17" xfId="16" applyFont="1" applyFill="1" applyBorder="1" applyAlignment="1">
      <alignment horizontal="right"/>
    </xf>
    <xf numFmtId="0" fontId="1" fillId="9" borderId="0" xfId="0" applyFont="1" applyFill="1" applyAlignment="1">
      <alignment horizontal="center"/>
    </xf>
    <xf numFmtId="1" fontId="20" fillId="9" borderId="0" xfId="0" applyNumberFormat="1" applyFont="1" applyFill="1" applyAlignment="1">
      <alignment horizontal="right"/>
    </xf>
    <xf numFmtId="1" fontId="0" fillId="9" borderId="0" xfId="0" applyNumberFormat="1" applyFill="1" applyAlignment="1">
      <alignment horizontal="right"/>
    </xf>
    <xf numFmtId="9" fontId="0" fillId="9" borderId="0" xfId="0" applyNumberFormat="1" applyFill="1" applyAlignment="1">
      <alignment horizontal="right"/>
    </xf>
    <xf numFmtId="9" fontId="0" fillId="9" borderId="0" xfId="0" applyNumberFormat="1" applyFill="1"/>
    <xf numFmtId="171" fontId="31" fillId="9" borderId="17" xfId="32" applyNumberFormat="1" applyFont="1" applyFill="1" applyBorder="1"/>
    <xf numFmtId="165" fontId="31" fillId="9" borderId="17" xfId="32" applyFont="1" applyFill="1" applyBorder="1"/>
    <xf numFmtId="0" fontId="31" fillId="9" borderId="17" xfId="0" applyFont="1" applyFill="1" applyBorder="1"/>
    <xf numFmtId="0" fontId="15" fillId="9" borderId="0" xfId="0" applyFont="1" applyFill="1" applyAlignment="1">
      <alignment horizontal="left" vertical="top"/>
    </xf>
    <xf numFmtId="0" fontId="28" fillId="9" borderId="0" xfId="0" applyFont="1" applyFill="1"/>
    <xf numFmtId="1" fontId="0" fillId="9" borderId="0" xfId="0" applyNumberFormat="1" applyFill="1"/>
    <xf numFmtId="9" fontId="0" fillId="9" borderId="0" xfId="16" applyFont="1" applyFill="1"/>
    <xf numFmtId="0" fontId="17" fillId="9" borderId="0" xfId="0" applyFont="1" applyFill="1"/>
    <xf numFmtId="0" fontId="16" fillId="9" borderId="0" xfId="0" applyFont="1" applyFill="1" applyAlignment="1">
      <alignment horizontal="center"/>
    </xf>
    <xf numFmtId="0" fontId="29" fillId="9" borderId="0" xfId="3" applyFont="1" applyFill="1" applyAlignment="1">
      <alignment horizontal="center"/>
    </xf>
    <xf numFmtId="0" fontId="36" fillId="9" borderId="0" xfId="0" applyFont="1" applyFill="1" applyAlignment="1">
      <alignment horizontal="center"/>
    </xf>
    <xf numFmtId="0" fontId="36" fillId="9" borderId="0" xfId="0" applyFont="1" applyFill="1"/>
    <xf numFmtId="169" fontId="0" fillId="9" borderId="17" xfId="0" applyNumberFormat="1" applyFill="1" applyBorder="1" applyAlignment="1">
      <alignment horizontal="center"/>
    </xf>
    <xf numFmtId="169" fontId="0" fillId="9" borderId="0" xfId="0" applyNumberFormat="1" applyFill="1"/>
    <xf numFmtId="0" fontId="0" fillId="9" borderId="17" xfId="0" applyFill="1" applyBorder="1"/>
    <xf numFmtId="172" fontId="0" fillId="9" borderId="17" xfId="0" applyNumberFormat="1" applyFill="1" applyBorder="1" applyAlignment="1">
      <alignment horizontal="center" vertical="center"/>
    </xf>
    <xf numFmtId="172" fontId="0" fillId="9" borderId="17" xfId="0" applyNumberFormat="1" applyFill="1" applyBorder="1"/>
    <xf numFmtId="169" fontId="0" fillId="9" borderId="13" xfId="0" applyNumberFormat="1" applyFill="1" applyBorder="1" applyAlignment="1">
      <alignment horizontal="center"/>
    </xf>
    <xf numFmtId="0" fontId="0" fillId="9" borderId="0" xfId="0" applyFill="1" applyAlignment="1">
      <alignment horizontal="left"/>
    </xf>
    <xf numFmtId="166" fontId="0" fillId="9" borderId="17" xfId="0" applyNumberFormat="1" applyFill="1" applyBorder="1"/>
    <xf numFmtId="169" fontId="0" fillId="9" borderId="17" xfId="0" applyNumberFormat="1" applyFill="1" applyBorder="1"/>
    <xf numFmtId="173" fontId="0" fillId="9" borderId="0" xfId="0" applyNumberFormat="1" applyFill="1"/>
    <xf numFmtId="166" fontId="0" fillId="9" borderId="0" xfId="0" applyNumberFormat="1" applyFill="1"/>
    <xf numFmtId="0" fontId="1" fillId="9" borderId="17" xfId="0" applyFont="1" applyFill="1" applyBorder="1" applyAlignment="1">
      <alignment horizontal="center" vertical="center" wrapText="1"/>
    </xf>
    <xf numFmtId="169" fontId="35" fillId="9" borderId="23" xfId="30" applyNumberFormat="1" applyFont="1" applyFill="1" applyBorder="1"/>
    <xf numFmtId="0" fontId="17" fillId="9" borderId="0" xfId="0" applyFont="1" applyFill="1" applyAlignment="1">
      <alignment vertical="center"/>
    </xf>
    <xf numFmtId="0" fontId="0" fillId="9" borderId="0" xfId="0" applyFill="1" applyAlignment="1">
      <alignment horizontal="right"/>
    </xf>
    <xf numFmtId="169" fontId="0" fillId="9" borderId="1" xfId="16" applyNumberFormat="1" applyFont="1" applyFill="1" applyBorder="1" applyAlignment="1">
      <alignment horizontal="right"/>
    </xf>
    <xf numFmtId="169" fontId="0" fillId="9" borderId="18" xfId="16" applyNumberFormat="1" applyFont="1" applyFill="1" applyBorder="1" applyAlignment="1">
      <alignment horizontal="right"/>
    </xf>
    <xf numFmtId="0" fontId="15" fillId="9" borderId="0" xfId="0" applyFont="1" applyFill="1" applyAlignment="1">
      <alignment horizontal="center"/>
    </xf>
    <xf numFmtId="0" fontId="16" fillId="9" borderId="0" xfId="0" applyFont="1" applyFill="1" applyAlignment="1">
      <alignment horizontal="right"/>
    </xf>
    <xf numFmtId="0" fontId="1" fillId="9" borderId="1" xfId="8" applyFont="1" applyFill="1" applyBorder="1" applyAlignment="1">
      <alignment horizontal="center" vertical="center"/>
    </xf>
    <xf numFmtId="1" fontId="2" fillId="9" borderId="1" xfId="9" applyNumberFormat="1" applyFont="1" applyFill="1" applyBorder="1" applyAlignment="1">
      <alignment horizontal="center" vertical="center"/>
    </xf>
    <xf numFmtId="0" fontId="0" fillId="9" borderId="0" xfId="0" applyFill="1" applyAlignment="1">
      <alignment wrapText="1"/>
    </xf>
    <xf numFmtId="0" fontId="1" fillId="9" borderId="2" xfId="8" applyFont="1" applyFill="1" applyBorder="1" applyAlignment="1">
      <alignment horizontal="center" vertical="center"/>
    </xf>
    <xf numFmtId="1" fontId="2" fillId="9" borderId="2" xfId="9" applyNumberFormat="1" applyFont="1" applyFill="1" applyBorder="1" applyAlignment="1">
      <alignment horizontal="center" vertical="center"/>
    </xf>
    <xf numFmtId="1" fontId="1" fillId="9" borderId="1" xfId="0" applyNumberFormat="1" applyFont="1" applyFill="1" applyBorder="1" applyAlignment="1">
      <alignment horizontal="center"/>
    </xf>
    <xf numFmtId="1" fontId="0" fillId="9" borderId="1" xfId="0" applyNumberFormat="1" applyFill="1" applyBorder="1" applyAlignment="1">
      <alignment horizontal="center"/>
    </xf>
    <xf numFmtId="0" fontId="13" fillId="2" borderId="0" xfId="3" applyFill="1"/>
    <xf numFmtId="168" fontId="0" fillId="2" borderId="17" xfId="11" applyNumberFormat="1" applyFont="1" applyFill="1" applyBorder="1"/>
    <xf numFmtId="168" fontId="20" fillId="2" borderId="17" xfId="11" applyNumberFormat="1" applyFont="1" applyFill="1" applyBorder="1" applyAlignment="1">
      <alignment horizontal="right" vertical="center"/>
    </xf>
    <xf numFmtId="167" fontId="24" fillId="3" borderId="17" xfId="0" applyNumberFormat="1" applyFont="1" applyFill="1" applyBorder="1" applyAlignment="1">
      <alignment horizontal="center" vertical="center" wrapText="1"/>
    </xf>
    <xf numFmtId="0" fontId="24" fillId="3" borderId="17" xfId="0" applyNumberFormat="1" applyFont="1" applyFill="1" applyBorder="1" applyAlignment="1">
      <alignment horizontal="center" vertical="center"/>
    </xf>
    <xf numFmtId="2" fontId="0" fillId="9" borderId="17" xfId="0" applyNumberFormat="1" applyFill="1" applyBorder="1"/>
    <xf numFmtId="176" fontId="0" fillId="9" borderId="17" xfId="0" applyNumberFormat="1" applyFill="1" applyBorder="1" applyAlignment="1">
      <alignment horizontal="center" vertical="center"/>
    </xf>
    <xf numFmtId="0" fontId="0" fillId="9" borderId="1" xfId="0" applyFill="1" applyBorder="1"/>
    <xf numFmtId="174" fontId="0" fillId="9" borderId="1" xfId="0" applyNumberFormat="1" applyFill="1" applyBorder="1"/>
    <xf numFmtId="49" fontId="0" fillId="9" borderId="1" xfId="0" applyNumberFormat="1" applyFill="1" applyBorder="1"/>
    <xf numFmtId="16" fontId="0" fillId="9" borderId="1" xfId="0" applyNumberFormat="1" applyFill="1" applyBorder="1"/>
    <xf numFmtId="175" fontId="0" fillId="9" borderId="1" xfId="0" applyNumberFormat="1" applyFill="1" applyBorder="1"/>
    <xf numFmtId="1" fontId="0" fillId="9" borderId="1" xfId="0" applyNumberFormat="1" applyFont="1" applyFill="1" applyBorder="1"/>
    <xf numFmtId="1" fontId="0" fillId="9" borderId="1" xfId="0" applyNumberFormat="1" applyFont="1" applyFill="1" applyBorder="1" applyAlignment="1">
      <alignment vertical="center"/>
    </xf>
    <xf numFmtId="0" fontId="40" fillId="2" borderId="0" xfId="0" applyFont="1" applyFill="1"/>
    <xf numFmtId="0" fontId="41" fillId="3" borderId="1" xfId="6" applyFont="1" applyFill="1" applyBorder="1" applyAlignment="1">
      <alignment horizontal="center" vertical="top"/>
    </xf>
    <xf numFmtId="0" fontId="24" fillId="3" borderId="1" xfId="6" applyFont="1" applyFill="1" applyBorder="1" applyAlignment="1">
      <alignment vertical="top"/>
    </xf>
    <xf numFmtId="0" fontId="24" fillId="3" borderId="1" xfId="6" applyFont="1" applyFill="1" applyBorder="1" applyAlignment="1">
      <alignment horizontal="center" vertical="top"/>
    </xf>
    <xf numFmtId="49" fontId="42" fillId="2" borderId="17" xfId="0" applyNumberFormat="1" applyFont="1" applyFill="1" applyBorder="1" applyAlignment="1">
      <alignment horizontal="center" vertical="center"/>
    </xf>
    <xf numFmtId="1" fontId="40" fillId="2" borderId="17" xfId="0" applyNumberFormat="1" applyFont="1" applyFill="1" applyBorder="1" applyAlignment="1">
      <alignment horizontal="center" vertical="center"/>
    </xf>
    <xf numFmtId="17" fontId="42" fillId="2" borderId="0"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1" fontId="40" fillId="2" borderId="1" xfId="0" applyNumberFormat="1" applyFont="1" applyFill="1" applyBorder="1" applyAlignment="1">
      <alignment horizontal="center" vertical="center"/>
    </xf>
    <xf numFmtId="1" fontId="40" fillId="13" borderId="17" xfId="0" applyNumberFormat="1" applyFont="1" applyFill="1" applyBorder="1" applyAlignment="1">
      <alignment horizontal="center" vertical="center"/>
    </xf>
    <xf numFmtId="1" fontId="40" fillId="13" borderId="17" xfId="0" applyNumberFormat="1" applyFont="1" applyFill="1" applyBorder="1" applyAlignment="1">
      <alignment horizontal="center"/>
    </xf>
    <xf numFmtId="17" fontId="42" fillId="2" borderId="3" xfId="0" applyNumberFormat="1" applyFont="1" applyFill="1" applyBorder="1" applyAlignment="1">
      <alignment horizontal="center" vertical="center"/>
    </xf>
    <xf numFmtId="1" fontId="40" fillId="13" borderId="1" xfId="0" applyNumberFormat="1" applyFont="1" applyFill="1" applyBorder="1" applyAlignment="1">
      <alignment horizontal="center"/>
    </xf>
    <xf numFmtId="17" fontId="42" fillId="2" borderId="0" xfId="0" applyNumberFormat="1" applyFont="1" applyFill="1" applyBorder="1" applyAlignment="1">
      <alignment vertical="center"/>
    </xf>
    <xf numFmtId="0" fontId="42" fillId="13" borderId="1" xfId="0" applyFont="1" applyFill="1" applyBorder="1" applyAlignment="1">
      <alignment horizontal="center"/>
    </xf>
    <xf numFmtId="0" fontId="42" fillId="3" borderId="1" xfId="0" applyFont="1" applyFill="1" applyBorder="1" applyAlignment="1">
      <alignment horizontal="center" vertical="center" wrapText="1"/>
    </xf>
    <xf numFmtId="0" fontId="42" fillId="3" borderId="1" xfId="0" applyFont="1" applyFill="1" applyBorder="1" applyAlignment="1">
      <alignment horizontal="right" vertical="center" wrapText="1"/>
    </xf>
    <xf numFmtId="167" fontId="24" fillId="2" borderId="1" xfId="0" applyNumberFormat="1" applyFont="1" applyFill="1" applyBorder="1" applyAlignment="1">
      <alignment horizontal="center" vertical="center"/>
    </xf>
    <xf numFmtId="4" fontId="43" fillId="2" borderId="2" xfId="5" applyNumberFormat="1" applyFont="1" applyFill="1" applyBorder="1" applyAlignment="1">
      <alignment horizontal="right" vertical="center"/>
    </xf>
    <xf numFmtId="0" fontId="25" fillId="15" borderId="3" xfId="0" applyFont="1" applyFill="1" applyBorder="1" applyAlignment="1">
      <alignment horizontal="center" vertical="center"/>
    </xf>
    <xf numFmtId="0" fontId="42" fillId="15" borderId="1" xfId="0" applyFont="1" applyFill="1" applyBorder="1" applyAlignment="1">
      <alignment horizontal="center" vertical="center"/>
    </xf>
    <xf numFmtId="0" fontId="42" fillId="15" borderId="1" xfId="0" applyFont="1" applyFill="1" applyBorder="1" applyAlignment="1">
      <alignment horizontal="center" vertical="center" wrapText="1"/>
    </xf>
    <xf numFmtId="0" fontId="42" fillId="15" borderId="18" xfId="0" applyFont="1" applyFill="1" applyBorder="1" applyAlignment="1">
      <alignment horizontal="center" vertical="center" wrapText="1"/>
    </xf>
    <xf numFmtId="0" fontId="40" fillId="9" borderId="17" xfId="0" applyFont="1" applyFill="1" applyBorder="1" applyAlignment="1">
      <alignment horizontal="center"/>
    </xf>
    <xf numFmtId="168" fontId="40" fillId="9" borderId="17" xfId="11" applyNumberFormat="1" applyFont="1" applyFill="1" applyBorder="1" applyAlignment="1">
      <alignment horizontal="center"/>
    </xf>
    <xf numFmtId="2" fontId="40" fillId="9" borderId="17" xfId="16" applyNumberFormat="1" applyFont="1" applyFill="1" applyBorder="1" applyAlignment="1">
      <alignment horizontal="center"/>
    </xf>
    <xf numFmtId="169" fontId="40" fillId="9" borderId="17" xfId="16" applyNumberFormat="1" applyFont="1" applyFill="1" applyBorder="1" applyAlignment="1">
      <alignment horizontal="center"/>
    </xf>
    <xf numFmtId="0" fontId="1" fillId="3" borderId="17" xfId="0" applyFont="1" applyFill="1" applyBorder="1" applyAlignment="1">
      <alignment horizontal="center" vertical="center" wrapText="1"/>
    </xf>
    <xf numFmtId="1" fontId="42" fillId="2" borderId="1" xfId="0" applyNumberFormat="1" applyFont="1" applyFill="1" applyBorder="1" applyAlignment="1">
      <alignment horizontal="center" vertical="center"/>
    </xf>
    <xf numFmtId="168" fontId="40" fillId="2" borderId="1" xfId="11" applyNumberFormat="1" applyFont="1" applyFill="1" applyBorder="1" applyAlignment="1">
      <alignment horizontal="center" vertical="center"/>
    </xf>
    <xf numFmtId="0" fontId="42" fillId="2" borderId="2" xfId="0" applyFont="1" applyFill="1" applyBorder="1" applyAlignment="1">
      <alignment horizontal="center" vertical="center"/>
    </xf>
    <xf numFmtId="0" fontId="31" fillId="9" borderId="28" xfId="0" applyFont="1" applyFill="1" applyBorder="1"/>
    <xf numFmtId="0" fontId="29" fillId="9" borderId="0" xfId="3" applyFont="1" applyFill="1" applyAlignment="1">
      <alignment horizontal="center"/>
    </xf>
    <xf numFmtId="17" fontId="0" fillId="9" borderId="18" xfId="16" applyNumberFormat="1" applyFont="1" applyFill="1" applyBorder="1" applyAlignment="1">
      <alignment horizontal="right"/>
    </xf>
    <xf numFmtId="0" fontId="44" fillId="2" borderId="0" xfId="0" applyFont="1" applyFill="1"/>
    <xf numFmtId="0" fontId="45" fillId="2" borderId="0" xfId="0" applyFont="1" applyFill="1"/>
    <xf numFmtId="0" fontId="44" fillId="9" borderId="0" xfId="0" applyFont="1" applyFill="1"/>
    <xf numFmtId="0" fontId="45" fillId="9" borderId="0" xfId="0" applyFont="1" applyFill="1"/>
    <xf numFmtId="0" fontId="31" fillId="9" borderId="0" xfId="0" applyFont="1" applyFill="1"/>
    <xf numFmtId="0" fontId="1" fillId="3" borderId="17" xfId="31" applyNumberFormat="1" applyFont="1" applyFill="1" applyBorder="1" applyAlignment="1">
      <alignment horizontal="center" vertical="center" wrapText="1"/>
    </xf>
    <xf numFmtId="0" fontId="17" fillId="2" borderId="0" xfId="0" applyFont="1" applyFill="1" applyAlignment="1">
      <alignment horizontal="left" wrapText="1"/>
    </xf>
    <xf numFmtId="0" fontId="29" fillId="2" borderId="0" xfId="3" applyFont="1" applyFill="1" applyAlignment="1">
      <alignment horizontal="center"/>
    </xf>
    <xf numFmtId="0" fontId="29" fillId="2" borderId="0" xfId="3" applyFont="1" applyFill="1" applyAlignment="1">
      <alignment horizontal="left"/>
    </xf>
    <xf numFmtId="0" fontId="1" fillId="2" borderId="3"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0" xfId="0" applyFont="1" applyFill="1" applyAlignment="1">
      <alignment horizontal="center" vertical="center"/>
    </xf>
    <xf numFmtId="0" fontId="1" fillId="2" borderId="2" xfId="0" applyFont="1" applyFill="1" applyBorder="1" applyAlignment="1">
      <alignment horizontal="center" vertical="center"/>
    </xf>
    <xf numFmtId="0" fontId="5" fillId="2" borderId="0" xfId="0" applyFont="1" applyFill="1" applyAlignment="1">
      <alignment horizontal="left" vertical="top"/>
    </xf>
    <xf numFmtId="0" fontId="5" fillId="2" borderId="0" xfId="0" applyFont="1" applyFill="1" applyAlignment="1">
      <alignment horizontal="left" vertical="top" wrapText="1"/>
    </xf>
    <xf numFmtId="17" fontId="42" fillId="2" borderId="17" xfId="0" applyNumberFormat="1" applyFont="1" applyFill="1" applyBorder="1" applyAlignment="1">
      <alignment horizontal="center" vertical="center"/>
    </xf>
    <xf numFmtId="0" fontId="42" fillId="2" borderId="3"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2" fillId="2" borderId="2" xfId="0" applyFont="1" applyFill="1" applyBorder="1" applyAlignment="1">
      <alignment horizontal="center" vertical="center" wrapText="1"/>
    </xf>
    <xf numFmtId="49" fontId="24" fillId="2" borderId="3" xfId="0" applyNumberFormat="1" applyFont="1" applyFill="1" applyBorder="1" applyAlignment="1">
      <alignment horizontal="center" vertical="center"/>
    </xf>
    <xf numFmtId="49" fontId="24" fillId="2" borderId="0" xfId="0" applyNumberFormat="1" applyFont="1" applyFill="1" applyBorder="1" applyAlignment="1">
      <alignment horizontal="center" vertical="center"/>
    </xf>
    <xf numFmtId="49" fontId="24" fillId="2" borderId="2" xfId="0" applyNumberFormat="1" applyFont="1" applyFill="1" applyBorder="1" applyAlignment="1">
      <alignment horizontal="center" vertical="center"/>
    </xf>
    <xf numFmtId="0" fontId="33" fillId="3" borderId="17" xfId="0" applyFont="1" applyFill="1" applyBorder="1" applyAlignment="1">
      <alignment horizontal="center" vertical="center" wrapText="1"/>
    </xf>
    <xf numFmtId="49" fontId="0" fillId="9" borderId="19" xfId="0" applyNumberFormat="1" applyFill="1" applyBorder="1" applyAlignment="1">
      <alignment horizontal="center"/>
    </xf>
    <xf numFmtId="49" fontId="0" fillId="9" borderId="20" xfId="0" applyNumberFormat="1" applyFill="1" applyBorder="1" applyAlignment="1">
      <alignment horizontal="center"/>
    </xf>
    <xf numFmtId="49" fontId="0" fillId="9" borderId="21" xfId="0" applyNumberFormat="1" applyFill="1" applyBorder="1" applyAlignment="1">
      <alignment horizontal="center"/>
    </xf>
    <xf numFmtId="0" fontId="29" fillId="9" borderId="0" xfId="3" applyFont="1" applyFill="1" applyAlignment="1">
      <alignment horizontal="left"/>
    </xf>
    <xf numFmtId="0" fontId="1" fillId="9" borderId="3" xfId="0" applyFont="1" applyFill="1" applyBorder="1" applyAlignment="1">
      <alignment horizontal="center" vertical="center" wrapText="1"/>
    </xf>
    <xf numFmtId="0" fontId="1" fillId="9" borderId="0" xfId="0" applyFont="1" applyFill="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xf>
    <xf numFmtId="0" fontId="1" fillId="9" borderId="0" xfId="0" applyFont="1" applyFill="1" applyAlignment="1">
      <alignment horizontal="center" vertical="center"/>
    </xf>
    <xf numFmtId="0" fontId="1" fillId="9" borderId="2" xfId="0" applyFont="1" applyFill="1" applyBorder="1" applyAlignment="1">
      <alignment horizontal="center" vertical="center"/>
    </xf>
    <xf numFmtId="0" fontId="5" fillId="9" borderId="0" xfId="0" applyFont="1" applyFill="1" applyAlignment="1">
      <alignment horizontal="left" vertical="top"/>
    </xf>
    <xf numFmtId="0" fontId="5" fillId="9" borderId="0" xfId="0" applyFont="1" applyFill="1" applyAlignment="1">
      <alignment horizontal="left" vertical="top" wrapText="1"/>
    </xf>
    <xf numFmtId="0" fontId="1" fillId="9" borderId="0" xfId="0" applyFont="1" applyFill="1" applyBorder="1" applyAlignment="1">
      <alignment horizontal="center" vertical="center" wrapText="1"/>
    </xf>
    <xf numFmtId="0" fontId="0" fillId="9" borderId="17" xfId="0" applyFill="1" applyBorder="1" applyAlignment="1">
      <alignment horizontal="center" wrapText="1"/>
    </xf>
    <xf numFmtId="0" fontId="29" fillId="9" borderId="0" xfId="3" applyFont="1" applyFill="1" applyAlignment="1">
      <alignment horizontal="center"/>
    </xf>
    <xf numFmtId="0" fontId="1" fillId="9" borderId="17" xfId="0" applyFont="1" applyFill="1" applyBorder="1" applyAlignment="1">
      <alignment horizontal="center" vertical="center" wrapText="1"/>
    </xf>
    <xf numFmtId="0" fontId="31" fillId="9" borderId="19" xfId="32" applyNumberFormat="1" applyFont="1" applyFill="1" applyBorder="1" applyAlignment="1">
      <alignment horizontal="center" wrapText="1"/>
    </xf>
    <xf numFmtId="0" fontId="31" fillId="9" borderId="20" xfId="32" applyNumberFormat="1" applyFont="1" applyFill="1" applyBorder="1" applyAlignment="1">
      <alignment horizontal="center" wrapText="1"/>
    </xf>
    <xf numFmtId="0" fontId="31" fillId="9" borderId="21" xfId="32" applyNumberFormat="1" applyFont="1" applyFill="1" applyBorder="1" applyAlignment="1">
      <alignment horizontal="center" wrapText="1"/>
    </xf>
    <xf numFmtId="0" fontId="31" fillId="9" borderId="12" xfId="0" applyFont="1" applyFill="1" applyBorder="1" applyAlignment="1">
      <alignment horizontal="center" wrapText="1"/>
    </xf>
    <xf numFmtId="0" fontId="31" fillId="9" borderId="28" xfId="0" applyFont="1" applyFill="1" applyBorder="1" applyAlignment="1">
      <alignment horizontal="center" wrapText="1"/>
    </xf>
    <xf numFmtId="0" fontId="17" fillId="9" borderId="0" xfId="0" applyFont="1" applyFill="1" applyAlignment="1">
      <alignment horizontal="left" vertical="top" wrapText="1"/>
    </xf>
    <xf numFmtId="0" fontId="42" fillId="9" borderId="17" xfId="0" applyFont="1" applyFill="1" applyBorder="1" applyAlignment="1">
      <alignment horizontal="center" vertical="center"/>
    </xf>
    <xf numFmtId="0" fontId="1" fillId="16" borderId="19" xfId="0" applyFont="1" applyFill="1" applyBorder="1" applyAlignment="1">
      <alignment horizontal="center" vertical="center" wrapText="1"/>
    </xf>
    <xf numFmtId="0" fontId="1" fillId="16" borderId="20" xfId="0" applyFont="1" applyFill="1" applyBorder="1" applyAlignment="1">
      <alignment horizontal="center" vertical="center" wrapText="1"/>
    </xf>
    <xf numFmtId="0" fontId="1" fillId="16" borderId="21" xfId="0" applyFont="1" applyFill="1" applyBorder="1" applyAlignment="1">
      <alignment horizontal="center" vertical="center" wrapText="1"/>
    </xf>
    <xf numFmtId="0" fontId="1" fillId="16" borderId="17" xfId="0" applyFont="1" applyFill="1" applyBorder="1" applyAlignment="1">
      <alignment horizontal="center" vertical="center" wrapText="1"/>
    </xf>
    <xf numFmtId="0" fontId="38" fillId="9" borderId="19" xfId="30" applyFont="1" applyFill="1" applyBorder="1" applyAlignment="1">
      <alignment horizontal="center" vertical="center"/>
    </xf>
    <xf numFmtId="0" fontId="38" fillId="9" borderId="21" xfId="30" applyFont="1" applyFill="1" applyBorder="1" applyAlignment="1">
      <alignment horizontal="center" vertical="center"/>
    </xf>
    <xf numFmtId="0" fontId="38" fillId="9" borderId="24" xfId="30" applyFont="1" applyFill="1" applyBorder="1" applyAlignment="1">
      <alignment horizontal="center" vertical="center"/>
    </xf>
    <xf numFmtId="0" fontId="38" fillId="9" borderId="25" xfId="30" applyFont="1" applyFill="1" applyBorder="1" applyAlignment="1">
      <alignment horizontal="center" vertical="center"/>
    </xf>
    <xf numFmtId="0" fontId="38" fillId="9" borderId="26" xfId="30" applyFont="1" applyFill="1" applyBorder="1" applyAlignment="1">
      <alignment horizontal="center" vertical="center"/>
    </xf>
    <xf numFmtId="0" fontId="38" fillId="9" borderId="27" xfId="30" applyFont="1" applyFill="1" applyBorder="1" applyAlignment="1">
      <alignment horizontal="center" vertical="center"/>
    </xf>
    <xf numFmtId="0" fontId="1" fillId="3" borderId="19"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7" xfId="0" applyFont="1" applyFill="1" applyBorder="1" applyAlignment="1">
      <alignment horizontal="center" vertical="center" wrapText="1"/>
    </xf>
    <xf numFmtId="170" fontId="1" fillId="3" borderId="3" xfId="0" applyNumberFormat="1" applyFont="1" applyFill="1" applyBorder="1" applyAlignment="1">
      <alignment horizontal="center" vertical="center" wrapText="1"/>
    </xf>
    <xf numFmtId="170" fontId="1" fillId="3" borderId="12" xfId="0" applyNumberFormat="1" applyFont="1" applyFill="1" applyBorder="1" applyAlignment="1">
      <alignment horizontal="center" vertical="center" wrapText="1"/>
    </xf>
    <xf numFmtId="0" fontId="1" fillId="9" borderId="3" xfId="4" applyFont="1" applyFill="1" applyBorder="1" applyAlignment="1">
      <alignment horizontal="center" vertical="center"/>
    </xf>
    <xf numFmtId="0" fontId="1" fillId="9" borderId="0" xfId="4" applyFont="1" applyFill="1" applyBorder="1" applyAlignment="1">
      <alignment horizontal="center" vertical="center"/>
    </xf>
    <xf numFmtId="0" fontId="1" fillId="9" borderId="2" xfId="4" applyFont="1" applyFill="1" applyBorder="1" applyAlignment="1">
      <alignment horizontal="center" vertical="center"/>
    </xf>
    <xf numFmtId="0" fontId="1" fillId="9" borderId="3" xfId="8" applyFont="1" applyFill="1" applyBorder="1" applyAlignment="1">
      <alignment horizontal="center" vertical="center"/>
    </xf>
    <xf numFmtId="0" fontId="1" fillId="9" borderId="0" xfId="8" applyFont="1" applyFill="1" applyBorder="1" applyAlignment="1">
      <alignment horizontal="center" vertical="center"/>
    </xf>
    <xf numFmtId="0" fontId="1" fillId="9" borderId="2" xfId="8" applyFont="1" applyFill="1" applyBorder="1" applyAlignment="1">
      <alignment horizontal="center" vertical="center"/>
    </xf>
    <xf numFmtId="1" fontId="1" fillId="9" borderId="3" xfId="0" applyNumberFormat="1" applyFont="1" applyFill="1" applyBorder="1" applyAlignment="1">
      <alignment horizontal="center" vertical="center"/>
    </xf>
    <xf numFmtId="1" fontId="1" fillId="9" borderId="2" xfId="0" applyNumberFormat="1" applyFont="1" applyFill="1" applyBorder="1" applyAlignment="1">
      <alignment horizontal="center" vertical="center"/>
    </xf>
    <xf numFmtId="0" fontId="1" fillId="2" borderId="3" xfId="8" applyFont="1" applyFill="1" applyBorder="1" applyAlignment="1">
      <alignment horizontal="center" vertical="center"/>
    </xf>
    <xf numFmtId="0" fontId="1" fillId="2" borderId="0" xfId="8" applyFont="1" applyFill="1" applyBorder="1" applyAlignment="1">
      <alignment horizontal="center" vertical="center"/>
    </xf>
    <xf numFmtId="0" fontId="1" fillId="2" borderId="2" xfId="8" applyFont="1" applyFill="1" applyBorder="1" applyAlignment="1">
      <alignment horizontal="center" vertical="center"/>
    </xf>
    <xf numFmtId="0" fontId="1" fillId="6" borderId="3" xfId="4" applyFont="1" applyFill="1" applyBorder="1" applyAlignment="1">
      <alignment horizontal="center" vertical="center"/>
    </xf>
    <xf numFmtId="0" fontId="1" fillId="6" borderId="0" xfId="4" applyFont="1" applyFill="1" applyBorder="1" applyAlignment="1">
      <alignment horizontal="center" vertical="center"/>
    </xf>
    <xf numFmtId="0" fontId="1" fillId="6" borderId="2" xfId="4" applyFont="1" applyFill="1" applyBorder="1" applyAlignment="1">
      <alignment horizontal="center" vertical="center"/>
    </xf>
    <xf numFmtId="1" fontId="1" fillId="2" borderId="3" xfId="0" applyNumberFormat="1" applyFont="1" applyFill="1" applyBorder="1" applyAlignment="1">
      <alignment horizontal="center" vertical="center"/>
    </xf>
    <xf numFmtId="1" fontId="1" fillId="2" borderId="2"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1" fillId="2" borderId="1" xfId="0" applyFont="1" applyFill="1" applyBorder="1" applyAlignment="1">
      <alignment horizontal="center" vertical="center"/>
    </xf>
    <xf numFmtId="0" fontId="1" fillId="3" borderId="8" xfId="28" applyFont="1" applyFill="1" applyBorder="1" applyAlignment="1">
      <alignment horizontal="center" vertical="top"/>
    </xf>
    <xf numFmtId="0" fontId="1" fillId="3" borderId="9" xfId="28" applyFont="1" applyFill="1" applyBorder="1" applyAlignment="1">
      <alignment horizontal="center" vertical="top"/>
    </xf>
    <xf numFmtId="0" fontId="1" fillId="3" borderId="7" xfId="28" applyFont="1" applyFill="1" applyBorder="1" applyAlignment="1">
      <alignment horizontal="center" vertical="top"/>
    </xf>
    <xf numFmtId="0" fontId="1" fillId="3" borderId="5" xfId="28" applyFont="1" applyFill="1" applyBorder="1" applyAlignment="1">
      <alignment horizontal="center" vertical="top"/>
    </xf>
    <xf numFmtId="0" fontId="1" fillId="3" borderId="6" xfId="28" applyFont="1" applyFill="1" applyBorder="1" applyAlignment="1">
      <alignment horizontal="center" vertical="top"/>
    </xf>
    <xf numFmtId="0" fontId="1" fillId="3" borderId="0" xfId="28" applyFont="1" applyFill="1" applyBorder="1" applyAlignment="1">
      <alignment horizontal="center" vertical="top"/>
    </xf>
    <xf numFmtId="0" fontId="1" fillId="3" borderId="6" xfId="28" applyFont="1" applyFill="1" applyBorder="1" applyAlignment="1">
      <alignment horizontal="center"/>
    </xf>
  </cellXfs>
  <cellStyles count="36">
    <cellStyle name="20% - Accent1" xfId="21" builtinId="30"/>
    <cellStyle name="40% - Accent1" xfId="28" builtinId="31"/>
    <cellStyle name="Accent1" xfId="6" builtinId="29"/>
    <cellStyle name="Calculation 2" xfId="20" xr:uid="{00000000-0005-0000-0000-000003000000}"/>
    <cellStyle name="Comma" xfId="11" builtinId="3"/>
    <cellStyle name="Comma 2" xfId="9" xr:uid="{00000000-0005-0000-0000-000005000000}"/>
    <cellStyle name="Comma 2 2" xfId="32" xr:uid="{00000000-0005-0000-0000-000006000000}"/>
    <cellStyle name="Currency" xfId="31" builtinId="4"/>
    <cellStyle name="Good" xfId="5" builtinId="26"/>
    <cellStyle name="Hyperlink" xfId="3" builtinId="8"/>
    <cellStyle name="Hyperlink 2" xfId="13" xr:uid="{00000000-0005-0000-0000-00000A000000}"/>
    <cellStyle name="Neutral" xfId="27" builtinId="28"/>
    <cellStyle name="Normal" xfId="0" builtinId="0"/>
    <cellStyle name="Normal 19 2" xfId="30" xr:uid="{00000000-0005-0000-0000-00000D000000}"/>
    <cellStyle name="Normal 2" xfId="1" xr:uid="{00000000-0005-0000-0000-00000E000000}"/>
    <cellStyle name="Normal 3" xfId="2" xr:uid="{00000000-0005-0000-0000-00000F000000}"/>
    <cellStyle name="Normal 3 3" xfId="35" xr:uid="{00000000-0005-0000-0000-000010000000}"/>
    <cellStyle name="Normal 4" xfId="4" xr:uid="{00000000-0005-0000-0000-000011000000}"/>
    <cellStyle name="Normal 4 2" xfId="7" xr:uid="{00000000-0005-0000-0000-000012000000}"/>
    <cellStyle name="Normal 4 2 2 2" xfId="26" xr:uid="{00000000-0005-0000-0000-000013000000}"/>
    <cellStyle name="Normal 4 4" xfId="10" xr:uid="{00000000-0005-0000-0000-000014000000}"/>
    <cellStyle name="Normal 4 4 2" xfId="14" xr:uid="{00000000-0005-0000-0000-000015000000}"/>
    <cellStyle name="Normal 4 4 3 4" xfId="24" xr:uid="{00000000-0005-0000-0000-000016000000}"/>
    <cellStyle name="Normal 4 4 4" xfId="22" xr:uid="{00000000-0005-0000-0000-000017000000}"/>
    <cellStyle name="Normal 4 4 8" xfId="23" xr:uid="{00000000-0005-0000-0000-000018000000}"/>
    <cellStyle name="Normal 4 6" xfId="17" xr:uid="{00000000-0005-0000-0000-000019000000}"/>
    <cellStyle name="Normal 4 7" xfId="19" xr:uid="{00000000-0005-0000-0000-00001A000000}"/>
    <cellStyle name="Normal 4 8" xfId="15" xr:uid="{00000000-0005-0000-0000-00001B000000}"/>
    <cellStyle name="Normal 5" xfId="8" xr:uid="{00000000-0005-0000-0000-00001C000000}"/>
    <cellStyle name="Normal 5 2" xfId="18" xr:uid="{00000000-0005-0000-0000-00001D000000}"/>
    <cellStyle name="Normal 6" xfId="12" xr:uid="{00000000-0005-0000-0000-00001E000000}"/>
    <cellStyle name="Normal 7" xfId="33" xr:uid="{00000000-0005-0000-0000-00001F000000}"/>
    <cellStyle name="Normal 7 2" xfId="29" xr:uid="{00000000-0005-0000-0000-000020000000}"/>
    <cellStyle name="Normal 9" xfId="34" xr:uid="{00000000-0005-0000-0000-000021000000}"/>
    <cellStyle name="Original data inputs" xfId="25" xr:uid="{00000000-0005-0000-0000-000022000000}"/>
    <cellStyle name="Percent" xfId="16"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color rgb="FFDBDBDB"/>
      <color rgb="FFF1F3F6"/>
      <color rgb="FFEFEFEF"/>
      <color rgb="FFAEAFA7"/>
      <color rgb="FF7F7F7F"/>
      <color rgb="FFBED8CF"/>
      <color rgb="FFFEBA5C"/>
      <color rgb="FFE48D04"/>
      <color rgb="FFAB6A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2783384754702E-2"/>
          <c:y val="3.5003977724741446E-2"/>
          <c:w val="0.9147213107586869"/>
          <c:h val="0.7586563774291305"/>
        </c:manualLayout>
      </c:layout>
      <c:barChart>
        <c:barDir val="col"/>
        <c:grouping val="clustered"/>
        <c:varyColors val="0"/>
        <c:ser>
          <c:idx val="0"/>
          <c:order val="0"/>
          <c:tx>
            <c:strRef>
              <c:f>'Figure 1.8'!$C$4</c:f>
              <c:strCache>
                <c:ptCount val="1"/>
                <c:pt idx="0">
                  <c:v>Traded</c:v>
                </c:pt>
              </c:strCache>
            </c:strRef>
          </c:tx>
          <c:spPr>
            <a:solidFill>
              <a:schemeClr val="accent1"/>
            </a:solidFill>
            <a:ln>
              <a:noFill/>
            </a:ln>
            <a:effectLst/>
          </c:spPr>
          <c:invertIfNegative val="0"/>
          <c:cat>
            <c:multiLvlStrRef>
              <c:f>'Figure 1.8'!$A$5:$B$28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1.8'!$C$5:$C$28</c:f>
              <c:numCache>
                <c:formatCode>0.00</c:formatCode>
                <c:ptCount val="24"/>
                <c:pt idx="0">
                  <c:v>1.1471</c:v>
                </c:pt>
                <c:pt idx="1">
                  <c:v>2.0859999999999999</c:v>
                </c:pt>
                <c:pt idx="2">
                  <c:v>1.3492999999999999</c:v>
                </c:pt>
                <c:pt idx="3">
                  <c:v>2.6364000000000001</c:v>
                </c:pt>
                <c:pt idx="4">
                  <c:v>3.0339999999999998</c:v>
                </c:pt>
                <c:pt idx="5">
                  <c:v>2.6269999999999998</c:v>
                </c:pt>
                <c:pt idx="6">
                  <c:v>2.4931999999999999</c:v>
                </c:pt>
                <c:pt idx="7">
                  <c:v>1.63</c:v>
                </c:pt>
                <c:pt idx="8">
                  <c:v>1.5740000000000001</c:v>
                </c:pt>
                <c:pt idx="9">
                  <c:v>2.7349999999999999</c:v>
                </c:pt>
                <c:pt idx="10">
                  <c:v>1.5929</c:v>
                </c:pt>
                <c:pt idx="11">
                  <c:v>1.4575</c:v>
                </c:pt>
                <c:pt idx="12">
                  <c:v>0.81100000000000005</c:v>
                </c:pt>
                <c:pt idx="13">
                  <c:v>2.8919999999999999</c:v>
                </c:pt>
                <c:pt idx="14">
                  <c:v>4.0484999999999998</c:v>
                </c:pt>
                <c:pt idx="15">
                  <c:v>1.1669</c:v>
                </c:pt>
                <c:pt idx="16">
                  <c:v>4.718</c:v>
                </c:pt>
                <c:pt idx="17">
                  <c:v>4.1479999999999997</c:v>
                </c:pt>
                <c:pt idx="18">
                  <c:v>3.891</c:v>
                </c:pt>
                <c:pt idx="19">
                  <c:v>0</c:v>
                </c:pt>
                <c:pt idx="20">
                  <c:v>0</c:v>
                </c:pt>
                <c:pt idx="21">
                  <c:v>0</c:v>
                </c:pt>
                <c:pt idx="22">
                  <c:v>0</c:v>
                </c:pt>
                <c:pt idx="23">
                  <c:v>0</c:v>
                </c:pt>
              </c:numCache>
            </c:numRef>
          </c:val>
          <c:extLst>
            <c:ext xmlns:c16="http://schemas.microsoft.com/office/drawing/2014/chart" uri="{C3380CC4-5D6E-409C-BE32-E72D297353CC}">
              <c16:uniqueId val="{00000000-B0B4-46DD-BFAF-85341BDA882E}"/>
            </c:ext>
          </c:extLst>
        </c:ser>
        <c:ser>
          <c:idx val="1"/>
          <c:order val="1"/>
          <c:tx>
            <c:strRef>
              <c:f>'Figure 1.8'!$D$4</c:f>
              <c:strCache>
                <c:ptCount val="1"/>
                <c:pt idx="0">
                  <c:v>Delivery</c:v>
                </c:pt>
              </c:strCache>
            </c:strRef>
          </c:tx>
          <c:spPr>
            <a:solidFill>
              <a:schemeClr val="accent2"/>
            </a:solidFill>
            <a:ln>
              <a:noFill/>
            </a:ln>
            <a:effectLst/>
          </c:spPr>
          <c:invertIfNegative val="0"/>
          <c:cat>
            <c:multiLvlStrRef>
              <c:f>'Figure 1.8'!$A$5:$B$28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1.8'!$D$5:$D$28</c:f>
              <c:numCache>
                <c:formatCode>0.00</c:formatCode>
                <c:ptCount val="24"/>
                <c:pt idx="0">
                  <c:v>1.1671</c:v>
                </c:pt>
                <c:pt idx="1">
                  <c:v>0.97299999999999998</c:v>
                </c:pt>
                <c:pt idx="2">
                  <c:v>1.4322999999999999</c:v>
                </c:pt>
                <c:pt idx="3">
                  <c:v>1.2194</c:v>
                </c:pt>
                <c:pt idx="4">
                  <c:v>1.728</c:v>
                </c:pt>
                <c:pt idx="5">
                  <c:v>3.2805</c:v>
                </c:pt>
                <c:pt idx="6">
                  <c:v>3.1027</c:v>
                </c:pt>
                <c:pt idx="7">
                  <c:v>2.919</c:v>
                </c:pt>
                <c:pt idx="8">
                  <c:v>1.272</c:v>
                </c:pt>
                <c:pt idx="9">
                  <c:v>1.877</c:v>
                </c:pt>
                <c:pt idx="10">
                  <c:v>2.1389</c:v>
                </c:pt>
                <c:pt idx="11">
                  <c:v>2.9704999999999999</c:v>
                </c:pt>
                <c:pt idx="12">
                  <c:v>1.0649999999999999</c:v>
                </c:pt>
                <c:pt idx="13">
                  <c:v>1.5529999999999999</c:v>
                </c:pt>
                <c:pt idx="14">
                  <c:v>2.6595</c:v>
                </c:pt>
                <c:pt idx="15">
                  <c:v>2.1989000000000001</c:v>
                </c:pt>
                <c:pt idx="16">
                  <c:v>1.5389999999999999</c:v>
                </c:pt>
                <c:pt idx="17">
                  <c:v>3.0750000000000002</c:v>
                </c:pt>
                <c:pt idx="18">
                  <c:v>3.875</c:v>
                </c:pt>
                <c:pt idx="19">
                  <c:v>3.9529999999999998</c:v>
                </c:pt>
                <c:pt idx="20">
                  <c:v>0.83699999999999997</c:v>
                </c:pt>
                <c:pt idx="21">
                  <c:v>0.45</c:v>
                </c:pt>
                <c:pt idx="22">
                  <c:v>0.379</c:v>
                </c:pt>
                <c:pt idx="23">
                  <c:v>0.28199999999999997</c:v>
                </c:pt>
              </c:numCache>
            </c:numRef>
          </c:val>
          <c:extLst>
            <c:ext xmlns:c16="http://schemas.microsoft.com/office/drawing/2014/chart" uri="{C3380CC4-5D6E-409C-BE32-E72D297353CC}">
              <c16:uniqueId val="{00000001-B0B4-46DD-BFAF-85341BDA882E}"/>
            </c:ext>
          </c:extLst>
        </c:ser>
        <c:dLbls>
          <c:showLegendKey val="0"/>
          <c:showVal val="0"/>
          <c:showCatName val="0"/>
          <c:showSerName val="0"/>
          <c:showPercent val="0"/>
          <c:showBubbleSize val="0"/>
        </c:dLbls>
        <c:gapWidth val="20"/>
        <c:overlap val="-27"/>
        <c:axId val="1251715152"/>
        <c:axId val="1251715480"/>
      </c:barChart>
      <c:catAx>
        <c:axId val="125171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1715480"/>
        <c:crosses val="autoZero"/>
        <c:auto val="1"/>
        <c:lblAlgn val="ctr"/>
        <c:lblOffset val="100"/>
        <c:noMultiLvlLbl val="0"/>
      </c:catAx>
      <c:valAx>
        <c:axId val="1251715480"/>
        <c:scaling>
          <c:orientation val="minMax"/>
        </c:scaling>
        <c:delete val="0"/>
        <c:axPos val="l"/>
        <c:majorGridlines>
          <c:spPr>
            <a:ln w="6350" cap="flat" cmpd="sng" algn="ctr">
              <a:solidFill>
                <a:srgbClr val="FFFFFF"/>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000" b="0"/>
                  <a:t>Volume (PJ)</a:t>
                </a:r>
              </a:p>
            </c:rich>
          </c:tx>
          <c:layout>
            <c:manualLayout>
              <c:xMode val="edge"/>
              <c:yMode val="edge"/>
              <c:x val="6.0514372163388806E-3"/>
              <c:y val="0.390144560945425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1715152"/>
        <c:crosses val="autoZero"/>
        <c:crossBetween val="between"/>
        <c:majorUnit val="1"/>
      </c:valAx>
      <c:spPr>
        <a:solidFill>
          <a:srgbClr val="DBDBDB"/>
        </a:solidFill>
        <a:ln>
          <a:noFill/>
        </a:ln>
        <a:effectLst/>
      </c:spPr>
    </c:plotArea>
    <c:legend>
      <c:legendPos val="b"/>
      <c:layout>
        <c:manualLayout>
          <c:xMode val="edge"/>
          <c:yMode val="edge"/>
          <c:x val="0.40547023854841235"/>
          <c:y val="0.92148735772118262"/>
          <c:w val="0.24649868601004607"/>
          <c:h val="5.8562517590538092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5107905</xdr:colOff>
      <xdr:row>6</xdr:row>
      <xdr:rowOff>117340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4</xdr:row>
      <xdr:rowOff>161925</xdr:rowOff>
    </xdr:from>
    <xdr:to>
      <xdr:col>16</xdr:col>
      <xdr:colOff>378992</xdr:colOff>
      <xdr:row>25</xdr:row>
      <xdr:rowOff>37683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838700" y="933450"/>
          <a:ext cx="7608467" cy="39810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19050</xdr:colOff>
      <xdr:row>3</xdr:row>
      <xdr:rowOff>19050</xdr:rowOff>
    </xdr:from>
    <xdr:to>
      <xdr:col>15</xdr:col>
      <xdr:colOff>434622</xdr:colOff>
      <xdr:row>22</xdr:row>
      <xdr:rowOff>86055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76700" y="609600"/>
          <a:ext cx="7645047" cy="38103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1075765</xdr:colOff>
      <xdr:row>3</xdr:row>
      <xdr:rowOff>78441</xdr:rowOff>
    </xdr:from>
    <xdr:to>
      <xdr:col>21</xdr:col>
      <xdr:colOff>279832</xdr:colOff>
      <xdr:row>24</xdr:row>
      <xdr:rowOff>121513</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9614647" y="705970"/>
          <a:ext cx="8785097" cy="46150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xdr:colOff>
      <xdr:row>4</xdr:row>
      <xdr:rowOff>104775</xdr:rowOff>
    </xdr:from>
    <xdr:to>
      <xdr:col>1</xdr:col>
      <xdr:colOff>469157</xdr:colOff>
      <xdr:row>20</xdr:row>
      <xdr:rowOff>37764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5275" y="876300"/>
          <a:ext cx="5679332" cy="28285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4</xdr:row>
      <xdr:rowOff>33618</xdr:rowOff>
    </xdr:from>
    <xdr:to>
      <xdr:col>18</xdr:col>
      <xdr:colOff>123124</xdr:colOff>
      <xdr:row>26</xdr:row>
      <xdr:rowOff>3119</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6488206" y="1187824"/>
          <a:ext cx="8718036" cy="39139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695325</xdr:colOff>
      <xdr:row>3</xdr:row>
      <xdr:rowOff>47625</xdr:rowOff>
    </xdr:from>
    <xdr:to>
      <xdr:col>22</xdr:col>
      <xdr:colOff>305179</xdr:colOff>
      <xdr:row>24</xdr:row>
      <xdr:rowOff>49529</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0315575" y="685800"/>
          <a:ext cx="8772904" cy="43834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9525</xdr:colOff>
      <xdr:row>5</xdr:row>
      <xdr:rowOff>85725</xdr:rowOff>
    </xdr:from>
    <xdr:to>
      <xdr:col>21</xdr:col>
      <xdr:colOff>333566</xdr:colOff>
      <xdr:row>29</xdr:row>
      <xdr:rowOff>9895</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4581525" y="1095375"/>
          <a:ext cx="10992041" cy="426757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0</xdr:colOff>
      <xdr:row>3</xdr:row>
      <xdr:rowOff>0</xdr:rowOff>
    </xdr:from>
    <xdr:to>
      <xdr:col>31</xdr:col>
      <xdr:colOff>21697</xdr:colOff>
      <xdr:row>24</xdr:row>
      <xdr:rowOff>123448</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4411325" y="590550"/>
          <a:ext cx="8565622" cy="44382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447675</xdr:colOff>
      <xdr:row>6</xdr:row>
      <xdr:rowOff>0</xdr:rowOff>
    </xdr:from>
    <xdr:to>
      <xdr:col>16</xdr:col>
      <xdr:colOff>187732</xdr:colOff>
      <xdr:row>27</xdr:row>
      <xdr:rowOff>180558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4486275" y="1143000"/>
          <a:ext cx="7626757" cy="39810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9525</xdr:colOff>
      <xdr:row>4</xdr:row>
      <xdr:rowOff>57150</xdr:rowOff>
    </xdr:from>
    <xdr:to>
      <xdr:col>16</xdr:col>
      <xdr:colOff>382421</xdr:colOff>
      <xdr:row>23</xdr:row>
      <xdr:rowOff>145086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4410075" y="828675"/>
          <a:ext cx="7602371" cy="35359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xdr:colOff>
      <xdr:row>3</xdr:row>
      <xdr:rowOff>9525</xdr:rowOff>
    </xdr:from>
    <xdr:to>
      <xdr:col>17</xdr:col>
      <xdr:colOff>94615</xdr:colOff>
      <xdr:row>22</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6600825" y="647700"/>
          <a:ext cx="8790940" cy="41687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559593</xdr:colOff>
      <xdr:row>3</xdr:row>
      <xdr:rowOff>119063</xdr:rowOff>
    </xdr:from>
    <xdr:to>
      <xdr:col>30</xdr:col>
      <xdr:colOff>581765</xdr:colOff>
      <xdr:row>28</xdr:row>
      <xdr:rowOff>28077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5871031" y="702469"/>
          <a:ext cx="8535140" cy="52430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409575</xdr:colOff>
      <xdr:row>4</xdr:row>
      <xdr:rowOff>9525</xdr:rowOff>
    </xdr:from>
    <xdr:to>
      <xdr:col>16</xdr:col>
      <xdr:colOff>540385</xdr:colOff>
      <xdr:row>28</xdr:row>
      <xdr:rowOff>44450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09575" y="790575"/>
          <a:ext cx="8027035" cy="45307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600075</xdr:colOff>
      <xdr:row>2</xdr:row>
      <xdr:rowOff>161925</xdr:rowOff>
    </xdr:from>
    <xdr:to>
      <xdr:col>19</xdr:col>
      <xdr:colOff>104768</xdr:colOff>
      <xdr:row>24</xdr:row>
      <xdr:rowOff>69726</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6819900" y="619125"/>
          <a:ext cx="8705843" cy="44321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647700</xdr:colOff>
      <xdr:row>3</xdr:row>
      <xdr:rowOff>9525</xdr:rowOff>
    </xdr:from>
    <xdr:to>
      <xdr:col>2</xdr:col>
      <xdr:colOff>237369</xdr:colOff>
      <xdr:row>24</xdr:row>
      <xdr:rowOff>50344</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47700" y="609600"/>
          <a:ext cx="6047619" cy="36507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619125</xdr:colOff>
      <xdr:row>3</xdr:row>
      <xdr:rowOff>47625</xdr:rowOff>
    </xdr:from>
    <xdr:to>
      <xdr:col>21</xdr:col>
      <xdr:colOff>302138</xdr:colOff>
      <xdr:row>23</xdr:row>
      <xdr:rowOff>111228</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9629775" y="685800"/>
          <a:ext cx="8846063" cy="41212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17</xdr:col>
      <xdr:colOff>647700</xdr:colOff>
      <xdr:row>3</xdr:row>
      <xdr:rowOff>0</xdr:rowOff>
    </xdr:from>
    <xdr:to>
      <xdr:col>27</xdr:col>
      <xdr:colOff>37134</xdr:colOff>
      <xdr:row>18</xdr:row>
      <xdr:rowOff>90591</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2982575" y="685800"/>
          <a:ext cx="6437934" cy="33957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13</xdr:col>
      <xdr:colOff>649941</xdr:colOff>
      <xdr:row>4</xdr:row>
      <xdr:rowOff>168088</xdr:rowOff>
    </xdr:from>
    <xdr:to>
      <xdr:col>26</xdr:col>
      <xdr:colOff>348868</xdr:colOff>
      <xdr:row>26</xdr:row>
      <xdr:rowOff>40457</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0186147" y="1019735"/>
          <a:ext cx="8876545" cy="44443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349250</xdr:colOff>
      <xdr:row>4</xdr:row>
      <xdr:rowOff>101600</xdr:rowOff>
    </xdr:from>
    <xdr:to>
      <xdr:col>15</xdr:col>
      <xdr:colOff>352425</xdr:colOff>
      <xdr:row>28</xdr:row>
      <xdr:rowOff>66675</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
        <a:stretch>
          <a:fillRect/>
        </a:stretch>
      </xdr:blipFill>
      <xdr:spPr>
        <a:xfrm>
          <a:off x="6950075" y="1330325"/>
          <a:ext cx="8004175" cy="43084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619125</xdr:colOff>
      <xdr:row>4</xdr:row>
      <xdr:rowOff>47625</xdr:rowOff>
    </xdr:from>
    <xdr:to>
      <xdr:col>15</xdr:col>
      <xdr:colOff>478712</xdr:colOff>
      <xdr:row>25</xdr:row>
      <xdr:rowOff>32747</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5257800" y="819150"/>
          <a:ext cx="6431837" cy="417612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571500</xdr:colOff>
      <xdr:row>3</xdr:row>
      <xdr:rowOff>104775</xdr:rowOff>
    </xdr:from>
    <xdr:to>
      <xdr:col>22</xdr:col>
      <xdr:colOff>214839</xdr:colOff>
      <xdr:row>25</xdr:row>
      <xdr:rowOff>134507</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10601325" y="742950"/>
          <a:ext cx="8272989" cy="45541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38100</xdr:colOff>
      <xdr:row>2</xdr:row>
      <xdr:rowOff>171450</xdr:rowOff>
    </xdr:from>
    <xdr:to>
      <xdr:col>17</xdr:col>
      <xdr:colOff>400050</xdr:colOff>
      <xdr:row>22</xdr:row>
      <xdr:rowOff>161925</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01100" y="628650"/>
          <a:ext cx="7696200"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752475</xdr:colOff>
      <xdr:row>3</xdr:row>
      <xdr:rowOff>66675</xdr:rowOff>
    </xdr:from>
    <xdr:to>
      <xdr:col>15</xdr:col>
      <xdr:colOff>570266</xdr:colOff>
      <xdr:row>23</xdr:row>
      <xdr:rowOff>1117</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5038725" y="704850"/>
          <a:ext cx="7742591" cy="40968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619125</xdr:colOff>
      <xdr:row>3</xdr:row>
      <xdr:rowOff>66675</xdr:rowOff>
    </xdr:from>
    <xdr:to>
      <xdr:col>22</xdr:col>
      <xdr:colOff>455206</xdr:colOff>
      <xdr:row>25</xdr:row>
      <xdr:rowOff>120380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1"/>
        <a:stretch>
          <a:fillRect/>
        </a:stretch>
      </xdr:blipFill>
      <xdr:spPr>
        <a:xfrm>
          <a:off x="13392150" y="838200"/>
          <a:ext cx="7760881" cy="4206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1066800</xdr:colOff>
      <xdr:row>3</xdr:row>
      <xdr:rowOff>95250</xdr:rowOff>
    </xdr:from>
    <xdr:to>
      <xdr:col>19</xdr:col>
      <xdr:colOff>628650</xdr:colOff>
      <xdr:row>25</xdr:row>
      <xdr:rowOff>76200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5" y="685800"/>
          <a:ext cx="7724775" cy="417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381000</xdr:colOff>
      <xdr:row>4</xdr:row>
      <xdr:rowOff>19050</xdr:rowOff>
    </xdr:from>
    <xdr:to>
      <xdr:col>26</xdr:col>
      <xdr:colOff>542925</xdr:colOff>
      <xdr:row>28</xdr:row>
      <xdr:rowOff>142875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847725"/>
          <a:ext cx="9324975"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22</xdr:col>
      <xdr:colOff>228600</xdr:colOff>
      <xdr:row>22</xdr:row>
      <xdr:rowOff>57150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0" y="695325"/>
          <a:ext cx="75628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28575</xdr:colOff>
      <xdr:row>3</xdr:row>
      <xdr:rowOff>76200</xdr:rowOff>
    </xdr:from>
    <xdr:to>
      <xdr:col>27</xdr:col>
      <xdr:colOff>333375</xdr:colOff>
      <xdr:row>24</xdr:row>
      <xdr:rowOff>104775</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30025" y="666750"/>
          <a:ext cx="876300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695325</xdr:colOff>
      <xdr:row>3</xdr:row>
      <xdr:rowOff>95250</xdr:rowOff>
    </xdr:from>
    <xdr:to>
      <xdr:col>17</xdr:col>
      <xdr:colOff>685800</xdr:colOff>
      <xdr:row>24</xdr:row>
      <xdr:rowOff>28575</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9600" y="685800"/>
          <a:ext cx="7743825"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9524</xdr:colOff>
      <xdr:row>2</xdr:row>
      <xdr:rowOff>161925</xdr:rowOff>
    </xdr:from>
    <xdr:to>
      <xdr:col>17</xdr:col>
      <xdr:colOff>142875</xdr:colOff>
      <xdr:row>23</xdr:row>
      <xdr:rowOff>104775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Qtly colours">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sheetPr>
  <dimension ref="A8:C43"/>
  <sheetViews>
    <sheetView tabSelected="1" zoomScaleNormal="100" workbookViewId="0">
      <selection activeCell="A11" sqref="A11"/>
    </sheetView>
  </sheetViews>
  <sheetFormatPr defaultColWidth="8.5" defaultRowHeight="14.25" x14ac:dyDescent="0.2"/>
  <cols>
    <col min="1" max="1" width="76.5" style="1" customWidth="1"/>
    <col min="2" max="16384" width="8.5" style="1"/>
  </cols>
  <sheetData>
    <row r="8" spans="1:3" ht="23.25" x14ac:dyDescent="0.35">
      <c r="A8" s="3" t="s">
        <v>544</v>
      </c>
      <c r="B8" s="4"/>
      <c r="C8" s="4"/>
    </row>
    <row r="9" spans="1:3" ht="18" x14ac:dyDescent="0.25">
      <c r="A9" s="5" t="s">
        <v>7</v>
      </c>
      <c r="B9" s="6"/>
      <c r="C9" s="6"/>
    </row>
    <row r="10" spans="1:3" ht="18" x14ac:dyDescent="0.25">
      <c r="A10" s="5"/>
      <c r="B10" s="6"/>
      <c r="C10" s="6"/>
    </row>
    <row r="11" spans="1:3" ht="18" x14ac:dyDescent="0.25">
      <c r="A11" s="7" t="s">
        <v>548</v>
      </c>
      <c r="B11" s="5"/>
      <c r="C11" s="5"/>
    </row>
    <row r="12" spans="1:3" x14ac:dyDescent="0.2">
      <c r="A12" s="27"/>
    </row>
    <row r="13" spans="1:3" s="113" customFormat="1" x14ac:dyDescent="0.2">
      <c r="A13" s="27" t="str">
        <f>'Figure 1.1'!A1</f>
        <v>Figure 1.1 - Electricity and gas spot prices</v>
      </c>
      <c r="B13" s="8"/>
      <c r="C13" s="9"/>
    </row>
    <row r="14" spans="1:3" s="135" customFormat="1" x14ac:dyDescent="0.2">
      <c r="A14" s="27" t="str">
        <f>'Figure 1.2'!A1</f>
        <v>Figure 1.2 - Average quarterly electricity prices (VWA)</v>
      </c>
      <c r="B14" s="8"/>
      <c r="C14" s="9"/>
    </row>
    <row r="15" spans="1:3" s="135" customFormat="1" x14ac:dyDescent="0.2">
      <c r="A15" s="45" t="str">
        <f>'Figure 1.3'!A1</f>
        <v>Figure 1.3 - Domestic gas spot prices</v>
      </c>
      <c r="B15" s="8"/>
      <c r="C15" s="9"/>
    </row>
    <row r="16" spans="1:3" s="146" customFormat="1" x14ac:dyDescent="0.2">
      <c r="A16" s="45" t="str">
        <f>'Figure 1.4'!A1</f>
        <v>Figure 1.4 - Contribution to average price bands</v>
      </c>
      <c r="B16" s="8"/>
      <c r="C16" s="9"/>
    </row>
    <row r="17" spans="1:3" s="135" customFormat="1" x14ac:dyDescent="0.2">
      <c r="A17" s="45" t="str">
        <f>'Figure 1.5'!A1</f>
        <v xml:space="preserve">Figure 1.5 - Ex ante scheduled participant offers into Sydney STTM by price range </v>
      </c>
      <c r="B17" s="8"/>
      <c r="C17" s="9"/>
    </row>
    <row r="18" spans="1:3" s="135" customFormat="1" x14ac:dyDescent="0.2">
      <c r="A18" s="27" t="str">
        <f>'Figure 1.6'!A1</f>
        <v>Figure 1.6 - Electricity base future contracts</v>
      </c>
      <c r="B18" s="8"/>
      <c r="C18" s="9"/>
    </row>
    <row r="19" spans="1:3" s="135" customFormat="1" x14ac:dyDescent="0.2">
      <c r="A19" s="27" t="str">
        <f>'Figure 1.7'!A1</f>
        <v xml:space="preserve">Figure 1.7 - Gas traded on the Gas Supply Hub for delivery in April - July </v>
      </c>
      <c r="B19" s="8"/>
      <c r="C19" s="9"/>
    </row>
    <row r="20" spans="1:3" s="113" customFormat="1" x14ac:dyDescent="0.2">
      <c r="A20" s="27" t="str">
        <f>'Figure 1.8'!A1</f>
        <v>Figure 1.8 - Gas Supply Hub - traded volume and volume for future delivery</v>
      </c>
      <c r="B20" s="8"/>
      <c r="C20" s="9"/>
    </row>
    <row r="21" spans="1:3" s="113" customFormat="1" x14ac:dyDescent="0.2">
      <c r="A21" s="227" t="str">
        <f>'Figure 3.1'!$A$1</f>
        <v>Figure 3.1 - Coal and baseload gas generation outages</v>
      </c>
      <c r="B21" s="8"/>
      <c r="C21" s="9"/>
    </row>
    <row r="22" spans="1:3" s="146" customFormat="1" x14ac:dyDescent="0.2">
      <c r="A22" s="227" t="str">
        <f>'Figure 3.2'!$A$1</f>
        <v>Figure 3.2 - Newcastle coal prices</v>
      </c>
      <c r="B22" s="8"/>
      <c r="C22" s="9"/>
    </row>
    <row r="23" spans="1:3" s="146" customFormat="1" x14ac:dyDescent="0.2">
      <c r="A23" s="227" t="str">
        <f>'Figure 3.3'!A1</f>
        <v>Figure 3.3 - International gas and Brent oil prices</v>
      </c>
      <c r="B23" s="8"/>
      <c r="C23" s="9"/>
    </row>
    <row r="24" spans="1:3" s="146" customFormat="1" x14ac:dyDescent="0.2">
      <c r="A24" s="227" t="str">
        <f>'Figure 3.4'!A1</f>
        <v>Figure 3.4 - Coal supply issues</v>
      </c>
      <c r="B24" s="8"/>
      <c r="C24" s="9"/>
    </row>
    <row r="25" spans="1:3" s="146" customFormat="1" x14ac:dyDescent="0.2">
      <c r="A25" s="227" t="str">
        <f>'Figure 3.5'!A1</f>
        <v>Figure 3.5 - Domestic spot prices and netback price</v>
      </c>
      <c r="B25" s="8"/>
      <c r="C25" s="9"/>
    </row>
    <row r="26" spans="1:3" s="146" customFormat="1" x14ac:dyDescent="0.2">
      <c r="A26" s="227" t="str">
        <f>'Figure 3.6'!$A$1</f>
        <v>Figure 3.6 - LNG shipped from Gladstone Port by destination</v>
      </c>
      <c r="B26" s="8"/>
      <c r="C26" s="9"/>
    </row>
    <row r="27" spans="1:3" s="146" customFormat="1" x14ac:dyDescent="0.2">
      <c r="A27" s="227" t="str">
        <f>'Figure 3.7'!A1</f>
        <v>Figure 3.7 - Net daily gas flows - North and South</v>
      </c>
      <c r="B27" s="8"/>
      <c r="C27" s="9"/>
    </row>
    <row r="28" spans="1:3" s="146" customFormat="1" x14ac:dyDescent="0.2">
      <c r="A28" s="227" t="str">
        <f>'Figure 3.8'!A1</f>
        <v>Figure 3.8 - Pipeline capacity won on the Day Ahead Auction</v>
      </c>
      <c r="B28" s="8"/>
      <c r="C28" s="9"/>
    </row>
    <row r="29" spans="1:3" s="146" customFormat="1" x14ac:dyDescent="0.2">
      <c r="A29" s="227" t="str">
        <f>'Figure 3.9'!$A$1</f>
        <v>Figure 3.9 - Solar capacity factor in Qld – January to June, for 2021 and 2022</v>
      </c>
      <c r="B29" s="8"/>
      <c r="C29" s="9"/>
    </row>
    <row r="30" spans="1:3" s="146" customFormat="1" x14ac:dyDescent="0.2">
      <c r="A30" s="227" t="str">
        <f>'Figure 3.10'!$A$1</f>
        <v>Figure 3.10 - Wind capacity factor in SA – Q2, for 2021 and 2022</v>
      </c>
      <c r="B30" s="8"/>
      <c r="C30" s="9"/>
    </row>
    <row r="31" spans="1:3" s="146" customFormat="1" x14ac:dyDescent="0.2">
      <c r="A31" s="227" t="str">
        <f>'Figure 4.1'!A1</f>
        <v>Figure 4.1 - Gas storage levels</v>
      </c>
      <c r="B31" s="8"/>
      <c r="C31" s="9"/>
    </row>
    <row r="32" spans="1:3" s="146" customFormat="1" x14ac:dyDescent="0.2">
      <c r="A32" s="227" t="str">
        <f>'Figure 4.2'!A1</f>
        <v>Figure 4.2 - Iona storage levels</v>
      </c>
      <c r="B32" s="8"/>
      <c r="C32" s="9"/>
    </row>
    <row r="33" spans="1:3" s="146" customFormat="1" x14ac:dyDescent="0.2">
      <c r="A33" s="227" t="str">
        <f>'Figure 4.3'!A1</f>
        <v>Figure 4.3 - Iona bid price bands at Iona storage facility</v>
      </c>
      <c r="B33" s="8"/>
      <c r="C33" s="9"/>
    </row>
    <row r="34" spans="1:3" s="146" customFormat="1" x14ac:dyDescent="0.2">
      <c r="A34" s="227" t="str">
        <f>'Figure 5.1'!A1</f>
        <v>Figure 5.1 - Pressure for available generators to run harder</v>
      </c>
      <c r="B34" s="8"/>
      <c r="C34" s="9"/>
    </row>
    <row r="35" spans="1:3" s="146" customFormat="1" x14ac:dyDescent="0.2">
      <c r="A35" s="227" t="str">
        <f>'Figure 5.2'!A1</f>
        <v>Figure 5.2 - Q2 gas-powered generation demand (Daily average)</v>
      </c>
      <c r="B35" s="8"/>
      <c r="C35" s="9"/>
    </row>
    <row r="36" spans="1:3" s="146" customFormat="1" x14ac:dyDescent="0.2">
      <c r="A36" s="227" t="str">
        <f>'Figure 5.3'!A1</f>
        <v xml:space="preserve">Figure 5.3 - NSW Price Setter – January to June 2022 </v>
      </c>
      <c r="B36" s="8"/>
      <c r="C36" s="9"/>
    </row>
    <row r="37" spans="1:3" s="146" customFormat="1" x14ac:dyDescent="0.2">
      <c r="A37" s="227" t="str">
        <f>'Figure 5.4'!A1</f>
        <v>Figure 5.4 - Participant purchase and selling of gas</v>
      </c>
      <c r="B37" s="8"/>
      <c r="C37" s="9"/>
    </row>
    <row r="38" spans="1:3" s="113" customFormat="1" x14ac:dyDescent="0.2">
      <c r="A38" s="227" t="str">
        <f>'Figure 5.5'!A1</f>
        <v xml:space="preserve">Figure 5.5 - Gas spot price, NEM price and dispatch cost, May 2022 - July 2022 </v>
      </c>
      <c r="B38" s="8"/>
      <c r="C38" s="9"/>
    </row>
    <row r="39" spans="1:3" s="146" customFormat="1" x14ac:dyDescent="0.2">
      <c r="A39" s="227" t="str">
        <f>'Figure 6.1'!$A$1</f>
        <v>Figure 6.1 - Monthly traded volumes of ASX contracts</v>
      </c>
      <c r="B39" s="8"/>
      <c r="C39" s="9"/>
    </row>
    <row r="40" spans="1:3" s="146" customFormat="1" x14ac:dyDescent="0.2">
      <c r="A40" s="227" t="str">
        <f>'Figure 7.1'!A1</f>
        <v>Figure 7.1 - Quarterly total FCAS costs by service</v>
      </c>
      <c r="B40" s="8"/>
      <c r="C40" s="9"/>
    </row>
    <row r="41" spans="1:3" s="146" customFormat="1" x14ac:dyDescent="0.2">
      <c r="A41" s="227" t="str">
        <f>'Figure 7.2'!A1</f>
        <v>Figure 7.2 - Raise and lower services enabled</v>
      </c>
      <c r="B41" s="8"/>
      <c r="C41" s="9"/>
    </row>
    <row r="42" spans="1:3" s="146" customFormat="1" x14ac:dyDescent="0.2">
      <c r="A42" s="227" t="str">
        <f>'Figure 7.3'!A1</f>
        <v>Figure 7.3 - Average quarterly FCAS prices</v>
      </c>
      <c r="B42" s="8"/>
      <c r="C42" s="9"/>
    </row>
    <row r="43" spans="1:3" x14ac:dyDescent="0.2">
      <c r="A43" s="45" t="str">
        <f>'Table 1.1'!A1</f>
        <v>Table 1.1 - FCAS providers</v>
      </c>
    </row>
  </sheetData>
  <hyperlinks>
    <hyperlink ref="A14" location="'Figure 1.2'!A1" display="'Figure 1.2'!A1" xr:uid="{00000000-0004-0000-0000-000000000000}"/>
    <hyperlink ref="A18" location="'Figure 1.6'!A1" display="'Figure 1.6'!A1" xr:uid="{00000000-0004-0000-0000-000001000000}"/>
    <hyperlink ref="A13" location="'Figure 1.1'!A1" display="'Figure 1.1'!A1" xr:uid="{00000000-0004-0000-0000-000002000000}"/>
    <hyperlink ref="A15" location="'Figure 1.3'!A1" display="'Figure 1.3'!A1" xr:uid="{00000000-0004-0000-0000-000003000000}"/>
    <hyperlink ref="A17" location="'Figure 1.5'!A1" display="'Figure 1.5'!A1" xr:uid="{00000000-0004-0000-0000-000004000000}"/>
    <hyperlink ref="A19" location="'Figure 1.7'!A1" display="'Figure 1.7'!A1" xr:uid="{00000000-0004-0000-0000-000005000000}"/>
    <hyperlink ref="A20" location="'Figure 1.8'!A1" display="'Figure 1.8'!A1" xr:uid="{00000000-0004-0000-0000-000006000000}"/>
    <hyperlink ref="A21" location="'Figure 3.1'!A1" display="'Figure 3.1'!A1" xr:uid="{00000000-0004-0000-0000-000007000000}"/>
    <hyperlink ref="A22" location="'Figure 3.2'!A1" display="'Figure 3.2'!A1" xr:uid="{00000000-0004-0000-0000-000008000000}"/>
    <hyperlink ref="A23" location="'Figure 3.3'!A1" display="'Figure 3.3'!A1" xr:uid="{00000000-0004-0000-0000-000009000000}"/>
    <hyperlink ref="A24" location="'Figure 3.4'!A1" display="'Figure 3.4'!A1" xr:uid="{00000000-0004-0000-0000-00000A000000}"/>
    <hyperlink ref="A25" location="'Figure 3.5'!A1" display="'Figure 3.5'!A1" xr:uid="{00000000-0004-0000-0000-00000B000000}"/>
    <hyperlink ref="A26" location="'Figure 3.6'!A1" display="'Figure 3.6'!A1" xr:uid="{00000000-0004-0000-0000-00000C000000}"/>
    <hyperlink ref="A27" location="'Figure 3.7'!A1" display="'Figure 3.7'!A1" xr:uid="{00000000-0004-0000-0000-00000D000000}"/>
    <hyperlink ref="A28" location="'Figure 3.8'!A1" display="'Figure 3.8'!A1" xr:uid="{00000000-0004-0000-0000-00000E000000}"/>
    <hyperlink ref="A29" location="'Figure 3.9'!A1" display="'Figure 3.9'!A1" xr:uid="{00000000-0004-0000-0000-00000F000000}"/>
    <hyperlink ref="A30" location="'Figure 3.10'!A1" display="'Figure 3.10'!A1" xr:uid="{00000000-0004-0000-0000-000010000000}"/>
    <hyperlink ref="A31" location="'Figure 4.1'!A1" display="'Figure 4.1'!A1" xr:uid="{00000000-0004-0000-0000-000011000000}"/>
    <hyperlink ref="A32" location="'Figure 4.2'!A1" display="'Figure 4.2'!A1" xr:uid="{00000000-0004-0000-0000-000012000000}"/>
    <hyperlink ref="A33" location="'Figure 4.3'!A1" display="'Figure 4.3'!A1" xr:uid="{00000000-0004-0000-0000-000013000000}"/>
    <hyperlink ref="A34" location="'Figure 5.1'!A1" display="'Figure 5.1'!A1" xr:uid="{00000000-0004-0000-0000-000014000000}"/>
    <hyperlink ref="A35" location="'Figure 5.2'!A1" display="'Figure 5.2'!A1" xr:uid="{00000000-0004-0000-0000-000015000000}"/>
    <hyperlink ref="A36" location="'Figure 5.3'!A1" display="'Figure 5.3'!A1" xr:uid="{00000000-0004-0000-0000-000016000000}"/>
    <hyperlink ref="A37" location="'Figure 5.4'!A1" display="'Figure 5.4'!A1" xr:uid="{00000000-0004-0000-0000-000017000000}"/>
    <hyperlink ref="A38" location="'Figure 5.5'!A1" display="'Figure 5.5'!A1" xr:uid="{00000000-0004-0000-0000-000018000000}"/>
    <hyperlink ref="A39" location="'Figure 6.1'!A1" display="'Figure 6.1'!A1" xr:uid="{00000000-0004-0000-0000-000019000000}"/>
    <hyperlink ref="A40" location="'Figure 7.1'!A1" display="'Figure 7.1'!A1" xr:uid="{00000000-0004-0000-0000-00001A000000}"/>
    <hyperlink ref="A41" location="'Figure 7.2'!A1" display="'Figure 7.2'!A1" xr:uid="{00000000-0004-0000-0000-00001B000000}"/>
    <hyperlink ref="A42" location="'Figure 7.3'!A1" display="'Figure 7.3'!A1" xr:uid="{00000000-0004-0000-0000-00001C000000}"/>
    <hyperlink ref="A16" location="'Figure 1.4'!A1" display="'Figure 1.4'!A1" xr:uid="{00000000-0004-0000-0000-00001D000000}"/>
    <hyperlink ref="A43" location="'Table 1.1'!A1" display="'Table 1.1'!A1" xr:uid="{00000000-0004-0000-0000-00001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000"/>
  </sheetPr>
  <dimension ref="A1:F81"/>
  <sheetViews>
    <sheetView showGridLines="0" workbookViewId="0"/>
  </sheetViews>
  <sheetFormatPr defaultColWidth="8.625" defaultRowHeight="14.25" x14ac:dyDescent="0.2"/>
  <cols>
    <col min="1" max="1" width="24.625" style="44" customWidth="1"/>
    <col min="2" max="2" width="10.25" style="44" customWidth="1"/>
    <col min="3" max="3" width="10.5" style="44" customWidth="1"/>
    <col min="4" max="4" width="9.5" style="44" customWidth="1"/>
    <col min="5" max="16384" width="8.625" style="44"/>
  </cols>
  <sheetData>
    <row r="1" spans="1:4" ht="18" x14ac:dyDescent="0.25">
      <c r="A1" s="156" t="s">
        <v>511</v>
      </c>
    </row>
    <row r="2" spans="1:4" x14ac:dyDescent="0.2">
      <c r="A2" s="157" t="s">
        <v>207</v>
      </c>
    </row>
    <row r="6" spans="1:4" ht="38.25" x14ac:dyDescent="0.2">
      <c r="A6" s="142" t="s">
        <v>339</v>
      </c>
      <c r="B6" s="230" t="s">
        <v>349</v>
      </c>
      <c r="C6" s="230" t="s">
        <v>350</v>
      </c>
      <c r="D6" s="231">
        <v>2022</v>
      </c>
    </row>
    <row r="7" spans="1:4" x14ac:dyDescent="0.2">
      <c r="A7" s="44" t="s">
        <v>351</v>
      </c>
      <c r="B7" s="228">
        <v>3705</v>
      </c>
      <c r="C7" s="228">
        <v>4516.5</v>
      </c>
      <c r="D7" s="228">
        <v>5915</v>
      </c>
    </row>
    <row r="8" spans="1:4" x14ac:dyDescent="0.2">
      <c r="A8" s="44" t="s">
        <v>352</v>
      </c>
      <c r="B8" s="229">
        <v>3905</v>
      </c>
      <c r="C8" s="229">
        <v>4599</v>
      </c>
      <c r="D8" s="229">
        <v>5855</v>
      </c>
    </row>
    <row r="9" spans="1:4" x14ac:dyDescent="0.2">
      <c r="A9" s="44" t="s">
        <v>353</v>
      </c>
      <c r="B9" s="228">
        <v>3905</v>
      </c>
      <c r="C9" s="228">
        <v>4424</v>
      </c>
      <c r="D9" s="228">
        <v>5415</v>
      </c>
    </row>
    <row r="10" spans="1:4" x14ac:dyDescent="0.2">
      <c r="A10" s="44" t="s">
        <v>354</v>
      </c>
      <c r="B10" s="229">
        <v>3655</v>
      </c>
      <c r="C10" s="229">
        <v>4424</v>
      </c>
      <c r="D10" s="229">
        <v>5695</v>
      </c>
    </row>
    <row r="11" spans="1:4" x14ac:dyDescent="0.2">
      <c r="A11" s="44" t="s">
        <v>355</v>
      </c>
      <c r="B11" s="228">
        <v>3555</v>
      </c>
      <c r="C11" s="228">
        <v>4604</v>
      </c>
      <c r="D11" s="228">
        <v>6075</v>
      </c>
    </row>
    <row r="12" spans="1:4" x14ac:dyDescent="0.2">
      <c r="A12" s="44" t="s">
        <v>356</v>
      </c>
      <c r="B12" s="229">
        <v>4355</v>
      </c>
      <c r="C12" s="229">
        <v>4604</v>
      </c>
      <c r="D12" s="229">
        <v>6195</v>
      </c>
    </row>
    <row r="13" spans="1:4" x14ac:dyDescent="0.2">
      <c r="A13" s="44" t="s">
        <v>357</v>
      </c>
      <c r="B13" s="228">
        <v>4465</v>
      </c>
      <c r="C13" s="228">
        <v>4464</v>
      </c>
      <c r="D13" s="228">
        <v>6195</v>
      </c>
    </row>
    <row r="14" spans="1:4" x14ac:dyDescent="0.2">
      <c r="A14" s="44" t="s">
        <v>358</v>
      </c>
      <c r="B14" s="229">
        <v>3995</v>
      </c>
      <c r="C14" s="229">
        <v>4284</v>
      </c>
      <c r="D14" s="229">
        <v>5695</v>
      </c>
    </row>
    <row r="15" spans="1:4" x14ac:dyDescent="0.2">
      <c r="A15" s="44" t="s">
        <v>359</v>
      </c>
      <c r="B15" s="228">
        <v>3805</v>
      </c>
      <c r="C15" s="228">
        <v>4629.5</v>
      </c>
      <c r="D15" s="228">
        <v>4815</v>
      </c>
    </row>
    <row r="16" spans="1:4" x14ac:dyDescent="0.2">
      <c r="A16" s="44" t="s">
        <v>360</v>
      </c>
      <c r="B16" s="229">
        <v>3555</v>
      </c>
      <c r="C16" s="229">
        <v>4692</v>
      </c>
      <c r="D16" s="229">
        <v>4815</v>
      </c>
    </row>
    <row r="17" spans="1:6" x14ac:dyDescent="0.2">
      <c r="A17" s="44" t="s">
        <v>361</v>
      </c>
      <c r="B17" s="228">
        <v>3555</v>
      </c>
      <c r="C17" s="228">
        <v>5022</v>
      </c>
      <c r="D17" s="228">
        <v>5235</v>
      </c>
    </row>
    <row r="18" spans="1:6" x14ac:dyDescent="0.2">
      <c r="A18" s="44" t="s">
        <v>362</v>
      </c>
      <c r="B18" s="229">
        <v>3915</v>
      </c>
      <c r="C18" s="229">
        <v>4649.5</v>
      </c>
      <c r="D18" s="229">
        <v>5235</v>
      </c>
    </row>
    <row r="19" spans="1:6" x14ac:dyDescent="0.2">
      <c r="A19" s="44" t="s">
        <v>363</v>
      </c>
      <c r="B19" s="228">
        <v>4055</v>
      </c>
      <c r="C19" s="228">
        <v>4076.5</v>
      </c>
      <c r="D19" s="228">
        <v>5235</v>
      </c>
    </row>
    <row r="20" spans="1:6" x14ac:dyDescent="0.2">
      <c r="A20" s="44" t="s">
        <v>364</v>
      </c>
      <c r="B20" s="229">
        <v>4235</v>
      </c>
      <c r="C20" s="229">
        <v>3706.5</v>
      </c>
      <c r="D20" s="229">
        <v>5335</v>
      </c>
    </row>
    <row r="21" spans="1:6" x14ac:dyDescent="0.2">
      <c r="A21" s="44" t="s">
        <v>365</v>
      </c>
      <c r="B21" s="228">
        <v>4235</v>
      </c>
      <c r="C21" s="228">
        <v>3986.5</v>
      </c>
      <c r="D21" s="228">
        <v>4985</v>
      </c>
    </row>
    <row r="22" spans="1:6" x14ac:dyDescent="0.2">
      <c r="A22" s="44" t="s">
        <v>366</v>
      </c>
      <c r="B22" s="229">
        <v>4042.5</v>
      </c>
      <c r="C22" s="229">
        <v>4539</v>
      </c>
      <c r="D22" s="229">
        <v>5795</v>
      </c>
    </row>
    <row r="23" spans="1:6" x14ac:dyDescent="0.2">
      <c r="A23" s="44" t="s">
        <v>367</v>
      </c>
      <c r="B23" s="228">
        <v>4042.5</v>
      </c>
      <c r="C23" s="228">
        <v>4789</v>
      </c>
      <c r="D23" s="228">
        <v>6075</v>
      </c>
    </row>
    <row r="24" spans="1:6" x14ac:dyDescent="0.2">
      <c r="A24" s="44" t="s">
        <v>368</v>
      </c>
      <c r="B24" s="229">
        <v>3502.5</v>
      </c>
      <c r="C24" s="229">
        <v>5454</v>
      </c>
      <c r="D24" s="229">
        <v>5715</v>
      </c>
    </row>
    <row r="25" spans="1:6" x14ac:dyDescent="0.2">
      <c r="A25" s="44" t="s">
        <v>369</v>
      </c>
      <c r="B25" s="228">
        <v>4124.5</v>
      </c>
      <c r="C25" s="228">
        <v>4791.5</v>
      </c>
      <c r="D25" s="228">
        <v>5715</v>
      </c>
    </row>
    <row r="26" spans="1:6" x14ac:dyDescent="0.2">
      <c r="A26" s="44" t="s">
        <v>370</v>
      </c>
      <c r="B26" s="229">
        <v>4314.5</v>
      </c>
      <c r="C26" s="229">
        <v>5144.5</v>
      </c>
      <c r="D26" s="229">
        <v>6095</v>
      </c>
    </row>
    <row r="27" spans="1:6" x14ac:dyDescent="0.2">
      <c r="A27" s="44" t="s">
        <v>371</v>
      </c>
      <c r="B27" s="228">
        <v>4257</v>
      </c>
      <c r="C27" s="228">
        <v>4969.5</v>
      </c>
      <c r="D27" s="228">
        <v>5815</v>
      </c>
    </row>
    <row r="28" spans="1:6" x14ac:dyDescent="0.2">
      <c r="A28" s="44" t="s">
        <v>372</v>
      </c>
      <c r="B28" s="229">
        <v>4177</v>
      </c>
      <c r="C28" s="229">
        <v>4329.5</v>
      </c>
      <c r="D28" s="229">
        <v>5815</v>
      </c>
      <c r="F28" s="277" t="s">
        <v>536</v>
      </c>
    </row>
    <row r="29" spans="1:6" x14ac:dyDescent="0.2">
      <c r="A29" s="44" t="s">
        <v>373</v>
      </c>
      <c r="B29" s="228">
        <v>3377</v>
      </c>
      <c r="C29" s="228">
        <v>4166.5</v>
      </c>
      <c r="D29" s="228">
        <v>5715</v>
      </c>
    </row>
    <row r="30" spans="1:6" x14ac:dyDescent="0.2">
      <c r="A30" s="44" t="s">
        <v>374</v>
      </c>
      <c r="B30" s="229">
        <v>3237</v>
      </c>
      <c r="C30" s="229">
        <v>4166.5</v>
      </c>
      <c r="D30" s="229">
        <v>5715</v>
      </c>
    </row>
    <row r="31" spans="1:6" x14ac:dyDescent="0.2">
      <c r="A31" s="44" t="s">
        <v>375</v>
      </c>
      <c r="B31" s="228">
        <v>3597</v>
      </c>
      <c r="C31" s="228">
        <v>4629</v>
      </c>
      <c r="D31" s="228">
        <v>6075</v>
      </c>
    </row>
    <row r="32" spans="1:6" x14ac:dyDescent="0.2">
      <c r="A32" s="44" t="s">
        <v>376</v>
      </c>
      <c r="B32" s="229">
        <v>3927</v>
      </c>
      <c r="C32" s="229">
        <v>4699</v>
      </c>
      <c r="D32" s="229">
        <v>6075</v>
      </c>
    </row>
    <row r="33" spans="1:4" x14ac:dyDescent="0.2">
      <c r="A33" s="44" t="s">
        <v>377</v>
      </c>
      <c r="B33" s="228">
        <v>4140</v>
      </c>
      <c r="C33" s="228">
        <v>4176.5</v>
      </c>
      <c r="D33" s="228">
        <v>6075</v>
      </c>
    </row>
    <row r="34" spans="1:4" x14ac:dyDescent="0.2">
      <c r="A34" s="44" t="s">
        <v>378</v>
      </c>
      <c r="B34" s="229">
        <v>4055</v>
      </c>
      <c r="C34" s="229">
        <v>4206.5</v>
      </c>
      <c r="D34" s="229">
        <v>7085</v>
      </c>
    </row>
    <row r="35" spans="1:4" x14ac:dyDescent="0.2">
      <c r="A35" s="44" t="s">
        <v>379</v>
      </c>
      <c r="B35" s="228">
        <v>3735</v>
      </c>
      <c r="C35" s="228">
        <v>4024</v>
      </c>
      <c r="D35" s="228">
        <v>7265</v>
      </c>
    </row>
    <row r="36" spans="1:4" x14ac:dyDescent="0.2">
      <c r="A36" s="44" t="s">
        <v>380</v>
      </c>
      <c r="B36" s="229">
        <v>3728</v>
      </c>
      <c r="C36" s="229">
        <v>3834</v>
      </c>
      <c r="D36" s="229">
        <v>6985</v>
      </c>
    </row>
    <row r="37" spans="1:4" x14ac:dyDescent="0.2">
      <c r="A37" s="44" t="s">
        <v>381</v>
      </c>
      <c r="B37" s="228">
        <v>3728</v>
      </c>
      <c r="C37" s="228">
        <v>3832</v>
      </c>
      <c r="D37" s="228">
        <v>7691</v>
      </c>
    </row>
    <row r="38" spans="1:4" x14ac:dyDescent="0.2">
      <c r="A38" s="44" t="s">
        <v>382</v>
      </c>
      <c r="B38" s="229">
        <v>3208</v>
      </c>
      <c r="C38" s="229">
        <v>4594.5</v>
      </c>
      <c r="D38" s="229">
        <v>7131</v>
      </c>
    </row>
    <row r="39" spans="1:4" x14ac:dyDescent="0.2">
      <c r="A39" s="44" t="s">
        <v>383</v>
      </c>
      <c r="B39" s="228">
        <v>3168</v>
      </c>
      <c r="C39" s="228">
        <v>4234.5</v>
      </c>
      <c r="D39" s="228">
        <v>7131</v>
      </c>
    </row>
    <row r="40" spans="1:4" x14ac:dyDescent="0.2">
      <c r="A40" s="44" t="s">
        <v>384</v>
      </c>
      <c r="B40" s="229">
        <v>3596</v>
      </c>
      <c r="C40" s="229">
        <v>3489.5</v>
      </c>
      <c r="D40" s="229">
        <v>7136</v>
      </c>
    </row>
    <row r="41" spans="1:4" x14ac:dyDescent="0.2">
      <c r="A41" s="44" t="s">
        <v>385</v>
      </c>
      <c r="B41" s="228">
        <v>3768</v>
      </c>
      <c r="C41" s="228">
        <v>2689.5</v>
      </c>
      <c r="D41" s="228">
        <v>7631</v>
      </c>
    </row>
    <row r="42" spans="1:4" x14ac:dyDescent="0.2">
      <c r="A42" s="44" t="s">
        <v>386</v>
      </c>
      <c r="B42" s="229">
        <v>3578</v>
      </c>
      <c r="C42" s="229">
        <v>3294.5</v>
      </c>
      <c r="D42" s="229">
        <v>7631</v>
      </c>
    </row>
    <row r="43" spans="1:4" x14ac:dyDescent="0.2">
      <c r="A43" s="44" t="s">
        <v>387</v>
      </c>
      <c r="B43" s="228">
        <v>2800</v>
      </c>
      <c r="C43" s="228">
        <v>3404.5</v>
      </c>
      <c r="D43" s="228">
        <v>7631</v>
      </c>
    </row>
    <row r="44" spans="1:4" x14ac:dyDescent="0.2">
      <c r="A44" s="44" t="s">
        <v>388</v>
      </c>
      <c r="B44" s="229">
        <v>3180</v>
      </c>
      <c r="C44" s="229">
        <v>4647</v>
      </c>
      <c r="D44" s="229">
        <v>7631</v>
      </c>
    </row>
    <row r="45" spans="1:4" x14ac:dyDescent="0.2">
      <c r="A45" s="44" t="s">
        <v>389</v>
      </c>
      <c r="B45" s="228">
        <v>3680</v>
      </c>
      <c r="C45" s="228">
        <v>5122.5</v>
      </c>
      <c r="D45" s="228">
        <v>7631</v>
      </c>
    </row>
    <row r="46" spans="1:4" x14ac:dyDescent="0.2">
      <c r="A46" s="44" t="s">
        <v>390</v>
      </c>
      <c r="B46" s="229">
        <v>3380</v>
      </c>
      <c r="C46" s="229">
        <v>4737.5</v>
      </c>
      <c r="D46" s="229">
        <v>7631</v>
      </c>
    </row>
    <row r="47" spans="1:4" x14ac:dyDescent="0.2">
      <c r="A47" s="44" t="s">
        <v>391</v>
      </c>
      <c r="B47" s="228">
        <v>3402.5</v>
      </c>
      <c r="C47" s="228">
        <v>4177.5</v>
      </c>
      <c r="D47" s="228">
        <v>6971</v>
      </c>
    </row>
    <row r="48" spans="1:4" x14ac:dyDescent="0.2">
      <c r="A48" s="44" t="s">
        <v>392</v>
      </c>
      <c r="B48" s="229">
        <v>3649</v>
      </c>
      <c r="C48" s="229">
        <v>3964.5</v>
      </c>
      <c r="D48" s="229">
        <v>6971</v>
      </c>
    </row>
    <row r="49" spans="1:4" x14ac:dyDescent="0.2">
      <c r="A49" s="44" t="s">
        <v>393</v>
      </c>
      <c r="B49" s="228">
        <v>3841.5</v>
      </c>
      <c r="C49" s="228">
        <v>3474.5</v>
      </c>
      <c r="D49" s="228">
        <v>6551</v>
      </c>
    </row>
    <row r="50" spans="1:4" x14ac:dyDescent="0.2">
      <c r="A50" s="44" t="s">
        <v>394</v>
      </c>
      <c r="B50" s="229">
        <v>3701.5</v>
      </c>
      <c r="C50" s="229">
        <v>3154.5</v>
      </c>
      <c r="D50" s="229">
        <v>6551</v>
      </c>
    </row>
    <row r="51" spans="1:4" x14ac:dyDescent="0.2">
      <c r="A51" s="44" t="s">
        <v>395</v>
      </c>
      <c r="B51" s="228">
        <v>3316.5</v>
      </c>
      <c r="C51" s="228">
        <v>3767</v>
      </c>
      <c r="D51" s="228">
        <v>6551</v>
      </c>
    </row>
    <row r="52" spans="1:4" x14ac:dyDescent="0.2">
      <c r="A52" s="44" t="s">
        <v>396</v>
      </c>
      <c r="B52" s="229">
        <v>3566.5</v>
      </c>
      <c r="C52" s="229">
        <v>4494.5</v>
      </c>
      <c r="D52" s="229">
        <v>6551</v>
      </c>
    </row>
    <row r="53" spans="1:4" x14ac:dyDescent="0.2">
      <c r="A53" s="44" t="s">
        <v>397</v>
      </c>
      <c r="B53" s="228">
        <v>3566.5</v>
      </c>
      <c r="C53" s="228">
        <v>5097</v>
      </c>
      <c r="D53" s="228">
        <v>5391</v>
      </c>
    </row>
    <row r="54" spans="1:4" x14ac:dyDescent="0.2">
      <c r="A54" s="44" t="s">
        <v>398</v>
      </c>
      <c r="B54" s="229">
        <v>4071.5</v>
      </c>
      <c r="C54" s="229">
        <v>4154.5</v>
      </c>
      <c r="D54" s="229">
        <v>5391</v>
      </c>
    </row>
    <row r="55" spans="1:4" x14ac:dyDescent="0.2">
      <c r="A55" s="44" t="s">
        <v>399</v>
      </c>
      <c r="B55" s="228">
        <v>4336.5</v>
      </c>
      <c r="C55" s="228">
        <v>4014.5</v>
      </c>
      <c r="D55" s="228">
        <v>5171</v>
      </c>
    </row>
    <row r="56" spans="1:4" x14ac:dyDescent="0.2">
      <c r="A56" s="44" t="s">
        <v>400</v>
      </c>
      <c r="B56" s="229">
        <v>4266.5</v>
      </c>
      <c r="C56" s="229">
        <v>4197</v>
      </c>
      <c r="D56" s="229">
        <v>5171</v>
      </c>
    </row>
    <row r="57" spans="1:4" x14ac:dyDescent="0.2">
      <c r="A57" s="44" t="s">
        <v>401</v>
      </c>
      <c r="B57" s="228">
        <v>4091.5</v>
      </c>
      <c r="C57" s="228">
        <v>4137</v>
      </c>
      <c r="D57" s="228">
        <v>5521</v>
      </c>
    </row>
    <row r="58" spans="1:4" x14ac:dyDescent="0.2">
      <c r="A58" s="44" t="s">
        <v>402</v>
      </c>
      <c r="B58" s="229">
        <v>4051.5</v>
      </c>
      <c r="C58" s="229">
        <v>3652.5</v>
      </c>
      <c r="D58" s="229">
        <v>6741</v>
      </c>
    </row>
    <row r="59" spans="1:4" x14ac:dyDescent="0.2">
      <c r="A59" s="44" t="s">
        <v>403</v>
      </c>
      <c r="B59" s="228">
        <v>4081.5</v>
      </c>
      <c r="C59" s="228">
        <v>3802.5</v>
      </c>
      <c r="D59" s="228">
        <v>6391</v>
      </c>
    </row>
    <row r="60" spans="1:4" x14ac:dyDescent="0.2">
      <c r="A60" s="44" t="s">
        <v>404</v>
      </c>
      <c r="B60" s="229">
        <v>4331.5</v>
      </c>
      <c r="C60" s="229">
        <v>3802.5</v>
      </c>
      <c r="D60" s="229">
        <v>6391</v>
      </c>
    </row>
    <row r="61" spans="1:4" x14ac:dyDescent="0.2">
      <c r="A61" s="44" t="s">
        <v>405</v>
      </c>
      <c r="B61" s="228">
        <v>4611.5</v>
      </c>
      <c r="C61" s="228">
        <v>3610</v>
      </c>
      <c r="D61" s="228">
        <v>5751</v>
      </c>
    </row>
    <row r="62" spans="1:4" x14ac:dyDescent="0.2">
      <c r="A62" s="44" t="s">
        <v>406</v>
      </c>
      <c r="B62" s="229">
        <v>4718</v>
      </c>
      <c r="C62" s="229">
        <v>4295</v>
      </c>
      <c r="D62" s="229">
        <v>4551</v>
      </c>
    </row>
    <row r="63" spans="1:4" x14ac:dyDescent="0.2">
      <c r="A63" s="44" t="s">
        <v>407</v>
      </c>
      <c r="B63" s="228">
        <v>3775.5</v>
      </c>
      <c r="C63" s="228">
        <v>4295</v>
      </c>
      <c r="D63" s="228">
        <v>4831</v>
      </c>
    </row>
    <row r="64" spans="1:4" x14ac:dyDescent="0.2">
      <c r="A64" s="44" t="s">
        <v>408</v>
      </c>
      <c r="B64" s="229">
        <v>3371</v>
      </c>
      <c r="C64" s="229">
        <v>4815</v>
      </c>
      <c r="D64" s="229">
        <v>5391</v>
      </c>
    </row>
    <row r="65" spans="1:4" x14ac:dyDescent="0.2">
      <c r="A65" s="44" t="s">
        <v>409</v>
      </c>
      <c r="B65" s="228">
        <v>3121</v>
      </c>
      <c r="C65" s="228">
        <v>4345</v>
      </c>
      <c r="D65" s="228">
        <v>4831</v>
      </c>
    </row>
    <row r="66" spans="1:4" x14ac:dyDescent="0.2">
      <c r="A66" s="44" t="s">
        <v>410</v>
      </c>
      <c r="B66" s="229">
        <v>2791</v>
      </c>
      <c r="C66" s="229">
        <v>5317.5</v>
      </c>
      <c r="D66" s="229">
        <v>5251</v>
      </c>
    </row>
    <row r="67" spans="1:4" x14ac:dyDescent="0.2">
      <c r="A67" s="44" t="s">
        <v>411</v>
      </c>
      <c r="B67" s="228">
        <v>2931</v>
      </c>
      <c r="C67" s="228">
        <v>4655</v>
      </c>
      <c r="D67" s="228">
        <v>5251</v>
      </c>
    </row>
    <row r="68" spans="1:4" x14ac:dyDescent="0.2">
      <c r="A68" s="44" t="s">
        <v>412</v>
      </c>
      <c r="B68" s="229">
        <v>3071</v>
      </c>
      <c r="C68" s="229">
        <v>4655</v>
      </c>
      <c r="D68" s="229">
        <v>4891</v>
      </c>
    </row>
    <row r="69" spans="1:4" x14ac:dyDescent="0.2">
      <c r="A69" s="44" t="s">
        <v>413</v>
      </c>
      <c r="B69" s="228">
        <v>3814.5</v>
      </c>
      <c r="C69" s="228">
        <v>4267</v>
      </c>
      <c r="D69" s="228">
        <v>4891</v>
      </c>
    </row>
    <row r="70" spans="1:4" x14ac:dyDescent="0.2">
      <c r="A70" s="44" t="s">
        <v>414</v>
      </c>
      <c r="B70" s="229">
        <v>3482</v>
      </c>
      <c r="C70" s="229">
        <v>3907</v>
      </c>
      <c r="D70" s="229">
        <v>5451</v>
      </c>
    </row>
    <row r="71" spans="1:4" x14ac:dyDescent="0.2">
      <c r="A71" s="44" t="s">
        <v>415</v>
      </c>
      <c r="B71" s="228">
        <v>3302</v>
      </c>
      <c r="C71" s="228">
        <v>4172</v>
      </c>
      <c r="D71" s="228">
        <v>5451</v>
      </c>
    </row>
    <row r="72" spans="1:4" x14ac:dyDescent="0.2">
      <c r="A72" s="44" t="s">
        <v>416</v>
      </c>
      <c r="B72" s="229">
        <v>2802</v>
      </c>
      <c r="C72" s="229">
        <v>4039</v>
      </c>
      <c r="D72" s="229">
        <v>4751</v>
      </c>
    </row>
    <row r="73" spans="1:4" x14ac:dyDescent="0.2">
      <c r="A73" s="44" t="s">
        <v>417</v>
      </c>
      <c r="B73" s="228">
        <v>3612</v>
      </c>
      <c r="C73" s="228">
        <v>3584</v>
      </c>
      <c r="D73" s="228">
        <v>4541</v>
      </c>
    </row>
    <row r="74" spans="1:4" x14ac:dyDescent="0.2">
      <c r="A74" s="44" t="s">
        <v>418</v>
      </c>
      <c r="B74" s="229">
        <v>3973.5</v>
      </c>
      <c r="C74" s="229">
        <v>3724</v>
      </c>
      <c r="D74" s="229">
        <v>3831</v>
      </c>
    </row>
    <row r="75" spans="1:4" x14ac:dyDescent="0.2">
      <c r="A75" s="44" t="s">
        <v>419</v>
      </c>
      <c r="B75" s="228">
        <v>4633.5</v>
      </c>
      <c r="C75" s="228">
        <v>4171</v>
      </c>
      <c r="D75" s="228">
        <v>3831</v>
      </c>
    </row>
    <row r="76" spans="1:4" x14ac:dyDescent="0.2">
      <c r="A76" s="44" t="s">
        <v>420</v>
      </c>
      <c r="B76" s="229">
        <v>4407</v>
      </c>
      <c r="C76" s="229">
        <v>4389.5</v>
      </c>
      <c r="D76" s="229">
        <v>4491</v>
      </c>
    </row>
    <row r="77" spans="1:4" x14ac:dyDescent="0.2">
      <c r="A77" s="44" t="s">
        <v>421</v>
      </c>
      <c r="B77" s="228">
        <v>4077</v>
      </c>
      <c r="C77" s="228">
        <v>4059.5</v>
      </c>
      <c r="D77" s="228">
        <v>5151</v>
      </c>
    </row>
    <row r="78" spans="1:4" x14ac:dyDescent="0.2">
      <c r="A78" s="44" t="s">
        <v>422</v>
      </c>
      <c r="B78" s="229">
        <v>3747</v>
      </c>
      <c r="C78" s="229">
        <v>3519.5</v>
      </c>
      <c r="D78" s="229">
        <v>5571</v>
      </c>
    </row>
    <row r="79" spans="1:4" x14ac:dyDescent="0.2">
      <c r="A79" s="44" t="s">
        <v>423</v>
      </c>
      <c r="B79" s="228">
        <v>3747</v>
      </c>
      <c r="C79" s="228">
        <v>3709.5</v>
      </c>
      <c r="D79" s="228">
        <v>5571</v>
      </c>
    </row>
    <row r="80" spans="1:4" x14ac:dyDescent="0.2">
      <c r="A80" s="44" t="s">
        <v>424</v>
      </c>
      <c r="B80" s="229">
        <v>3747</v>
      </c>
      <c r="C80" s="229">
        <v>4219.5</v>
      </c>
      <c r="D80" s="229">
        <v>5931</v>
      </c>
    </row>
    <row r="81" spans="1:4" x14ac:dyDescent="0.2">
      <c r="A81" s="44" t="s">
        <v>425</v>
      </c>
      <c r="B81" s="228">
        <v>4117</v>
      </c>
      <c r="C81" s="228">
        <v>4469.5</v>
      </c>
      <c r="D81" s="228">
        <v>6591</v>
      </c>
    </row>
  </sheetData>
  <hyperlinks>
    <hyperlink ref="A2" location="Contents!A1" display="Return to the Contents page"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000"/>
  </sheetPr>
  <dimension ref="A1:G47"/>
  <sheetViews>
    <sheetView showGridLines="0" workbookViewId="0"/>
  </sheetViews>
  <sheetFormatPr defaultColWidth="8.625" defaultRowHeight="14.25" x14ac:dyDescent="0.2"/>
  <cols>
    <col min="1" max="1" width="27.25" style="44" customWidth="1"/>
    <col min="2" max="2" width="8.75" style="44" customWidth="1"/>
    <col min="3" max="16384" width="8.625" style="44"/>
  </cols>
  <sheetData>
    <row r="1" spans="1:3" ht="18" x14ac:dyDescent="0.25">
      <c r="A1" s="156" t="s">
        <v>512</v>
      </c>
    </row>
    <row r="2" spans="1:3" x14ac:dyDescent="0.2">
      <c r="A2" s="157" t="s">
        <v>207</v>
      </c>
    </row>
    <row r="4" spans="1:3" ht="38.25" x14ac:dyDescent="0.2">
      <c r="A4" s="142" t="s">
        <v>151</v>
      </c>
      <c r="B4" s="142" t="s">
        <v>203</v>
      </c>
      <c r="C4" s="230" t="s">
        <v>426</v>
      </c>
    </row>
    <row r="5" spans="1:3" x14ac:dyDescent="0.2">
      <c r="A5" s="300">
        <v>2019</v>
      </c>
      <c r="B5" s="233">
        <v>43490</v>
      </c>
      <c r="C5" s="232">
        <v>53.911834069057271</v>
      </c>
    </row>
    <row r="6" spans="1:3" x14ac:dyDescent="0.2">
      <c r="A6" s="301"/>
      <c r="B6" s="233">
        <v>43518</v>
      </c>
      <c r="C6" s="232">
        <v>52.386150871821769</v>
      </c>
    </row>
    <row r="7" spans="1:3" x14ac:dyDescent="0.2">
      <c r="A7" s="301"/>
      <c r="B7" s="233">
        <v>43553</v>
      </c>
      <c r="C7" s="232">
        <v>51.428413650922202</v>
      </c>
    </row>
    <row r="8" spans="1:3" x14ac:dyDescent="0.2">
      <c r="A8" s="301"/>
      <c r="B8" s="233">
        <v>43581</v>
      </c>
      <c r="C8" s="232">
        <v>47.436895363060152</v>
      </c>
    </row>
    <row r="9" spans="1:3" x14ac:dyDescent="0.2">
      <c r="A9" s="301"/>
      <c r="B9" s="233">
        <v>43616</v>
      </c>
      <c r="C9" s="232">
        <v>46.875352297921914</v>
      </c>
    </row>
    <row r="10" spans="1:3" x14ac:dyDescent="0.2">
      <c r="A10" s="301"/>
      <c r="B10" s="233">
        <v>43644</v>
      </c>
      <c r="C10" s="232">
        <v>39.626391589166964</v>
      </c>
    </row>
    <row r="11" spans="1:3" x14ac:dyDescent="0.2">
      <c r="A11" s="301"/>
      <c r="B11" s="233">
        <v>43672</v>
      </c>
      <c r="C11" s="232">
        <v>41.864414241599</v>
      </c>
    </row>
    <row r="12" spans="1:3" x14ac:dyDescent="0.2">
      <c r="A12" s="301"/>
      <c r="B12" s="233">
        <v>43707</v>
      </c>
      <c r="C12" s="232">
        <v>37.823763986217045</v>
      </c>
    </row>
    <row r="13" spans="1:3" x14ac:dyDescent="0.2">
      <c r="A13" s="301"/>
      <c r="B13" s="233">
        <v>43735</v>
      </c>
      <c r="C13" s="232">
        <v>37.886821555962591</v>
      </c>
    </row>
    <row r="14" spans="1:3" x14ac:dyDescent="0.2">
      <c r="A14" s="301"/>
      <c r="B14" s="233">
        <v>43763</v>
      </c>
      <c r="C14" s="232">
        <v>38.493747849030633</v>
      </c>
    </row>
    <row r="15" spans="1:3" x14ac:dyDescent="0.2">
      <c r="A15" s="301"/>
      <c r="B15" s="233">
        <v>43798</v>
      </c>
      <c r="C15" s="232">
        <v>39.20564111793896</v>
      </c>
    </row>
    <row r="16" spans="1:3" x14ac:dyDescent="0.2">
      <c r="A16" s="302"/>
      <c r="B16" s="233">
        <v>43826</v>
      </c>
      <c r="C16" s="232">
        <v>37.314585331224386</v>
      </c>
    </row>
    <row r="17" spans="1:7" x14ac:dyDescent="0.2">
      <c r="A17" s="300">
        <v>2020</v>
      </c>
      <c r="B17" s="233">
        <v>43861</v>
      </c>
      <c r="C17" s="232">
        <v>40.048193710136275</v>
      </c>
    </row>
    <row r="18" spans="1:7" x14ac:dyDescent="0.2">
      <c r="A18" s="301"/>
      <c r="B18" s="233">
        <v>43889</v>
      </c>
      <c r="C18" s="232">
        <v>40.641216085690878</v>
      </c>
    </row>
    <row r="19" spans="1:7" x14ac:dyDescent="0.2">
      <c r="A19" s="301"/>
      <c r="B19" s="233">
        <v>43917</v>
      </c>
      <c r="C19" s="232">
        <v>42.265947318311646</v>
      </c>
    </row>
    <row r="20" spans="1:7" x14ac:dyDescent="0.2">
      <c r="A20" s="301"/>
      <c r="B20" s="233">
        <v>43945</v>
      </c>
      <c r="C20" s="232">
        <v>37.373483158295691</v>
      </c>
    </row>
    <row r="21" spans="1:7" x14ac:dyDescent="0.2">
      <c r="A21" s="301"/>
      <c r="B21" s="233">
        <v>43980</v>
      </c>
      <c r="C21" s="232">
        <v>30.778461076946154</v>
      </c>
    </row>
    <row r="22" spans="1:7" x14ac:dyDescent="0.2">
      <c r="A22" s="301"/>
      <c r="B22" s="233">
        <v>44008</v>
      </c>
      <c r="C22" s="232">
        <v>29.882355922432193</v>
      </c>
    </row>
    <row r="23" spans="1:7" x14ac:dyDescent="0.2">
      <c r="A23" s="301"/>
      <c r="B23" s="233">
        <v>44043</v>
      </c>
      <c r="C23" s="232">
        <v>28.400238570524365</v>
      </c>
    </row>
    <row r="24" spans="1:7" x14ac:dyDescent="0.2">
      <c r="A24" s="301"/>
      <c r="B24" s="233">
        <v>44072</v>
      </c>
      <c r="C24" s="232">
        <v>26.405219513057627</v>
      </c>
    </row>
    <row r="25" spans="1:7" x14ac:dyDescent="0.2">
      <c r="A25" s="301"/>
      <c r="B25" s="233">
        <v>44099</v>
      </c>
      <c r="C25" s="232">
        <v>28.871723669611299</v>
      </c>
      <c r="F25" s="278" t="s">
        <v>246</v>
      </c>
      <c r="G25" s="278" t="s">
        <v>537</v>
      </c>
    </row>
    <row r="26" spans="1:7" x14ac:dyDescent="0.2">
      <c r="A26" s="301"/>
      <c r="B26" s="233">
        <v>44134</v>
      </c>
      <c r="C26" s="232">
        <v>32.377665200690302</v>
      </c>
      <c r="F26" s="278" t="s">
        <v>206</v>
      </c>
      <c r="G26" s="278" t="s">
        <v>538</v>
      </c>
    </row>
    <row r="27" spans="1:7" x14ac:dyDescent="0.2">
      <c r="A27" s="301"/>
      <c r="B27" s="233">
        <v>44162</v>
      </c>
      <c r="C27" s="232">
        <v>33.907393128939802</v>
      </c>
    </row>
    <row r="28" spans="1:7" x14ac:dyDescent="0.2">
      <c r="A28" s="302"/>
      <c r="B28" s="233">
        <v>44190</v>
      </c>
      <c r="C28" s="232">
        <v>41.128409344478968</v>
      </c>
    </row>
    <row r="29" spans="1:7" x14ac:dyDescent="0.2">
      <c r="A29" s="300">
        <v>2021</v>
      </c>
      <c r="B29" s="233">
        <v>44197</v>
      </c>
      <c r="C29" s="232">
        <v>44.1170949263037</v>
      </c>
    </row>
    <row r="30" spans="1:7" x14ac:dyDescent="0.2">
      <c r="A30" s="301"/>
      <c r="B30" s="233">
        <v>44253</v>
      </c>
      <c r="C30" s="232">
        <v>43.421832237677393</v>
      </c>
    </row>
    <row r="31" spans="1:7" x14ac:dyDescent="0.2">
      <c r="A31" s="301"/>
      <c r="B31" s="233">
        <v>44281</v>
      </c>
      <c r="C31" s="232">
        <v>48.628463180546099</v>
      </c>
    </row>
    <row r="32" spans="1:7" x14ac:dyDescent="0.2">
      <c r="A32" s="301"/>
      <c r="B32" s="233">
        <v>44316</v>
      </c>
      <c r="C32" s="232">
        <v>47.304370362440906</v>
      </c>
    </row>
    <row r="33" spans="1:3" x14ac:dyDescent="0.2">
      <c r="A33" s="301"/>
      <c r="B33" s="233">
        <v>44344</v>
      </c>
      <c r="C33" s="232">
        <v>53.599595551061675</v>
      </c>
    </row>
    <row r="34" spans="1:3" x14ac:dyDescent="0.2">
      <c r="A34" s="301"/>
      <c r="B34" s="233">
        <v>44372</v>
      </c>
      <c r="C34" s="232">
        <v>66.615652173913048</v>
      </c>
    </row>
    <row r="35" spans="1:3" x14ac:dyDescent="0.2">
      <c r="A35" s="301"/>
      <c r="B35" s="233">
        <v>44407</v>
      </c>
      <c r="C35" s="232">
        <v>79.907064847426511</v>
      </c>
    </row>
    <row r="36" spans="1:3" x14ac:dyDescent="0.2">
      <c r="A36" s="301"/>
      <c r="B36" s="233">
        <v>44435</v>
      </c>
      <c r="C36" s="232">
        <v>91.74674150889544</v>
      </c>
    </row>
    <row r="37" spans="1:3" x14ac:dyDescent="0.2">
      <c r="A37" s="301"/>
      <c r="B37" s="233">
        <v>44463</v>
      </c>
      <c r="C37" s="232">
        <v>97.580949302300525</v>
      </c>
    </row>
    <row r="38" spans="1:3" x14ac:dyDescent="0.2">
      <c r="A38" s="301"/>
      <c r="B38" s="233">
        <v>44498</v>
      </c>
      <c r="C38" s="232">
        <v>115.66939874917632</v>
      </c>
    </row>
    <row r="39" spans="1:3" x14ac:dyDescent="0.2">
      <c r="A39" s="301"/>
      <c r="B39" s="233">
        <v>44526</v>
      </c>
      <c r="C39" s="232">
        <v>87.446056558973083</v>
      </c>
    </row>
    <row r="40" spans="1:3" x14ac:dyDescent="0.2">
      <c r="A40" s="302"/>
      <c r="B40" s="233">
        <v>44561</v>
      </c>
      <c r="C40" s="232">
        <v>91.638105833587545</v>
      </c>
    </row>
    <row r="41" spans="1:3" x14ac:dyDescent="0.2">
      <c r="A41" s="300">
        <v>2022</v>
      </c>
      <c r="B41" s="233">
        <v>44589</v>
      </c>
      <c r="C41" s="232">
        <v>126.32276449067967</v>
      </c>
    </row>
    <row r="42" spans="1:3" x14ac:dyDescent="0.2">
      <c r="A42" s="301"/>
      <c r="B42" s="233">
        <v>44617</v>
      </c>
      <c r="C42" s="232">
        <v>129.57015126535822</v>
      </c>
    </row>
    <row r="43" spans="1:3" x14ac:dyDescent="0.2">
      <c r="A43" s="301"/>
      <c r="B43" s="233">
        <v>44645</v>
      </c>
      <c r="C43" s="232">
        <v>172.39999060944689</v>
      </c>
    </row>
    <row r="44" spans="1:3" x14ac:dyDescent="0.2">
      <c r="A44" s="301"/>
      <c r="B44" s="233">
        <v>44680</v>
      </c>
      <c r="C44" s="232">
        <v>180.63011793947373</v>
      </c>
    </row>
    <row r="45" spans="1:3" x14ac:dyDescent="0.2">
      <c r="A45" s="301"/>
      <c r="B45" s="233">
        <v>44708</v>
      </c>
      <c r="C45" s="232">
        <v>222.13803027267261</v>
      </c>
    </row>
    <row r="46" spans="1:3" x14ac:dyDescent="0.2">
      <c r="A46" s="301"/>
      <c r="B46" s="233">
        <v>44736</v>
      </c>
      <c r="C46" s="232">
        <v>223.90897658092817</v>
      </c>
    </row>
    <row r="47" spans="1:3" x14ac:dyDescent="0.2">
      <c r="A47" s="302"/>
      <c r="B47" s="233">
        <v>44743</v>
      </c>
      <c r="C47" s="232">
        <v>228.36250705815925</v>
      </c>
    </row>
  </sheetData>
  <mergeCells count="4">
    <mergeCell ref="A5:A16"/>
    <mergeCell ref="A17:A28"/>
    <mergeCell ref="A29:A40"/>
    <mergeCell ref="A41:A47"/>
  </mergeCells>
  <hyperlinks>
    <hyperlink ref="A2" location="Contents!A1" display="Return to the Contents page"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C000"/>
  </sheetPr>
  <dimension ref="A1:Q78"/>
  <sheetViews>
    <sheetView zoomScaleNormal="100" workbookViewId="0"/>
  </sheetViews>
  <sheetFormatPr defaultColWidth="9.25" defaultRowHeight="14.25" x14ac:dyDescent="0.2"/>
  <cols>
    <col min="1" max="1" width="11.75" style="65" customWidth="1"/>
    <col min="2" max="2" width="12.875" style="65" customWidth="1"/>
    <col min="3" max="8" width="14.625" style="65" customWidth="1"/>
    <col min="9" max="9" width="14.625" style="44" customWidth="1"/>
    <col min="10" max="16384" width="9.25" style="44"/>
  </cols>
  <sheetData>
    <row r="1" spans="1:9" s="160" customFormat="1" ht="18" x14ac:dyDescent="0.25">
      <c r="A1" s="158" t="s">
        <v>513</v>
      </c>
      <c r="B1" s="158"/>
      <c r="C1" s="158"/>
      <c r="D1" s="158"/>
      <c r="E1" s="158"/>
      <c r="F1" s="158"/>
      <c r="I1" s="159"/>
    </row>
    <row r="2" spans="1:9" s="160" customFormat="1" ht="18" x14ac:dyDescent="0.25">
      <c r="A2" s="303" t="s">
        <v>207</v>
      </c>
      <c r="B2" s="303"/>
      <c r="C2" s="158"/>
      <c r="D2" s="158"/>
      <c r="E2" s="158"/>
      <c r="F2" s="158"/>
      <c r="G2" s="273"/>
      <c r="H2" s="273"/>
      <c r="I2" s="159"/>
    </row>
    <row r="4" spans="1:9" ht="60" x14ac:dyDescent="0.2">
      <c r="A4" s="118" t="s">
        <v>208</v>
      </c>
      <c r="B4" s="119"/>
      <c r="C4" s="119"/>
      <c r="D4" s="35" t="s">
        <v>209</v>
      </c>
      <c r="E4" s="35" t="s">
        <v>210</v>
      </c>
      <c r="F4" s="35" t="s">
        <v>211</v>
      </c>
      <c r="G4" s="35" t="s">
        <v>212</v>
      </c>
      <c r="H4" s="35" t="s">
        <v>213</v>
      </c>
    </row>
    <row r="5" spans="1:9" ht="15" x14ac:dyDescent="0.25">
      <c r="A5" s="304">
        <v>2019</v>
      </c>
      <c r="B5" s="307" t="s">
        <v>0</v>
      </c>
      <c r="C5" s="161" t="s">
        <v>197</v>
      </c>
      <c r="D5" s="162">
        <v>8.01</v>
      </c>
      <c r="E5" s="162">
        <v>11.22</v>
      </c>
      <c r="F5" s="162">
        <v>10.52</v>
      </c>
      <c r="G5" s="162">
        <v>4.08</v>
      </c>
      <c r="H5" s="162">
        <v>11.8</v>
      </c>
    </row>
    <row r="6" spans="1:9" ht="15" x14ac:dyDescent="0.25">
      <c r="A6" s="305"/>
      <c r="B6" s="308"/>
      <c r="C6" s="161" t="s">
        <v>198</v>
      </c>
      <c r="D6" s="162">
        <v>8.1999999999999993</v>
      </c>
      <c r="E6" s="162">
        <v>11.48</v>
      </c>
      <c r="F6" s="162">
        <v>9.6300000000000008</v>
      </c>
      <c r="G6" s="162">
        <v>3.59</v>
      </c>
      <c r="H6" s="162">
        <v>10.94</v>
      </c>
    </row>
    <row r="7" spans="1:9" ht="15" x14ac:dyDescent="0.25">
      <c r="A7" s="305"/>
      <c r="B7" s="309"/>
      <c r="C7" s="161" t="s">
        <v>199</v>
      </c>
      <c r="D7" s="162">
        <v>8.31</v>
      </c>
      <c r="E7" s="162">
        <v>11.63</v>
      </c>
      <c r="F7" s="162">
        <v>7.96</v>
      </c>
      <c r="G7" s="162">
        <v>3.92</v>
      </c>
      <c r="H7" s="162">
        <v>8.59</v>
      </c>
    </row>
    <row r="8" spans="1:9" ht="15" x14ac:dyDescent="0.25">
      <c r="A8" s="305"/>
      <c r="B8" s="307" t="s">
        <v>1</v>
      </c>
      <c r="C8" s="161" t="s">
        <v>200</v>
      </c>
      <c r="D8" s="162">
        <v>9.27</v>
      </c>
      <c r="E8" s="162">
        <v>12.98</v>
      </c>
      <c r="F8" s="162">
        <v>6.93</v>
      </c>
      <c r="G8" s="162">
        <v>3.52</v>
      </c>
      <c r="H8" s="162">
        <v>7.02</v>
      </c>
    </row>
    <row r="9" spans="1:9" ht="15" x14ac:dyDescent="0.25">
      <c r="A9" s="305"/>
      <c r="B9" s="308"/>
      <c r="C9" s="161" t="s">
        <v>201</v>
      </c>
      <c r="D9" s="162">
        <v>9.4499999999999993</v>
      </c>
      <c r="E9" s="162">
        <v>13.24</v>
      </c>
      <c r="F9" s="162">
        <v>6.56</v>
      </c>
      <c r="G9" s="162">
        <v>3.57</v>
      </c>
      <c r="H9" s="162">
        <v>6.7</v>
      </c>
    </row>
    <row r="10" spans="1:9" ht="15" x14ac:dyDescent="0.25">
      <c r="A10" s="305"/>
      <c r="B10" s="309"/>
      <c r="C10" s="161" t="s">
        <v>202</v>
      </c>
      <c r="D10" s="162">
        <v>9.36</v>
      </c>
      <c r="E10" s="162">
        <v>13.1</v>
      </c>
      <c r="F10" s="162">
        <v>5.9</v>
      </c>
      <c r="G10" s="162">
        <v>3.25</v>
      </c>
      <c r="H10" s="162">
        <v>6.86</v>
      </c>
    </row>
    <row r="11" spans="1:9" ht="15" x14ac:dyDescent="0.25">
      <c r="A11" s="305"/>
      <c r="B11" s="307" t="s">
        <v>2</v>
      </c>
      <c r="C11" s="161" t="s">
        <v>191</v>
      </c>
      <c r="D11" s="162">
        <v>8.76</v>
      </c>
      <c r="E11" s="162">
        <v>12.27</v>
      </c>
      <c r="F11" s="162">
        <v>4.8600000000000003</v>
      </c>
      <c r="G11" s="162">
        <v>3.18</v>
      </c>
      <c r="H11" s="162">
        <v>6</v>
      </c>
    </row>
    <row r="12" spans="1:9" ht="15" x14ac:dyDescent="0.25">
      <c r="A12" s="305"/>
      <c r="B12" s="308"/>
      <c r="C12" s="161" t="s">
        <v>192</v>
      </c>
      <c r="D12" s="162">
        <v>8.82</v>
      </c>
      <c r="E12" s="162">
        <v>12.35</v>
      </c>
      <c r="F12" s="162">
        <v>4.87</v>
      </c>
      <c r="G12" s="162">
        <v>3.11</v>
      </c>
      <c r="H12" s="162">
        <v>6</v>
      </c>
    </row>
    <row r="13" spans="1:9" ht="15" x14ac:dyDescent="0.25">
      <c r="A13" s="305"/>
      <c r="B13" s="309"/>
      <c r="C13" s="161" t="s">
        <v>193</v>
      </c>
      <c r="D13" s="162">
        <v>8.82</v>
      </c>
      <c r="E13" s="162">
        <v>12.35</v>
      </c>
      <c r="F13" s="162">
        <v>5.08</v>
      </c>
      <c r="G13" s="162">
        <v>3.58</v>
      </c>
      <c r="H13" s="162">
        <v>6</v>
      </c>
    </row>
    <row r="14" spans="1:9" ht="15" x14ac:dyDescent="0.25">
      <c r="A14" s="305"/>
      <c r="B14" s="307" t="s">
        <v>3</v>
      </c>
      <c r="C14" s="161" t="s">
        <v>194</v>
      </c>
      <c r="D14" s="162">
        <v>8.3699999999999992</v>
      </c>
      <c r="E14" s="162">
        <v>11.72</v>
      </c>
      <c r="F14" s="162">
        <v>5.74</v>
      </c>
      <c r="G14" s="162">
        <v>3.15</v>
      </c>
      <c r="H14" s="162">
        <v>7.04</v>
      </c>
    </row>
    <row r="15" spans="1:9" ht="15" x14ac:dyDescent="0.25">
      <c r="A15" s="305"/>
      <c r="B15" s="308"/>
      <c r="C15" s="161" t="s">
        <v>195</v>
      </c>
      <c r="D15" s="162">
        <v>8.49</v>
      </c>
      <c r="E15" s="162">
        <v>11.89</v>
      </c>
      <c r="F15" s="162">
        <v>6.98</v>
      </c>
      <c r="G15" s="162">
        <v>3.65</v>
      </c>
      <c r="H15" s="162">
        <v>8.3699999999999992</v>
      </c>
    </row>
    <row r="16" spans="1:9" ht="15" x14ac:dyDescent="0.25">
      <c r="A16" s="306"/>
      <c r="B16" s="309"/>
      <c r="C16" s="161" t="s">
        <v>196</v>
      </c>
      <c r="D16" s="162">
        <v>8.49</v>
      </c>
      <c r="E16" s="162">
        <v>11.89</v>
      </c>
      <c r="F16" s="162">
        <v>7.14</v>
      </c>
      <c r="G16" s="162">
        <v>3.04</v>
      </c>
      <c r="H16" s="162">
        <v>7.58</v>
      </c>
    </row>
    <row r="17" spans="1:17" ht="15" x14ac:dyDescent="0.25">
      <c r="A17" s="304">
        <v>2020</v>
      </c>
      <c r="B17" s="307" t="s">
        <v>0</v>
      </c>
      <c r="C17" s="161" t="s">
        <v>197</v>
      </c>
      <c r="D17" s="162">
        <v>8.7899999999999991</v>
      </c>
      <c r="E17" s="162">
        <v>12.3</v>
      </c>
      <c r="F17" s="162">
        <v>6.39</v>
      </c>
      <c r="G17" s="162">
        <v>2.79</v>
      </c>
      <c r="H17" s="162">
        <v>7.67</v>
      </c>
    </row>
    <row r="18" spans="1:17" ht="15" x14ac:dyDescent="0.25">
      <c r="A18" s="305"/>
      <c r="B18" s="308"/>
      <c r="C18" s="161" t="s">
        <v>198</v>
      </c>
      <c r="D18" s="162">
        <v>8.6999999999999993</v>
      </c>
      <c r="E18" s="162">
        <v>12.17</v>
      </c>
      <c r="F18" s="162">
        <v>5.01</v>
      </c>
      <c r="G18" s="162">
        <v>2.7</v>
      </c>
      <c r="H18" s="162">
        <v>6.79</v>
      </c>
    </row>
    <row r="19" spans="1:17" ht="15" x14ac:dyDescent="0.25">
      <c r="A19" s="305"/>
      <c r="B19" s="309"/>
      <c r="C19" s="161" t="s">
        <v>199</v>
      </c>
      <c r="D19" s="162">
        <v>8.9700000000000006</v>
      </c>
      <c r="E19" s="162">
        <v>12.56</v>
      </c>
      <c r="F19" s="162">
        <v>4.13</v>
      </c>
      <c r="G19" s="162">
        <v>2.71</v>
      </c>
      <c r="H19" s="162">
        <v>4.1500000000000004</v>
      </c>
    </row>
    <row r="20" spans="1:17" ht="15" x14ac:dyDescent="0.25">
      <c r="A20" s="305"/>
      <c r="B20" s="307" t="s">
        <v>1</v>
      </c>
      <c r="C20" s="161" t="s">
        <v>200</v>
      </c>
      <c r="D20" s="162">
        <v>4.88</v>
      </c>
      <c r="E20" s="162">
        <v>6.84</v>
      </c>
      <c r="F20" s="162">
        <v>4.1100000000000003</v>
      </c>
      <c r="G20" s="162">
        <v>2.61</v>
      </c>
      <c r="H20" s="162">
        <v>5.0199999999999996</v>
      </c>
    </row>
    <row r="21" spans="1:17" ht="15" x14ac:dyDescent="0.25">
      <c r="A21" s="305"/>
      <c r="B21" s="308"/>
      <c r="C21" s="161" t="s">
        <v>201</v>
      </c>
      <c r="D21" s="162">
        <v>4.8600000000000003</v>
      </c>
      <c r="E21" s="162">
        <v>6.81</v>
      </c>
      <c r="F21" s="162">
        <v>3.16</v>
      </c>
      <c r="G21" s="162">
        <v>2.5499999999999998</v>
      </c>
      <c r="H21" s="162">
        <v>3.18</v>
      </c>
    </row>
    <row r="22" spans="1:17" ht="15" x14ac:dyDescent="0.25">
      <c r="A22" s="305"/>
      <c r="B22" s="309"/>
      <c r="C22" s="161" t="s">
        <v>202</v>
      </c>
      <c r="D22" s="162">
        <v>4.7</v>
      </c>
      <c r="E22" s="162">
        <v>6.59</v>
      </c>
      <c r="F22" s="162">
        <v>2.2599999999999998</v>
      </c>
      <c r="G22" s="162">
        <v>2.2200000000000002</v>
      </c>
      <c r="H22" s="162">
        <v>3</v>
      </c>
    </row>
    <row r="23" spans="1:17" ht="15" x14ac:dyDescent="0.25">
      <c r="A23" s="305"/>
      <c r="B23" s="307" t="s">
        <v>2</v>
      </c>
      <c r="C23" s="161" t="s">
        <v>191</v>
      </c>
      <c r="D23" s="162">
        <v>5.6</v>
      </c>
      <c r="E23" s="162">
        <v>7.84</v>
      </c>
      <c r="F23" s="162">
        <v>2.4</v>
      </c>
      <c r="G23" s="162">
        <v>2.34</v>
      </c>
      <c r="H23" s="162">
        <v>2.82</v>
      </c>
    </row>
    <row r="24" spans="1:17" ht="15" x14ac:dyDescent="0.25">
      <c r="A24" s="305"/>
      <c r="B24" s="308"/>
      <c r="C24" s="161" t="s">
        <v>192</v>
      </c>
      <c r="D24" s="162">
        <v>5.55</v>
      </c>
      <c r="E24" s="162">
        <v>7.77</v>
      </c>
      <c r="F24" s="162">
        <v>2.4</v>
      </c>
      <c r="G24" s="162">
        <v>3.03</v>
      </c>
      <c r="H24" s="162">
        <v>3.07</v>
      </c>
    </row>
    <row r="25" spans="1:17" ht="15" x14ac:dyDescent="0.25">
      <c r="A25" s="305"/>
      <c r="B25" s="309"/>
      <c r="C25" s="161" t="s">
        <v>193</v>
      </c>
      <c r="D25" s="162">
        <v>5.47</v>
      </c>
      <c r="E25" s="162">
        <v>7.66</v>
      </c>
      <c r="F25" s="162">
        <v>3.68</v>
      </c>
      <c r="G25" s="162">
        <v>2.52</v>
      </c>
      <c r="H25" s="162">
        <v>4.79</v>
      </c>
    </row>
    <row r="26" spans="1:17" ht="15" x14ac:dyDescent="0.25">
      <c r="A26" s="305"/>
      <c r="B26" s="307" t="s">
        <v>3</v>
      </c>
      <c r="C26" s="161" t="s">
        <v>194</v>
      </c>
      <c r="D26" s="162">
        <v>5.61</v>
      </c>
      <c r="E26" s="162">
        <v>7.86</v>
      </c>
      <c r="F26" s="162">
        <v>5.16</v>
      </c>
      <c r="G26" s="162">
        <v>3.11</v>
      </c>
      <c r="H26" s="162">
        <v>6.05</v>
      </c>
    </row>
    <row r="27" spans="1:17" ht="15" x14ac:dyDescent="0.25">
      <c r="A27" s="305"/>
      <c r="B27" s="308"/>
      <c r="C27" s="161" t="s">
        <v>195</v>
      </c>
      <c r="D27" s="162">
        <v>5.58</v>
      </c>
      <c r="E27" s="162">
        <v>7.81</v>
      </c>
      <c r="F27" s="162">
        <v>6.49</v>
      </c>
      <c r="G27" s="162">
        <v>3.37</v>
      </c>
      <c r="H27" s="162">
        <v>8.15</v>
      </c>
      <c r="J27" s="164" t="s">
        <v>204</v>
      </c>
      <c r="K27" s="165" t="s">
        <v>214</v>
      </c>
      <c r="L27" s="166"/>
      <c r="M27" s="166"/>
      <c r="N27" s="166"/>
      <c r="O27" s="166"/>
      <c r="P27" s="166"/>
      <c r="Q27" s="166"/>
    </row>
    <row r="28" spans="1:17" ht="15" x14ac:dyDescent="0.25">
      <c r="A28" s="305"/>
      <c r="B28" s="309"/>
      <c r="C28" s="161" t="s">
        <v>196</v>
      </c>
      <c r="D28" s="162">
        <v>5.52</v>
      </c>
      <c r="E28" s="162">
        <v>7.73</v>
      </c>
      <c r="F28" s="162">
        <v>6.29</v>
      </c>
      <c r="G28" s="162">
        <v>3.21</v>
      </c>
      <c r="H28" s="162">
        <v>8.8800000000000008</v>
      </c>
      <c r="J28" s="164" t="s">
        <v>215</v>
      </c>
      <c r="K28" s="164" t="s">
        <v>216</v>
      </c>
      <c r="L28" s="164"/>
      <c r="M28" s="164"/>
      <c r="N28" s="164"/>
      <c r="O28" s="164"/>
      <c r="P28" s="164"/>
      <c r="Q28" s="164"/>
    </row>
    <row r="29" spans="1:17" ht="15" x14ac:dyDescent="0.25">
      <c r="A29" s="304">
        <v>2021</v>
      </c>
      <c r="B29" s="307" t="s">
        <v>0</v>
      </c>
      <c r="C29" s="161" t="s">
        <v>197</v>
      </c>
      <c r="D29" s="162">
        <v>6.49</v>
      </c>
      <c r="E29" s="162">
        <v>9.08</v>
      </c>
      <c r="F29" s="162">
        <v>7.29</v>
      </c>
      <c r="G29" s="162">
        <v>3.27</v>
      </c>
      <c r="H29" s="162">
        <v>14.5</v>
      </c>
      <c r="J29" s="167"/>
      <c r="K29" s="168" t="s">
        <v>217</v>
      </c>
      <c r="L29" s="169"/>
      <c r="M29" s="169"/>
      <c r="N29" s="169"/>
      <c r="O29" s="169"/>
      <c r="P29" s="169"/>
      <c r="Q29" s="169"/>
    </row>
    <row r="30" spans="1:17" ht="15" x14ac:dyDescent="0.25">
      <c r="A30" s="305"/>
      <c r="B30" s="308"/>
      <c r="C30" s="161" t="s">
        <v>198</v>
      </c>
      <c r="D30" s="162">
        <v>6.74</v>
      </c>
      <c r="E30" s="162">
        <v>9.43</v>
      </c>
      <c r="F30" s="162">
        <v>8.92</v>
      </c>
      <c r="G30" s="162">
        <v>6.16</v>
      </c>
      <c r="H30" s="162">
        <v>25.36</v>
      </c>
      <c r="J30" s="65"/>
      <c r="K30" s="310" t="s">
        <v>218</v>
      </c>
      <c r="L30" s="310"/>
      <c r="M30" s="310"/>
      <c r="N30" s="310"/>
      <c r="O30" s="310"/>
      <c r="P30" s="310"/>
      <c r="Q30" s="310"/>
    </row>
    <row r="31" spans="1:17" ht="15" x14ac:dyDescent="0.25">
      <c r="A31" s="305"/>
      <c r="B31" s="309"/>
      <c r="C31" s="161" t="s">
        <v>199</v>
      </c>
      <c r="D31" s="162">
        <v>6.83</v>
      </c>
      <c r="E31" s="162">
        <v>9.5500000000000007</v>
      </c>
      <c r="F31" s="162">
        <v>7.5</v>
      </c>
      <c r="G31" s="162">
        <v>3.15</v>
      </c>
      <c r="H31" s="162">
        <v>8.7899999999999991</v>
      </c>
      <c r="J31" s="65"/>
      <c r="K31" s="311" t="s">
        <v>219</v>
      </c>
      <c r="L31" s="311"/>
      <c r="M31" s="311"/>
      <c r="N31" s="311"/>
      <c r="O31" s="311"/>
      <c r="P31" s="311"/>
      <c r="Q31" s="311"/>
    </row>
    <row r="32" spans="1:17" ht="15" x14ac:dyDescent="0.25">
      <c r="A32" s="305"/>
      <c r="B32" s="307" t="s">
        <v>1</v>
      </c>
      <c r="C32" s="161" t="s">
        <v>200</v>
      </c>
      <c r="D32" s="162">
        <v>7.99</v>
      </c>
      <c r="E32" s="162">
        <v>11.18</v>
      </c>
      <c r="F32" s="162">
        <v>7.52</v>
      </c>
      <c r="G32" s="162">
        <v>3.21</v>
      </c>
      <c r="H32" s="162">
        <v>7.93</v>
      </c>
      <c r="J32" s="65"/>
      <c r="K32" s="311"/>
      <c r="L32" s="311"/>
      <c r="M32" s="311"/>
      <c r="N32" s="311"/>
      <c r="O32" s="311"/>
      <c r="P32" s="311"/>
      <c r="Q32" s="311"/>
    </row>
    <row r="33" spans="1:17" ht="15" x14ac:dyDescent="0.25">
      <c r="A33" s="305"/>
      <c r="B33" s="308"/>
      <c r="C33" s="161" t="s">
        <v>201</v>
      </c>
      <c r="D33" s="162">
        <v>8.06</v>
      </c>
      <c r="E33" s="162">
        <v>11.29</v>
      </c>
      <c r="F33" s="162">
        <v>8.83</v>
      </c>
      <c r="G33" s="162">
        <v>3.53</v>
      </c>
      <c r="H33" s="162">
        <v>9.8000000000000007</v>
      </c>
      <c r="J33" s="65"/>
      <c r="K33" s="311"/>
      <c r="L33" s="311"/>
      <c r="M33" s="311"/>
      <c r="N33" s="311"/>
      <c r="O33" s="311"/>
      <c r="P33" s="311"/>
      <c r="Q33" s="311"/>
    </row>
    <row r="34" spans="1:17" ht="15" x14ac:dyDescent="0.25">
      <c r="A34" s="305"/>
      <c r="B34" s="309"/>
      <c r="C34" s="161" t="s">
        <v>202</v>
      </c>
      <c r="D34" s="162">
        <v>8.26</v>
      </c>
      <c r="E34" s="162">
        <v>11.57</v>
      </c>
      <c r="F34" s="162">
        <v>10.87</v>
      </c>
      <c r="G34" s="162">
        <v>4.01</v>
      </c>
      <c r="H34" s="162">
        <v>12.15</v>
      </c>
    </row>
    <row r="35" spans="1:17" ht="15" x14ac:dyDescent="0.25">
      <c r="A35" s="305"/>
      <c r="B35" s="307" t="s">
        <v>2</v>
      </c>
      <c r="C35" s="161" t="s">
        <v>191</v>
      </c>
      <c r="D35" s="162">
        <v>9.33</v>
      </c>
      <c r="E35" s="162">
        <v>13.06</v>
      </c>
      <c r="F35" s="162">
        <v>12.76</v>
      </c>
      <c r="G35" s="162">
        <v>4.8600000000000003</v>
      </c>
      <c r="H35" s="162">
        <v>14.91</v>
      </c>
    </row>
    <row r="36" spans="1:17" ht="15" x14ac:dyDescent="0.25">
      <c r="A36" s="305"/>
      <c r="B36" s="308"/>
      <c r="C36" s="161" t="s">
        <v>192</v>
      </c>
      <c r="D36" s="162">
        <v>9.34</v>
      </c>
      <c r="E36" s="162">
        <v>13.09</v>
      </c>
      <c r="F36" s="162">
        <v>15.94</v>
      </c>
      <c r="G36" s="162">
        <v>5.25</v>
      </c>
      <c r="H36" s="162">
        <v>17.989999999999998</v>
      </c>
    </row>
    <row r="37" spans="1:17" ht="15" x14ac:dyDescent="0.25">
      <c r="A37" s="305"/>
      <c r="B37" s="309"/>
      <c r="C37" s="161" t="s">
        <v>193</v>
      </c>
      <c r="D37" s="162">
        <v>9.41</v>
      </c>
      <c r="E37" s="162">
        <v>13.17</v>
      </c>
      <c r="F37" s="162">
        <v>19.93</v>
      </c>
      <c r="G37" s="162">
        <v>6.62</v>
      </c>
      <c r="H37" s="162">
        <v>21.67</v>
      </c>
    </row>
    <row r="38" spans="1:17" ht="15" x14ac:dyDescent="0.25">
      <c r="A38" s="305"/>
      <c r="B38" s="307" t="s">
        <v>3</v>
      </c>
      <c r="C38" s="161" t="s">
        <v>194</v>
      </c>
      <c r="D38" s="162">
        <v>10.23</v>
      </c>
      <c r="E38" s="162">
        <v>14.32</v>
      </c>
      <c r="F38" s="162">
        <v>29.26</v>
      </c>
      <c r="G38" s="162">
        <v>7.03</v>
      </c>
      <c r="H38" s="162">
        <v>31.22</v>
      </c>
    </row>
    <row r="39" spans="1:17" ht="15" x14ac:dyDescent="0.25">
      <c r="A39" s="305"/>
      <c r="B39" s="308"/>
      <c r="C39" s="161" t="s">
        <v>195</v>
      </c>
      <c r="D39" s="162">
        <v>10.3</v>
      </c>
      <c r="E39" s="162">
        <v>14.4</v>
      </c>
      <c r="F39" s="162">
        <v>39.299999999999997</v>
      </c>
      <c r="G39" s="162">
        <v>6.49</v>
      </c>
      <c r="H39" s="162">
        <v>44.89</v>
      </c>
    </row>
    <row r="40" spans="1:17" ht="15" x14ac:dyDescent="0.25">
      <c r="A40" s="305"/>
      <c r="B40" s="309"/>
      <c r="C40" s="161" t="s">
        <v>196</v>
      </c>
      <c r="D40" s="162">
        <v>10.4</v>
      </c>
      <c r="E40" s="162">
        <v>14.56</v>
      </c>
      <c r="F40" s="162">
        <v>35.92</v>
      </c>
      <c r="G40" s="162">
        <v>5.37</v>
      </c>
      <c r="H40" s="162">
        <v>42.26</v>
      </c>
    </row>
    <row r="41" spans="1:17" ht="15" x14ac:dyDescent="0.25">
      <c r="A41" s="304">
        <v>2022</v>
      </c>
      <c r="B41" s="307" t="s">
        <v>0</v>
      </c>
      <c r="C41" s="161" t="s">
        <v>197</v>
      </c>
      <c r="D41" s="162">
        <v>10.89</v>
      </c>
      <c r="E41" s="162">
        <v>15.24</v>
      </c>
      <c r="F41" s="162">
        <v>49.6</v>
      </c>
      <c r="G41" s="162">
        <v>5.73</v>
      </c>
      <c r="H41" s="162">
        <v>48.84</v>
      </c>
    </row>
    <row r="42" spans="1:17" ht="15" x14ac:dyDescent="0.25">
      <c r="A42" s="312"/>
      <c r="B42" s="308"/>
      <c r="C42" s="161" t="s">
        <v>198</v>
      </c>
      <c r="D42" s="162">
        <v>11.25</v>
      </c>
      <c r="E42" s="162">
        <v>15.75</v>
      </c>
      <c r="F42" s="162">
        <v>37.17</v>
      </c>
      <c r="G42" s="162">
        <v>6.17</v>
      </c>
      <c r="H42" s="162">
        <v>35.18</v>
      </c>
    </row>
    <row r="43" spans="1:17" ht="15" x14ac:dyDescent="0.25">
      <c r="A43" s="312"/>
      <c r="B43" s="309"/>
      <c r="C43" s="161" t="s">
        <v>199</v>
      </c>
      <c r="D43" s="162">
        <v>11.24</v>
      </c>
      <c r="E43" s="162">
        <v>15.73</v>
      </c>
      <c r="F43" s="162">
        <v>35.159999999999997</v>
      </c>
      <c r="G43" s="162">
        <v>6.28</v>
      </c>
      <c r="H43" s="162">
        <v>36.29</v>
      </c>
    </row>
    <row r="44" spans="1:17" ht="15" x14ac:dyDescent="0.25">
      <c r="A44" s="312"/>
      <c r="B44" s="307" t="s">
        <v>1</v>
      </c>
      <c r="C44" s="161" t="s">
        <v>200</v>
      </c>
      <c r="D44" s="162">
        <v>13.575564261122341</v>
      </c>
      <c r="E44" s="162">
        <v>19.004333380174831</v>
      </c>
      <c r="F44" s="162">
        <v>53.674098654530965</v>
      </c>
      <c r="G44" s="162">
        <v>8.3522596540684031</v>
      </c>
      <c r="H44" s="162">
        <v>37.203435275514259</v>
      </c>
    </row>
    <row r="45" spans="1:17" ht="15" x14ac:dyDescent="0.25">
      <c r="A45" s="312"/>
      <c r="B45" s="308"/>
      <c r="C45" s="161" t="s">
        <v>201</v>
      </c>
      <c r="D45" s="162">
        <v>14.507820343249644</v>
      </c>
      <c r="E45" s="162">
        <v>20.307497956836407</v>
      </c>
      <c r="F45" s="162">
        <v>41.057769414025664</v>
      </c>
      <c r="G45" s="162">
        <v>10.879453509253</v>
      </c>
      <c r="H45" s="162">
        <v>29.325097990145885</v>
      </c>
    </row>
    <row r="46" spans="1:17" ht="15" x14ac:dyDescent="0.25">
      <c r="A46" s="312"/>
      <c r="B46" s="309"/>
      <c r="C46" s="161" t="s">
        <v>202</v>
      </c>
      <c r="D46" s="162">
        <v>14.717444494943603</v>
      </c>
      <c r="E46" s="162">
        <v>20.60157142015208</v>
      </c>
      <c r="F46" s="162">
        <v>38.822122935551171</v>
      </c>
      <c r="G46" s="162">
        <v>10.371061325278907</v>
      </c>
      <c r="H46" s="162">
        <v>39.961544418225152</v>
      </c>
    </row>
    <row r="47" spans="1:17" ht="15" x14ac:dyDescent="0.25">
      <c r="A47" s="312"/>
      <c r="B47" s="163" t="s">
        <v>2</v>
      </c>
      <c r="C47" s="161" t="s">
        <v>191</v>
      </c>
      <c r="D47" s="162">
        <v>14.783705715069207</v>
      </c>
      <c r="E47" s="162">
        <v>20.697038110589418</v>
      </c>
      <c r="F47" s="162">
        <v>46.139079255014273</v>
      </c>
      <c r="G47" s="162">
        <v>9.9916312528646927</v>
      </c>
      <c r="H47" s="162">
        <v>56.901811762778514</v>
      </c>
    </row>
    <row r="48" spans="1:17" x14ac:dyDescent="0.2">
      <c r="H48" s="44"/>
    </row>
    <row r="49" s="44" customFormat="1" ht="24.75" customHeight="1" x14ac:dyDescent="0.2"/>
    <row r="50" s="44" customFormat="1" x14ac:dyDescent="0.2"/>
    <row r="51" s="44" customFormat="1" x14ac:dyDescent="0.2"/>
    <row r="52" s="44" customFormat="1" x14ac:dyDescent="0.2"/>
    <row r="53" s="44" customFormat="1" ht="15" customHeight="1" x14ac:dyDescent="0.2"/>
    <row r="54" s="44" customFormat="1" x14ac:dyDescent="0.2"/>
    <row r="55" s="44" customFormat="1" x14ac:dyDescent="0.2"/>
    <row r="73" spans="1:14" s="65" customFormat="1" x14ac:dyDescent="0.2">
      <c r="I73" s="44"/>
      <c r="J73" s="44"/>
      <c r="K73" s="44"/>
      <c r="L73" s="44"/>
      <c r="M73" s="44"/>
      <c r="N73" s="44"/>
    </row>
    <row r="74" spans="1:14" s="65" customFormat="1" x14ac:dyDescent="0.2">
      <c r="I74" s="44"/>
      <c r="J74" s="44"/>
      <c r="K74" s="44"/>
      <c r="L74" s="44"/>
      <c r="M74" s="44"/>
      <c r="N74" s="44"/>
    </row>
    <row r="76" spans="1:14" s="65" customFormat="1" x14ac:dyDescent="0.2">
      <c r="I76" s="44"/>
      <c r="J76" s="44"/>
      <c r="K76" s="44"/>
      <c r="L76" s="44"/>
      <c r="M76" s="44"/>
      <c r="N76" s="44"/>
    </row>
    <row r="77" spans="1:14" s="65" customFormat="1" x14ac:dyDescent="0.2">
      <c r="A77" s="44"/>
      <c r="B77" s="44"/>
      <c r="C77" s="44"/>
      <c r="D77" s="44"/>
      <c r="E77" s="44"/>
      <c r="F77" s="44"/>
      <c r="G77" s="44"/>
      <c r="I77" s="44"/>
      <c r="J77" s="44"/>
      <c r="K77" s="44"/>
      <c r="L77" s="44"/>
      <c r="M77" s="44"/>
      <c r="N77" s="44"/>
    </row>
    <row r="78" spans="1:14" x14ac:dyDescent="0.2">
      <c r="A78" s="170"/>
    </row>
  </sheetData>
  <mergeCells count="21">
    <mergeCell ref="B41:B43"/>
    <mergeCell ref="K30:Q30"/>
    <mergeCell ref="K31:Q33"/>
    <mergeCell ref="B44:B46"/>
    <mergeCell ref="A41:A47"/>
    <mergeCell ref="A29:A40"/>
    <mergeCell ref="B29:B31"/>
    <mergeCell ref="B32:B34"/>
    <mergeCell ref="B35:B37"/>
    <mergeCell ref="B38:B40"/>
    <mergeCell ref="A17:A28"/>
    <mergeCell ref="B17:B19"/>
    <mergeCell ref="B20:B22"/>
    <mergeCell ref="B23:B25"/>
    <mergeCell ref="B26:B28"/>
    <mergeCell ref="A2:B2"/>
    <mergeCell ref="A5:A16"/>
    <mergeCell ref="B5:B7"/>
    <mergeCell ref="B8:B10"/>
    <mergeCell ref="B11:B13"/>
    <mergeCell ref="B14:B16"/>
  </mergeCells>
  <hyperlinks>
    <hyperlink ref="A2" location="Contents!A1" display="Return to the Contents page"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000"/>
  </sheetPr>
  <dimension ref="A1:A2"/>
  <sheetViews>
    <sheetView showGridLines="0" workbookViewId="0"/>
  </sheetViews>
  <sheetFormatPr defaultColWidth="8.625" defaultRowHeight="14.25" x14ac:dyDescent="0.2"/>
  <cols>
    <col min="1" max="1" width="72.25" style="44" customWidth="1"/>
    <col min="2" max="16384" width="8.625" style="44"/>
  </cols>
  <sheetData>
    <row r="1" spans="1:1" ht="18" x14ac:dyDescent="0.25">
      <c r="A1" s="156" t="s">
        <v>514</v>
      </c>
    </row>
    <row r="2" spans="1:1" x14ac:dyDescent="0.2">
      <c r="A2" s="157" t="s">
        <v>207</v>
      </c>
    </row>
  </sheetData>
  <hyperlinks>
    <hyperlink ref="A2" location="Contents!A1" display="Return to the Contents page"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000"/>
  </sheetPr>
  <dimension ref="A1:H734"/>
  <sheetViews>
    <sheetView showGridLines="0" zoomScaleNormal="100" workbookViewId="0"/>
  </sheetViews>
  <sheetFormatPr defaultColWidth="8.625" defaultRowHeight="14.25" x14ac:dyDescent="0.2"/>
  <cols>
    <col min="1" max="1" width="8.625" style="44"/>
    <col min="2" max="2" width="16.625" style="44" customWidth="1"/>
    <col min="3" max="4" width="25.625" style="174" customWidth="1"/>
    <col min="5" max="16384" width="8.625" style="44"/>
  </cols>
  <sheetData>
    <row r="1" spans="1:8" s="160" customFormat="1" ht="18" x14ac:dyDescent="0.25">
      <c r="A1" s="158" t="s">
        <v>515</v>
      </c>
      <c r="B1" s="158"/>
      <c r="C1" s="175"/>
      <c r="D1" s="175"/>
      <c r="G1" s="65"/>
      <c r="H1" s="65"/>
    </row>
    <row r="2" spans="1:8" x14ac:dyDescent="0.2">
      <c r="A2" s="157" t="s">
        <v>207</v>
      </c>
      <c r="B2" s="65"/>
      <c r="C2" s="177"/>
      <c r="D2" s="177"/>
      <c r="G2" s="178"/>
      <c r="H2" s="178"/>
    </row>
    <row r="3" spans="1:8" ht="29.65" customHeight="1" x14ac:dyDescent="0.2">
      <c r="A3" s="65"/>
      <c r="B3" s="65"/>
      <c r="C3" s="177"/>
      <c r="D3" s="177"/>
      <c r="E3" s="179"/>
      <c r="F3" s="179"/>
      <c r="G3" s="179"/>
    </row>
    <row r="4" spans="1:8" ht="30" x14ac:dyDescent="0.2">
      <c r="A4" s="143" t="s">
        <v>151</v>
      </c>
      <c r="B4" s="143" t="s">
        <v>203</v>
      </c>
      <c r="C4" s="143" t="s">
        <v>338</v>
      </c>
      <c r="D4" s="143" t="s">
        <v>244</v>
      </c>
    </row>
    <row r="5" spans="1:8" x14ac:dyDescent="0.2">
      <c r="A5" s="313">
        <v>2021</v>
      </c>
      <c r="B5" s="171" t="s">
        <v>197</v>
      </c>
      <c r="C5" s="172">
        <v>5.8250000000000002</v>
      </c>
      <c r="D5" s="173">
        <v>19.620309420518915</v>
      </c>
    </row>
    <row r="6" spans="1:8" x14ac:dyDescent="0.2">
      <c r="A6" s="313"/>
      <c r="B6" s="171"/>
      <c r="C6" s="172">
        <v>5.620000000000001</v>
      </c>
      <c r="D6" s="173">
        <v>19.620309420518915</v>
      </c>
    </row>
    <row r="7" spans="1:8" x14ac:dyDescent="0.2">
      <c r="A7" s="313"/>
      <c r="B7" s="171"/>
      <c r="C7" s="172">
        <v>5.5124999999999993</v>
      </c>
      <c r="D7" s="173">
        <v>19.620309420518915</v>
      </c>
    </row>
    <row r="8" spans="1:8" x14ac:dyDescent="0.2">
      <c r="A8" s="313"/>
      <c r="B8" s="171"/>
      <c r="C8" s="172">
        <v>5.74</v>
      </c>
      <c r="D8" s="173">
        <v>19.620309420518915</v>
      </c>
    </row>
    <row r="9" spans="1:8" x14ac:dyDescent="0.2">
      <c r="A9" s="313"/>
      <c r="B9" s="171"/>
      <c r="C9" s="172">
        <v>5.875</v>
      </c>
      <c r="D9" s="173">
        <v>19.620309420518915</v>
      </c>
    </row>
    <row r="10" spans="1:8" x14ac:dyDescent="0.2">
      <c r="A10" s="313"/>
      <c r="B10" s="171"/>
      <c r="C10" s="172">
        <v>5.7924999999999995</v>
      </c>
      <c r="D10" s="173">
        <v>19.620309420518915</v>
      </c>
    </row>
    <row r="11" spans="1:8" x14ac:dyDescent="0.2">
      <c r="A11" s="313"/>
      <c r="B11" s="171"/>
      <c r="C11" s="172">
        <v>5.83</v>
      </c>
      <c r="D11" s="173">
        <v>19.620309420518915</v>
      </c>
    </row>
    <row r="12" spans="1:8" x14ac:dyDescent="0.2">
      <c r="A12" s="313"/>
      <c r="B12" s="171"/>
      <c r="C12" s="172">
        <v>6.1749999999999998</v>
      </c>
      <c r="D12" s="173">
        <v>19.620309420518915</v>
      </c>
    </row>
    <row r="13" spans="1:8" x14ac:dyDescent="0.2">
      <c r="A13" s="313"/>
      <c r="B13" s="171"/>
      <c r="C13" s="172">
        <v>5.5274999999999999</v>
      </c>
      <c r="D13" s="173">
        <v>19.620309420518915</v>
      </c>
    </row>
    <row r="14" spans="1:8" x14ac:dyDescent="0.2">
      <c r="A14" s="313"/>
      <c r="B14" s="171"/>
      <c r="C14" s="172">
        <v>5.8324999999999996</v>
      </c>
      <c r="D14" s="173">
        <v>19.620309420518915</v>
      </c>
    </row>
    <row r="15" spans="1:8" x14ac:dyDescent="0.2">
      <c r="A15" s="313"/>
      <c r="B15" s="171"/>
      <c r="C15" s="172">
        <v>5.9375</v>
      </c>
      <c r="D15" s="173">
        <v>19.620309420518915</v>
      </c>
    </row>
    <row r="16" spans="1:8" x14ac:dyDescent="0.2">
      <c r="A16" s="313"/>
      <c r="B16" s="171"/>
      <c r="C16" s="172">
        <v>5.9924999999999997</v>
      </c>
      <c r="D16" s="173">
        <v>19.620309420518915</v>
      </c>
    </row>
    <row r="17" spans="1:7" x14ac:dyDescent="0.2">
      <c r="A17" s="313"/>
      <c r="B17" s="171"/>
      <c r="C17" s="172">
        <v>6.0574999999999992</v>
      </c>
      <c r="D17" s="173">
        <v>19.620309420518915</v>
      </c>
    </row>
    <row r="18" spans="1:7" x14ac:dyDescent="0.2">
      <c r="A18" s="313"/>
      <c r="B18" s="171"/>
      <c r="C18" s="172">
        <v>6.1050000000000004</v>
      </c>
      <c r="D18" s="173">
        <v>19.620309420518915</v>
      </c>
    </row>
    <row r="19" spans="1:7" x14ac:dyDescent="0.2">
      <c r="A19" s="313"/>
      <c r="B19" s="171"/>
      <c r="C19" s="172">
        <v>6</v>
      </c>
      <c r="D19" s="173">
        <v>19.620309420518915</v>
      </c>
    </row>
    <row r="20" spans="1:7" x14ac:dyDescent="0.2">
      <c r="A20" s="313"/>
      <c r="B20" s="171"/>
      <c r="C20" s="172">
        <v>5.9175000000000004</v>
      </c>
      <c r="D20" s="173">
        <v>19.620309420518915</v>
      </c>
    </row>
    <row r="21" spans="1:7" x14ac:dyDescent="0.2">
      <c r="A21" s="313"/>
      <c r="B21" s="171"/>
      <c r="C21" s="172">
        <v>5.93</v>
      </c>
      <c r="D21" s="173">
        <v>19.620309420518915</v>
      </c>
    </row>
    <row r="22" spans="1:7" x14ac:dyDescent="0.2">
      <c r="A22" s="313"/>
      <c r="B22" s="171"/>
      <c r="C22" s="172">
        <v>6.2525000000000004</v>
      </c>
      <c r="D22" s="173">
        <v>19.620309420518915</v>
      </c>
    </row>
    <row r="23" spans="1:7" x14ac:dyDescent="0.2">
      <c r="A23" s="313"/>
      <c r="B23" s="171"/>
      <c r="C23" s="172">
        <v>6.4449999999999994</v>
      </c>
      <c r="D23" s="173">
        <v>19.620309420518915</v>
      </c>
    </row>
    <row r="24" spans="1:7" x14ac:dyDescent="0.2">
      <c r="A24" s="313"/>
      <c r="B24" s="171"/>
      <c r="C24" s="172">
        <v>6.7075000000000005</v>
      </c>
      <c r="D24" s="173">
        <v>19.620309420518915</v>
      </c>
    </row>
    <row r="25" spans="1:7" x14ac:dyDescent="0.2">
      <c r="A25" s="313"/>
      <c r="B25" s="171"/>
      <c r="C25" s="172">
        <v>6.7875000000000005</v>
      </c>
      <c r="D25" s="173">
        <v>19.620309420518915</v>
      </c>
    </row>
    <row r="26" spans="1:7" x14ac:dyDescent="0.2">
      <c r="A26" s="313"/>
      <c r="B26" s="171"/>
      <c r="C26" s="172">
        <v>6.64</v>
      </c>
      <c r="D26" s="173">
        <v>19.620309420518915</v>
      </c>
    </row>
    <row r="27" spans="1:7" x14ac:dyDescent="0.2">
      <c r="A27" s="313"/>
      <c r="B27" s="171"/>
      <c r="C27" s="172">
        <v>6.625</v>
      </c>
      <c r="D27" s="173">
        <v>19.620309420518915</v>
      </c>
    </row>
    <row r="28" spans="1:7" x14ac:dyDescent="0.2">
      <c r="A28" s="313"/>
      <c r="B28" s="171"/>
      <c r="C28" s="172">
        <v>6.5374999999999996</v>
      </c>
      <c r="D28" s="173">
        <v>19.620309420518915</v>
      </c>
    </row>
    <row r="29" spans="1:7" x14ac:dyDescent="0.2">
      <c r="A29" s="313"/>
      <c r="B29" s="171"/>
      <c r="C29" s="172">
        <v>6.6225000000000005</v>
      </c>
      <c r="D29" s="173">
        <v>19.620309420518915</v>
      </c>
    </row>
    <row r="30" spans="1:7" x14ac:dyDescent="0.2">
      <c r="A30" s="313"/>
      <c r="B30" s="171"/>
      <c r="C30" s="172">
        <v>6.5625</v>
      </c>
      <c r="D30" s="173">
        <v>19.620309420518915</v>
      </c>
      <c r="F30" s="176" t="s">
        <v>204</v>
      </c>
      <c r="G30" s="176" t="s">
        <v>242</v>
      </c>
    </row>
    <row r="31" spans="1:7" x14ac:dyDescent="0.2">
      <c r="A31" s="313"/>
      <c r="B31" s="171"/>
      <c r="C31" s="172">
        <v>6.36</v>
      </c>
      <c r="D31" s="173">
        <v>19.620309420518915</v>
      </c>
      <c r="F31" s="176" t="s">
        <v>215</v>
      </c>
      <c r="G31" s="178" t="s">
        <v>243</v>
      </c>
    </row>
    <row r="32" spans="1:7" x14ac:dyDescent="0.2">
      <c r="A32" s="313"/>
      <c r="B32" s="171"/>
      <c r="C32" s="172">
        <v>6.1524999999999999</v>
      </c>
      <c r="D32" s="173">
        <v>19.620309420518915</v>
      </c>
    </row>
    <row r="33" spans="1:4" x14ac:dyDescent="0.2">
      <c r="A33" s="313"/>
      <c r="B33" s="171"/>
      <c r="C33" s="172">
        <v>6.1999999999999993</v>
      </c>
      <c r="D33" s="173">
        <v>19.620309420518915</v>
      </c>
    </row>
    <row r="34" spans="1:4" x14ac:dyDescent="0.2">
      <c r="A34" s="313"/>
      <c r="B34" s="171"/>
      <c r="C34" s="172">
        <v>6.1150000000000002</v>
      </c>
      <c r="D34" s="173">
        <v>19.620309420518915</v>
      </c>
    </row>
    <row r="35" spans="1:4" x14ac:dyDescent="0.2">
      <c r="A35" s="313"/>
      <c r="B35" s="171"/>
      <c r="C35" s="172">
        <v>6.0024999999999995</v>
      </c>
      <c r="D35" s="173">
        <v>19.620309420518915</v>
      </c>
    </row>
    <row r="36" spans="1:4" x14ac:dyDescent="0.2">
      <c r="A36" s="313"/>
      <c r="B36" s="171" t="s">
        <v>198</v>
      </c>
      <c r="C36" s="172">
        <v>6.1174999999999997</v>
      </c>
      <c r="D36" s="173">
        <v>8.56407534662568</v>
      </c>
    </row>
    <row r="37" spans="1:4" x14ac:dyDescent="0.2">
      <c r="A37" s="313"/>
      <c r="B37" s="171"/>
      <c r="C37" s="172">
        <v>6.1174999999999997</v>
      </c>
      <c r="D37" s="173">
        <v>8.56407534662568</v>
      </c>
    </row>
    <row r="38" spans="1:4" x14ac:dyDescent="0.2">
      <c r="A38" s="313"/>
      <c r="B38" s="171"/>
      <c r="C38" s="172">
        <v>5.92</v>
      </c>
      <c r="D38" s="173">
        <v>8.56407534662568</v>
      </c>
    </row>
    <row r="39" spans="1:4" x14ac:dyDescent="0.2">
      <c r="A39" s="313"/>
      <c r="B39" s="171"/>
      <c r="C39" s="172">
        <v>5.98</v>
      </c>
      <c r="D39" s="173">
        <v>8.56407534662568</v>
      </c>
    </row>
    <row r="40" spans="1:4" x14ac:dyDescent="0.2">
      <c r="A40" s="313"/>
      <c r="B40" s="171"/>
      <c r="C40" s="172">
        <v>5.9399999999999995</v>
      </c>
      <c r="D40" s="173">
        <v>8.56407534662568</v>
      </c>
    </row>
    <row r="41" spans="1:4" x14ac:dyDescent="0.2">
      <c r="A41" s="313"/>
      <c r="B41" s="171"/>
      <c r="C41" s="172">
        <v>6.01</v>
      </c>
      <c r="D41" s="173">
        <v>8.56407534662568</v>
      </c>
    </row>
    <row r="42" spans="1:4" x14ac:dyDescent="0.2">
      <c r="A42" s="313"/>
      <c r="B42" s="171"/>
      <c r="C42" s="172">
        <v>6.0274999999999999</v>
      </c>
      <c r="D42" s="173">
        <v>8.56407534662568</v>
      </c>
    </row>
    <row r="43" spans="1:4" x14ac:dyDescent="0.2">
      <c r="A43" s="313"/>
      <c r="B43" s="171"/>
      <c r="C43" s="172">
        <v>6.2025000000000006</v>
      </c>
      <c r="D43" s="173">
        <v>8.56407534662568</v>
      </c>
    </row>
    <row r="44" spans="1:4" x14ac:dyDescent="0.2">
      <c r="A44" s="313"/>
      <c r="B44" s="171"/>
      <c r="C44" s="172">
        <v>6.2550000000000008</v>
      </c>
      <c r="D44" s="173">
        <v>8.56407534662568</v>
      </c>
    </row>
    <row r="45" spans="1:4" x14ac:dyDescent="0.2">
      <c r="A45" s="313"/>
      <c r="B45" s="171"/>
      <c r="C45" s="172">
        <v>6.16</v>
      </c>
      <c r="D45" s="173">
        <v>8.56407534662568</v>
      </c>
    </row>
    <row r="46" spans="1:4" x14ac:dyDescent="0.2">
      <c r="A46" s="313"/>
      <c r="B46" s="171"/>
      <c r="C46" s="172">
        <v>6.1375000000000002</v>
      </c>
      <c r="D46" s="173">
        <v>8.56407534662568</v>
      </c>
    </row>
    <row r="47" spans="1:4" x14ac:dyDescent="0.2">
      <c r="A47" s="313"/>
      <c r="B47" s="171"/>
      <c r="C47" s="172">
        <v>5.9874999999999998</v>
      </c>
      <c r="D47" s="173">
        <v>8.56407534662568</v>
      </c>
    </row>
    <row r="48" spans="1:4" x14ac:dyDescent="0.2">
      <c r="A48" s="313"/>
      <c r="B48" s="171"/>
      <c r="C48" s="172">
        <v>5.8025000000000002</v>
      </c>
      <c r="D48" s="173">
        <v>8.56407534662568</v>
      </c>
    </row>
    <row r="49" spans="1:4" x14ac:dyDescent="0.2">
      <c r="A49" s="313"/>
      <c r="B49" s="171"/>
      <c r="C49" s="172">
        <v>5.839999999999999</v>
      </c>
      <c r="D49" s="173">
        <v>8.56407534662568</v>
      </c>
    </row>
    <row r="50" spans="1:4" x14ac:dyDescent="0.2">
      <c r="A50" s="313"/>
      <c r="B50" s="171"/>
      <c r="C50" s="172">
        <v>6.0525000000000002</v>
      </c>
      <c r="D50" s="173">
        <v>8.56407534662568</v>
      </c>
    </row>
    <row r="51" spans="1:4" x14ac:dyDescent="0.2">
      <c r="A51" s="313"/>
      <c r="B51" s="171"/>
      <c r="C51" s="172">
        <v>6.0350000000000001</v>
      </c>
      <c r="D51" s="173">
        <v>8.56407534662568</v>
      </c>
    </row>
    <row r="52" spans="1:4" x14ac:dyDescent="0.2">
      <c r="A52" s="313"/>
      <c r="B52" s="171"/>
      <c r="C52" s="172">
        <v>5.92</v>
      </c>
      <c r="D52" s="173">
        <v>8.56407534662568</v>
      </c>
    </row>
    <row r="53" spans="1:4" x14ac:dyDescent="0.2">
      <c r="A53" s="313"/>
      <c r="B53" s="171"/>
      <c r="C53" s="172">
        <v>5.9225000000000003</v>
      </c>
      <c r="D53" s="173">
        <v>8.56407534662568</v>
      </c>
    </row>
    <row r="54" spans="1:4" x14ac:dyDescent="0.2">
      <c r="A54" s="313"/>
      <c r="B54" s="171"/>
      <c r="C54" s="172">
        <v>5.7075000000000005</v>
      </c>
      <c r="D54" s="173">
        <v>8.56407534662568</v>
      </c>
    </row>
    <row r="55" spans="1:4" x14ac:dyDescent="0.2">
      <c r="A55" s="313"/>
      <c r="B55" s="171"/>
      <c r="C55" s="172">
        <v>5.6875</v>
      </c>
      <c r="D55" s="173">
        <v>8.56407534662568</v>
      </c>
    </row>
    <row r="56" spans="1:4" x14ac:dyDescent="0.2">
      <c r="A56" s="313"/>
      <c r="B56" s="171"/>
      <c r="C56" s="172">
        <v>5.5699999999999994</v>
      </c>
      <c r="D56" s="173">
        <v>8.56407534662568</v>
      </c>
    </row>
    <row r="57" spans="1:4" x14ac:dyDescent="0.2">
      <c r="A57" s="313"/>
      <c r="B57" s="171"/>
      <c r="C57" s="172">
        <v>5.6974999999999998</v>
      </c>
      <c r="D57" s="173">
        <v>8.56407534662568</v>
      </c>
    </row>
    <row r="58" spans="1:4" x14ac:dyDescent="0.2">
      <c r="A58" s="313"/>
      <c r="B58" s="171"/>
      <c r="C58" s="172">
        <v>5.6800000000000006</v>
      </c>
      <c r="D58" s="173">
        <v>8.56407534662568</v>
      </c>
    </row>
    <row r="59" spans="1:4" x14ac:dyDescent="0.2">
      <c r="A59" s="313"/>
      <c r="B59" s="171"/>
      <c r="C59" s="172">
        <v>5.4275000000000002</v>
      </c>
      <c r="D59" s="173">
        <v>8.56407534662568</v>
      </c>
    </row>
    <row r="60" spans="1:4" x14ac:dyDescent="0.2">
      <c r="A60" s="313"/>
      <c r="B60" s="171"/>
      <c r="C60" s="172">
        <v>5.4</v>
      </c>
      <c r="D60" s="173">
        <v>8.56407534662568</v>
      </c>
    </row>
    <row r="61" spans="1:4" x14ac:dyDescent="0.2">
      <c r="A61" s="313"/>
      <c r="B61" s="171"/>
      <c r="C61" s="172">
        <v>5.6674999999999995</v>
      </c>
      <c r="D61" s="173">
        <v>8.56407534662568</v>
      </c>
    </row>
    <row r="62" spans="1:4" x14ac:dyDescent="0.2">
      <c r="A62" s="313"/>
      <c r="B62" s="171"/>
      <c r="C62" s="172">
        <v>5.6524999999999999</v>
      </c>
      <c r="D62" s="173">
        <v>8.56407534662568</v>
      </c>
    </row>
    <row r="63" spans="1:4" x14ac:dyDescent="0.2">
      <c r="A63" s="313"/>
      <c r="B63" s="171"/>
      <c r="C63" s="172">
        <v>5.7624999999999993</v>
      </c>
      <c r="D63" s="173">
        <v>8.56407534662568</v>
      </c>
    </row>
    <row r="64" spans="1:4" x14ac:dyDescent="0.2">
      <c r="A64" s="313"/>
      <c r="B64" s="171" t="s">
        <v>199</v>
      </c>
      <c r="C64" s="172">
        <v>6.2374999999999998</v>
      </c>
      <c r="D64" s="173">
        <v>6.44</v>
      </c>
    </row>
    <row r="65" spans="1:4" x14ac:dyDescent="0.2">
      <c r="A65" s="313"/>
      <c r="B65" s="171"/>
      <c r="C65" s="172">
        <v>6.3949999999999996</v>
      </c>
      <c r="D65" s="173">
        <v>6.44</v>
      </c>
    </row>
    <row r="66" spans="1:4" x14ac:dyDescent="0.2">
      <c r="A66" s="313"/>
      <c r="B66" s="171"/>
      <c r="C66" s="172">
        <v>6.415</v>
      </c>
      <c r="D66" s="173">
        <v>6.44</v>
      </c>
    </row>
    <row r="67" spans="1:4" x14ac:dyDescent="0.2">
      <c r="A67" s="313"/>
      <c r="B67" s="171"/>
      <c r="C67" s="172">
        <v>6.2349999999999994</v>
      </c>
      <c r="D67" s="173">
        <v>6.44</v>
      </c>
    </row>
    <row r="68" spans="1:4" x14ac:dyDescent="0.2">
      <c r="A68" s="313"/>
      <c r="B68" s="171"/>
      <c r="C68" s="172">
        <v>6.0449999999999999</v>
      </c>
      <c r="D68" s="173">
        <v>6.44</v>
      </c>
    </row>
    <row r="69" spans="1:4" x14ac:dyDescent="0.2">
      <c r="A69" s="313"/>
      <c r="B69" s="171"/>
      <c r="C69" s="172">
        <v>5.9224999999999994</v>
      </c>
      <c r="D69" s="173">
        <v>6.44</v>
      </c>
    </row>
    <row r="70" spans="1:4" x14ac:dyDescent="0.2">
      <c r="A70" s="313"/>
      <c r="B70" s="171"/>
      <c r="C70" s="172">
        <v>5.71</v>
      </c>
      <c r="D70" s="173">
        <v>6.44</v>
      </c>
    </row>
    <row r="71" spans="1:4" x14ac:dyDescent="0.2">
      <c r="A71" s="313"/>
      <c r="B71" s="171"/>
      <c r="C71" s="172">
        <v>5.83</v>
      </c>
      <c r="D71" s="173">
        <v>6.44</v>
      </c>
    </row>
    <row r="72" spans="1:4" x14ac:dyDescent="0.2">
      <c r="A72" s="313"/>
      <c r="B72" s="171"/>
      <c r="C72" s="172">
        <v>6.0575000000000001</v>
      </c>
      <c r="D72" s="173">
        <v>6.44</v>
      </c>
    </row>
    <row r="73" spans="1:4" x14ac:dyDescent="0.2">
      <c r="A73" s="313"/>
      <c r="B73" s="171"/>
      <c r="C73" s="172">
        <v>6.1025</v>
      </c>
      <c r="D73" s="173">
        <v>6.44</v>
      </c>
    </row>
    <row r="74" spans="1:4" x14ac:dyDescent="0.2">
      <c r="A74" s="313"/>
      <c r="B74" s="171"/>
      <c r="C74" s="172">
        <v>6.1749999999999998</v>
      </c>
      <c r="D74" s="173">
        <v>6.44</v>
      </c>
    </row>
    <row r="75" spans="1:4" x14ac:dyDescent="0.2">
      <c r="A75" s="313"/>
      <c r="B75" s="171"/>
      <c r="C75" s="172">
        <v>6.2949999999999999</v>
      </c>
      <c r="D75" s="173">
        <v>6.44</v>
      </c>
    </row>
    <row r="76" spans="1:4" x14ac:dyDescent="0.2">
      <c r="A76" s="313"/>
      <c r="B76" s="171"/>
      <c r="C76" s="172">
        <v>6.0875000000000004</v>
      </c>
      <c r="D76" s="173">
        <v>6.44</v>
      </c>
    </row>
    <row r="77" spans="1:4" x14ac:dyDescent="0.2">
      <c r="A77" s="313"/>
      <c r="B77" s="171"/>
      <c r="C77" s="172">
        <v>6.1425000000000001</v>
      </c>
      <c r="D77" s="173">
        <v>6.44</v>
      </c>
    </row>
    <row r="78" spans="1:4" x14ac:dyDescent="0.2">
      <c r="A78" s="313"/>
      <c r="B78" s="171"/>
      <c r="C78" s="172">
        <v>6.16</v>
      </c>
      <c r="D78" s="173">
        <v>6.44</v>
      </c>
    </row>
    <row r="79" spans="1:4" x14ac:dyDescent="0.2">
      <c r="A79" s="313"/>
      <c r="B79" s="171"/>
      <c r="C79" s="172">
        <v>6.1725000000000003</v>
      </c>
      <c r="D79" s="173">
        <v>6.44</v>
      </c>
    </row>
    <row r="80" spans="1:4" x14ac:dyDescent="0.2">
      <c r="A80" s="313"/>
      <c r="B80" s="171"/>
      <c r="C80" s="172">
        <v>6.1749999999999998</v>
      </c>
      <c r="D80" s="173">
        <v>6.44</v>
      </c>
    </row>
    <row r="81" spans="1:4" x14ac:dyDescent="0.2">
      <c r="A81" s="313"/>
      <c r="B81" s="171"/>
      <c r="C81" s="172">
        <v>5.97</v>
      </c>
      <c r="D81" s="173">
        <v>6.44</v>
      </c>
    </row>
    <row r="82" spans="1:4" x14ac:dyDescent="0.2">
      <c r="A82" s="313"/>
      <c r="B82" s="171"/>
      <c r="C82" s="172">
        <v>5.5124999999999993</v>
      </c>
      <c r="D82" s="173">
        <v>6.44</v>
      </c>
    </row>
    <row r="83" spans="1:4" x14ac:dyDescent="0.2">
      <c r="A83" s="313"/>
      <c r="B83" s="171"/>
      <c r="C83" s="172">
        <v>5.1225000000000005</v>
      </c>
      <c r="D83" s="173">
        <v>6.44</v>
      </c>
    </row>
    <row r="84" spans="1:4" x14ac:dyDescent="0.2">
      <c r="A84" s="313"/>
      <c r="B84" s="171"/>
      <c r="C84" s="172">
        <v>5.1725000000000003</v>
      </c>
      <c r="D84" s="173">
        <v>6.44</v>
      </c>
    </row>
    <row r="85" spans="1:4" x14ac:dyDescent="0.2">
      <c r="A85" s="313"/>
      <c r="B85" s="171"/>
      <c r="C85" s="172">
        <v>5.3725000000000005</v>
      </c>
      <c r="D85" s="173">
        <v>6.44</v>
      </c>
    </row>
    <row r="86" spans="1:4" x14ac:dyDescent="0.2">
      <c r="A86" s="313"/>
      <c r="B86" s="171"/>
      <c r="C86" s="172">
        <v>5.7649999999999997</v>
      </c>
      <c r="D86" s="173">
        <v>6.44</v>
      </c>
    </row>
    <row r="87" spans="1:4" x14ac:dyDescent="0.2">
      <c r="A87" s="313"/>
      <c r="B87" s="171"/>
      <c r="C87" s="172">
        <v>5.7974999999999994</v>
      </c>
      <c r="D87" s="173">
        <v>6.44</v>
      </c>
    </row>
    <row r="88" spans="1:4" x14ac:dyDescent="0.2">
      <c r="A88" s="313"/>
      <c r="B88" s="171"/>
      <c r="C88" s="172">
        <v>5.6749999999999989</v>
      </c>
      <c r="D88" s="173">
        <v>6.44</v>
      </c>
    </row>
    <row r="89" spans="1:4" x14ac:dyDescent="0.2">
      <c r="A89" s="313"/>
      <c r="B89" s="171"/>
      <c r="C89" s="172">
        <v>5.9350000000000005</v>
      </c>
      <c r="D89" s="173">
        <v>6.44</v>
      </c>
    </row>
    <row r="90" spans="1:4" x14ac:dyDescent="0.2">
      <c r="A90" s="313"/>
      <c r="B90" s="171"/>
      <c r="C90" s="172">
        <v>6.1024999999999991</v>
      </c>
      <c r="D90" s="173">
        <v>6.44</v>
      </c>
    </row>
    <row r="91" spans="1:4" x14ac:dyDescent="0.2">
      <c r="A91" s="313"/>
      <c r="B91" s="171"/>
      <c r="C91" s="172">
        <v>6.07</v>
      </c>
      <c r="D91" s="173">
        <v>6.44</v>
      </c>
    </row>
    <row r="92" spans="1:4" x14ac:dyDescent="0.2">
      <c r="A92" s="313"/>
      <c r="B92" s="171"/>
      <c r="C92" s="172">
        <v>6.267500000000001</v>
      </c>
      <c r="D92" s="173">
        <v>6.44</v>
      </c>
    </row>
    <row r="93" spans="1:4" x14ac:dyDescent="0.2">
      <c r="A93" s="313"/>
      <c r="B93" s="171"/>
      <c r="C93" s="172">
        <v>6.3874999999999993</v>
      </c>
      <c r="D93" s="173">
        <v>6.44</v>
      </c>
    </row>
    <row r="94" spans="1:4" x14ac:dyDescent="0.2">
      <c r="A94" s="313"/>
      <c r="B94" s="171"/>
      <c r="C94" s="172">
        <v>6.4150000000000009</v>
      </c>
      <c r="D94" s="173">
        <v>6.44</v>
      </c>
    </row>
    <row r="95" spans="1:4" x14ac:dyDescent="0.2">
      <c r="A95" s="313"/>
      <c r="B95" s="171" t="s">
        <v>200</v>
      </c>
      <c r="C95" s="172">
        <v>6.2200000000000006</v>
      </c>
      <c r="D95" s="173">
        <v>7.6363548075065815</v>
      </c>
    </row>
    <row r="96" spans="1:4" x14ac:dyDescent="0.2">
      <c r="A96" s="313"/>
      <c r="B96" s="171"/>
      <c r="C96" s="172">
        <v>5.88</v>
      </c>
      <c r="D96" s="173">
        <v>7.6363548075065815</v>
      </c>
    </row>
    <row r="97" spans="1:4" x14ac:dyDescent="0.2">
      <c r="A97" s="313"/>
      <c r="B97" s="171"/>
      <c r="C97" s="172">
        <v>5.8550000000000004</v>
      </c>
      <c r="D97" s="173">
        <v>7.6363548075065815</v>
      </c>
    </row>
    <row r="98" spans="1:4" x14ac:dyDescent="0.2">
      <c r="A98" s="313"/>
      <c r="B98" s="171"/>
      <c r="C98" s="172">
        <v>5.8525</v>
      </c>
      <c r="D98" s="173">
        <v>7.6363548075065815</v>
      </c>
    </row>
    <row r="99" spans="1:4" x14ac:dyDescent="0.2">
      <c r="A99" s="313"/>
      <c r="B99" s="171"/>
      <c r="C99" s="172">
        <v>5.8650000000000002</v>
      </c>
      <c r="D99" s="173">
        <v>7.6363548075065815</v>
      </c>
    </row>
    <row r="100" spans="1:4" x14ac:dyDescent="0.2">
      <c r="A100" s="313"/>
      <c r="B100" s="171"/>
      <c r="C100" s="172">
        <v>5.9649999999999999</v>
      </c>
      <c r="D100" s="173">
        <v>7.6363548075065815</v>
      </c>
    </row>
    <row r="101" spans="1:4" x14ac:dyDescent="0.2">
      <c r="A101" s="313"/>
      <c r="B101" s="171"/>
      <c r="C101" s="172">
        <v>5.8925000000000001</v>
      </c>
      <c r="D101" s="173">
        <v>7.6363548075065815</v>
      </c>
    </row>
    <row r="102" spans="1:4" x14ac:dyDescent="0.2">
      <c r="A102" s="313"/>
      <c r="B102" s="171"/>
      <c r="C102" s="172">
        <v>6.0000000000000009</v>
      </c>
      <c r="D102" s="173">
        <v>7.6363548075065815</v>
      </c>
    </row>
    <row r="103" spans="1:4" x14ac:dyDescent="0.2">
      <c r="A103" s="313"/>
      <c r="B103" s="171"/>
      <c r="C103" s="172">
        <v>6.0249999999999995</v>
      </c>
      <c r="D103" s="173">
        <v>7.6363548075065815</v>
      </c>
    </row>
    <row r="104" spans="1:4" x14ac:dyDescent="0.2">
      <c r="A104" s="313"/>
      <c r="B104" s="171"/>
      <c r="C104" s="172">
        <v>6.1074999999999999</v>
      </c>
      <c r="D104" s="173">
        <v>7.6363548075065815</v>
      </c>
    </row>
    <row r="105" spans="1:4" x14ac:dyDescent="0.2">
      <c r="A105" s="313"/>
      <c r="B105" s="171"/>
      <c r="C105" s="172">
        <v>6.43</v>
      </c>
      <c r="D105" s="173">
        <v>7.6363548075065815</v>
      </c>
    </row>
    <row r="106" spans="1:4" x14ac:dyDescent="0.2">
      <c r="A106" s="313"/>
      <c r="B106" s="171"/>
      <c r="C106" s="172">
        <v>6.5374999999999996</v>
      </c>
      <c r="D106" s="173">
        <v>7.6363548075065815</v>
      </c>
    </row>
    <row r="107" spans="1:4" x14ac:dyDescent="0.2">
      <c r="A107" s="313"/>
      <c r="B107" s="171"/>
      <c r="C107" s="172">
        <v>6.4874999999999998</v>
      </c>
      <c r="D107" s="173">
        <v>7.6363548075065815</v>
      </c>
    </row>
    <row r="108" spans="1:4" x14ac:dyDescent="0.2">
      <c r="A108" s="313"/>
      <c r="B108" s="171"/>
      <c r="C108" s="172">
        <v>6.4</v>
      </c>
      <c r="D108" s="173">
        <v>7.6363548075065815</v>
      </c>
    </row>
    <row r="109" spans="1:4" x14ac:dyDescent="0.2">
      <c r="A109" s="313"/>
      <c r="B109" s="171"/>
      <c r="C109" s="172">
        <v>6.5274999999999999</v>
      </c>
      <c r="D109" s="173">
        <v>7.6363548075065815</v>
      </c>
    </row>
    <row r="110" spans="1:4" x14ac:dyDescent="0.2">
      <c r="A110" s="313"/>
      <c r="B110" s="171"/>
      <c r="C110" s="172">
        <v>6.4975000000000005</v>
      </c>
      <c r="D110" s="173">
        <v>7.6363548075065815</v>
      </c>
    </row>
    <row r="111" spans="1:4" x14ac:dyDescent="0.2">
      <c r="A111" s="313"/>
      <c r="B111" s="171"/>
      <c r="C111" s="172">
        <v>6.5150000000000006</v>
      </c>
      <c r="D111" s="173">
        <v>7.6363548075065815</v>
      </c>
    </row>
    <row r="112" spans="1:4" x14ac:dyDescent="0.2">
      <c r="A112" s="313"/>
      <c r="B112" s="171"/>
      <c r="C112" s="172">
        <v>6.5850000000000009</v>
      </c>
      <c r="D112" s="173">
        <v>7.6363548075065815</v>
      </c>
    </row>
    <row r="113" spans="1:4" x14ac:dyDescent="0.2">
      <c r="A113" s="313"/>
      <c r="B113" s="171"/>
      <c r="C113" s="172">
        <v>6.69</v>
      </c>
      <c r="D113" s="173">
        <v>7.6363548075065815</v>
      </c>
    </row>
    <row r="114" spans="1:4" x14ac:dyDescent="0.2">
      <c r="A114" s="313"/>
      <c r="B114" s="171"/>
      <c r="C114" s="172">
        <v>7.2024999999999997</v>
      </c>
      <c r="D114" s="173">
        <v>7.6363548075065815</v>
      </c>
    </row>
    <row r="115" spans="1:4" x14ac:dyDescent="0.2">
      <c r="A115" s="313"/>
      <c r="B115" s="171"/>
      <c r="C115" s="172">
        <v>8.2475000000000005</v>
      </c>
      <c r="D115" s="173">
        <v>7.6363548075065815</v>
      </c>
    </row>
    <row r="116" spans="1:4" x14ac:dyDescent="0.2">
      <c r="A116" s="313"/>
      <c r="B116" s="171"/>
      <c r="C116" s="172">
        <v>9.7174999999999994</v>
      </c>
      <c r="D116" s="173">
        <v>7.6363548075065815</v>
      </c>
    </row>
    <row r="117" spans="1:4" x14ac:dyDescent="0.2">
      <c r="A117" s="313"/>
      <c r="B117" s="171"/>
      <c r="C117" s="172">
        <v>8.6549999999999994</v>
      </c>
      <c r="D117" s="173">
        <v>7.6363548075065815</v>
      </c>
    </row>
    <row r="118" spans="1:4" x14ac:dyDescent="0.2">
      <c r="A118" s="313"/>
      <c r="B118" s="171"/>
      <c r="C118" s="172">
        <v>8.17</v>
      </c>
      <c r="D118" s="173">
        <v>7.6363548075065815</v>
      </c>
    </row>
    <row r="119" spans="1:4" x14ac:dyDescent="0.2">
      <c r="A119" s="313"/>
      <c r="B119" s="171"/>
      <c r="C119" s="172">
        <v>7.7850000000000001</v>
      </c>
      <c r="D119" s="173">
        <v>7.6363548075065815</v>
      </c>
    </row>
    <row r="120" spans="1:4" x14ac:dyDescent="0.2">
      <c r="A120" s="313"/>
      <c r="B120" s="171"/>
      <c r="C120" s="172">
        <v>7.3674999999999997</v>
      </c>
      <c r="D120" s="173">
        <v>7.6363548075065815</v>
      </c>
    </row>
    <row r="121" spans="1:4" x14ac:dyDescent="0.2">
      <c r="A121" s="313"/>
      <c r="B121" s="171"/>
      <c r="C121" s="172">
        <v>7.2124999999999995</v>
      </c>
      <c r="D121" s="173">
        <v>7.6363548075065815</v>
      </c>
    </row>
    <row r="122" spans="1:4" x14ac:dyDescent="0.2">
      <c r="A122" s="313"/>
      <c r="B122" s="171"/>
      <c r="C122" s="172">
        <v>7.2774999999999999</v>
      </c>
      <c r="D122" s="173">
        <v>7.6363548075065815</v>
      </c>
    </row>
    <row r="123" spans="1:4" x14ac:dyDescent="0.2">
      <c r="A123" s="313"/>
      <c r="B123" s="171"/>
      <c r="C123" s="172">
        <v>7.22</v>
      </c>
      <c r="D123" s="173">
        <v>7.6363548075065815</v>
      </c>
    </row>
    <row r="124" spans="1:4" x14ac:dyDescent="0.2">
      <c r="A124" s="313"/>
      <c r="B124" s="171"/>
      <c r="C124" s="172">
        <v>7.1950000000000003</v>
      </c>
      <c r="D124" s="173">
        <v>7.6363548075065815</v>
      </c>
    </row>
    <row r="125" spans="1:4" x14ac:dyDescent="0.2">
      <c r="A125" s="313"/>
      <c r="B125" s="171" t="s">
        <v>201</v>
      </c>
      <c r="C125" s="172">
        <v>6.7475000000000005</v>
      </c>
      <c r="D125" s="173">
        <v>9.6947296400764955</v>
      </c>
    </row>
    <row r="126" spans="1:4" x14ac:dyDescent="0.2">
      <c r="A126" s="313"/>
      <c r="B126" s="171"/>
      <c r="C126" s="172">
        <v>6.7049999999999992</v>
      </c>
      <c r="D126" s="173">
        <v>9.6947296400764955</v>
      </c>
    </row>
    <row r="127" spans="1:4" x14ac:dyDescent="0.2">
      <c r="A127" s="313"/>
      <c r="B127" s="171"/>
      <c r="C127" s="172">
        <v>6.7149999999999999</v>
      </c>
      <c r="D127" s="173">
        <v>9.6947296400764955</v>
      </c>
    </row>
    <row r="128" spans="1:4" x14ac:dyDescent="0.2">
      <c r="A128" s="313"/>
      <c r="B128" s="171"/>
      <c r="C128" s="172">
        <v>6.7225000000000001</v>
      </c>
      <c r="D128" s="173">
        <v>9.6947296400764955</v>
      </c>
    </row>
    <row r="129" spans="1:4" x14ac:dyDescent="0.2">
      <c r="A129" s="313"/>
      <c r="B129" s="171"/>
      <c r="C129" s="172">
        <v>6.6325000000000003</v>
      </c>
      <c r="D129" s="173">
        <v>9.6947296400764955</v>
      </c>
    </row>
    <row r="130" spans="1:4" x14ac:dyDescent="0.2">
      <c r="A130" s="313"/>
      <c r="B130" s="171"/>
      <c r="C130" s="172">
        <v>6.4725000000000001</v>
      </c>
      <c r="D130" s="173">
        <v>9.6947296400764955</v>
      </c>
    </row>
    <row r="131" spans="1:4" x14ac:dyDescent="0.2">
      <c r="A131" s="313"/>
      <c r="B131" s="171"/>
      <c r="C131" s="172">
        <v>6.3900000000000006</v>
      </c>
      <c r="D131" s="173">
        <v>9.6947296400764955</v>
      </c>
    </row>
    <row r="132" spans="1:4" x14ac:dyDescent="0.2">
      <c r="A132" s="313"/>
      <c r="B132" s="171"/>
      <c r="C132" s="172">
        <v>6.2575000000000003</v>
      </c>
      <c r="D132" s="173">
        <v>9.6947296400764955</v>
      </c>
    </row>
    <row r="133" spans="1:4" x14ac:dyDescent="0.2">
      <c r="A133" s="313"/>
      <c r="B133" s="171"/>
      <c r="C133" s="172">
        <v>6.2450000000000001</v>
      </c>
      <c r="D133" s="173">
        <v>9.6947296400764955</v>
      </c>
    </row>
    <row r="134" spans="1:4" x14ac:dyDescent="0.2">
      <c r="A134" s="313"/>
      <c r="B134" s="171"/>
      <c r="C134" s="172">
        <v>6.4874999999999998</v>
      </c>
      <c r="D134" s="173">
        <v>9.6947296400764955</v>
      </c>
    </row>
    <row r="135" spans="1:4" x14ac:dyDescent="0.2">
      <c r="A135" s="313"/>
      <c r="B135" s="171"/>
      <c r="C135" s="172">
        <v>6.2525000000000013</v>
      </c>
      <c r="D135" s="173">
        <v>9.6947296400764955</v>
      </c>
    </row>
    <row r="136" spans="1:4" x14ac:dyDescent="0.2">
      <c r="A136" s="313"/>
      <c r="B136" s="171"/>
      <c r="C136" s="172">
        <v>7.0575000000000001</v>
      </c>
      <c r="D136" s="173">
        <v>9.6947296400764955</v>
      </c>
    </row>
    <row r="137" spans="1:4" x14ac:dyDescent="0.2">
      <c r="A137" s="313"/>
      <c r="B137" s="171"/>
      <c r="C137" s="172">
        <v>7.25</v>
      </c>
      <c r="D137" s="173">
        <v>9.6947296400764955</v>
      </c>
    </row>
    <row r="138" spans="1:4" x14ac:dyDescent="0.2">
      <c r="A138" s="313"/>
      <c r="B138" s="171"/>
      <c r="C138" s="172">
        <v>7.585</v>
      </c>
      <c r="D138" s="173">
        <v>9.6947296400764955</v>
      </c>
    </row>
    <row r="139" spans="1:4" x14ac:dyDescent="0.2">
      <c r="A139" s="313"/>
      <c r="B139" s="171"/>
      <c r="C139" s="172">
        <v>7.46</v>
      </c>
      <c r="D139" s="173">
        <v>9.6947296400764955</v>
      </c>
    </row>
    <row r="140" spans="1:4" x14ac:dyDescent="0.2">
      <c r="A140" s="313"/>
      <c r="B140" s="171"/>
      <c r="C140" s="172">
        <v>7.3725000000000005</v>
      </c>
      <c r="D140" s="173">
        <v>9.6947296400764955</v>
      </c>
    </row>
    <row r="141" spans="1:4" x14ac:dyDescent="0.2">
      <c r="A141" s="313"/>
      <c r="B141" s="171"/>
      <c r="C141" s="172">
        <v>7.4524999999999997</v>
      </c>
      <c r="D141" s="173">
        <v>9.6947296400764955</v>
      </c>
    </row>
    <row r="142" spans="1:4" x14ac:dyDescent="0.2">
      <c r="A142" s="313"/>
      <c r="B142" s="171"/>
      <c r="C142" s="172">
        <v>7.7075000000000005</v>
      </c>
      <c r="D142" s="173">
        <v>9.6947296400764955</v>
      </c>
    </row>
    <row r="143" spans="1:4" x14ac:dyDescent="0.2">
      <c r="A143" s="313"/>
      <c r="B143" s="171"/>
      <c r="C143" s="172">
        <v>7.6524999999999999</v>
      </c>
      <c r="D143" s="173">
        <v>9.6947296400764955</v>
      </c>
    </row>
    <row r="144" spans="1:4" x14ac:dyDescent="0.2">
      <c r="A144" s="313"/>
      <c r="B144" s="171"/>
      <c r="C144" s="172">
        <v>7.5550000000000006</v>
      </c>
      <c r="D144" s="173">
        <v>9.6947296400764955</v>
      </c>
    </row>
    <row r="145" spans="1:4" x14ac:dyDescent="0.2">
      <c r="A145" s="313"/>
      <c r="B145" s="171"/>
      <c r="C145" s="172">
        <v>7.7725000000000009</v>
      </c>
      <c r="D145" s="173">
        <v>9.6947296400764955</v>
      </c>
    </row>
    <row r="146" spans="1:4" x14ac:dyDescent="0.2">
      <c r="A146" s="313"/>
      <c r="B146" s="171"/>
      <c r="C146" s="172">
        <v>7.42</v>
      </c>
      <c r="D146" s="173">
        <v>9.6947296400764955</v>
      </c>
    </row>
    <row r="147" spans="1:4" x14ac:dyDescent="0.2">
      <c r="A147" s="313"/>
      <c r="B147" s="171"/>
      <c r="C147" s="172">
        <v>7.1825000000000001</v>
      </c>
      <c r="D147" s="173">
        <v>9.6947296400764955</v>
      </c>
    </row>
    <row r="148" spans="1:4" x14ac:dyDescent="0.2">
      <c r="A148" s="313"/>
      <c r="B148" s="171"/>
      <c r="C148" s="172">
        <v>7.19</v>
      </c>
      <c r="D148" s="173">
        <v>9.6947296400764955</v>
      </c>
    </row>
    <row r="149" spans="1:4" x14ac:dyDescent="0.2">
      <c r="A149" s="313"/>
      <c r="B149" s="171"/>
      <c r="C149" s="172">
        <v>7.0324999999999998</v>
      </c>
      <c r="D149" s="173">
        <v>9.6947296400764955</v>
      </c>
    </row>
    <row r="150" spans="1:4" x14ac:dyDescent="0.2">
      <c r="A150" s="313"/>
      <c r="B150" s="171"/>
      <c r="C150" s="172">
        <v>7.08</v>
      </c>
      <c r="D150" s="173">
        <v>9.6947296400764955</v>
      </c>
    </row>
    <row r="151" spans="1:4" x14ac:dyDescent="0.2">
      <c r="A151" s="313"/>
      <c r="B151" s="171"/>
      <c r="C151" s="172">
        <v>8.1225000000000005</v>
      </c>
      <c r="D151" s="173">
        <v>9.6947296400764955</v>
      </c>
    </row>
    <row r="152" spans="1:4" x14ac:dyDescent="0.2">
      <c r="A152" s="313"/>
      <c r="B152" s="171"/>
      <c r="C152" s="172">
        <v>8.2799999999999994</v>
      </c>
      <c r="D152" s="173">
        <v>9.6947296400764955</v>
      </c>
    </row>
    <row r="153" spans="1:4" x14ac:dyDescent="0.2">
      <c r="A153" s="313"/>
      <c r="B153" s="171"/>
      <c r="C153" s="172">
        <v>8.0124999999999993</v>
      </c>
      <c r="D153" s="173">
        <v>9.6947296400764955</v>
      </c>
    </row>
    <row r="154" spans="1:4" x14ac:dyDescent="0.2">
      <c r="A154" s="313"/>
      <c r="B154" s="171"/>
      <c r="C154" s="172">
        <v>8.2175000000000011</v>
      </c>
      <c r="D154" s="173">
        <v>9.6947296400764955</v>
      </c>
    </row>
    <row r="155" spans="1:4" x14ac:dyDescent="0.2">
      <c r="A155" s="313"/>
      <c r="B155" s="171"/>
      <c r="C155" s="172">
        <v>8.8824999999999985</v>
      </c>
      <c r="D155" s="173">
        <v>9.6947296400764955</v>
      </c>
    </row>
    <row r="156" spans="1:4" x14ac:dyDescent="0.2">
      <c r="A156" s="313"/>
      <c r="B156" s="171" t="s">
        <v>202</v>
      </c>
      <c r="C156" s="172">
        <v>8.8524999999999991</v>
      </c>
      <c r="D156" s="173">
        <v>11.735782724701968</v>
      </c>
    </row>
    <row r="157" spans="1:4" x14ac:dyDescent="0.2">
      <c r="A157" s="313"/>
      <c r="B157" s="171"/>
      <c r="C157" s="172">
        <v>8.6199999999999992</v>
      </c>
      <c r="D157" s="173">
        <v>11.735782724701968</v>
      </c>
    </row>
    <row r="158" spans="1:4" x14ac:dyDescent="0.2">
      <c r="A158" s="313"/>
      <c r="B158" s="171"/>
      <c r="C158" s="172">
        <v>8.8324999999999996</v>
      </c>
      <c r="D158" s="173">
        <v>11.735782724701968</v>
      </c>
    </row>
    <row r="159" spans="1:4" x14ac:dyDescent="0.2">
      <c r="A159" s="313"/>
      <c r="B159" s="171"/>
      <c r="C159" s="172">
        <v>8.9</v>
      </c>
      <c r="D159" s="173">
        <v>11.735782724701968</v>
      </c>
    </row>
    <row r="160" spans="1:4" x14ac:dyDescent="0.2">
      <c r="A160" s="313"/>
      <c r="B160" s="171"/>
      <c r="C160" s="172">
        <v>8.5225000000000009</v>
      </c>
      <c r="D160" s="173">
        <v>11.735782724701968</v>
      </c>
    </row>
    <row r="161" spans="1:4" x14ac:dyDescent="0.2">
      <c r="A161" s="313"/>
      <c r="B161" s="171"/>
      <c r="C161" s="172">
        <v>8.6349999999999998</v>
      </c>
      <c r="D161" s="173">
        <v>11.735782724701968</v>
      </c>
    </row>
    <row r="162" spans="1:4" x14ac:dyDescent="0.2">
      <c r="A162" s="313"/>
      <c r="B162" s="171"/>
      <c r="C162" s="172">
        <v>9.09</v>
      </c>
      <c r="D162" s="173">
        <v>11.735782724701968</v>
      </c>
    </row>
    <row r="163" spans="1:4" x14ac:dyDescent="0.2">
      <c r="A163" s="313"/>
      <c r="B163" s="171"/>
      <c r="C163" s="172">
        <v>9.7125000000000004</v>
      </c>
      <c r="D163" s="173">
        <v>11.735782724701968</v>
      </c>
    </row>
    <row r="164" spans="1:4" x14ac:dyDescent="0.2">
      <c r="A164" s="313"/>
      <c r="B164" s="171"/>
      <c r="C164" s="172">
        <v>10.2225</v>
      </c>
      <c r="D164" s="173">
        <v>11.735782724701968</v>
      </c>
    </row>
    <row r="165" spans="1:4" x14ac:dyDescent="0.2">
      <c r="A165" s="313"/>
      <c r="B165" s="171"/>
      <c r="C165" s="172">
        <v>10.317499999999999</v>
      </c>
      <c r="D165" s="173">
        <v>11.735782724701968</v>
      </c>
    </row>
    <row r="166" spans="1:4" x14ac:dyDescent="0.2">
      <c r="A166" s="313"/>
      <c r="B166" s="171"/>
      <c r="C166" s="172">
        <v>10.73</v>
      </c>
      <c r="D166" s="173">
        <v>11.735782724701968</v>
      </c>
    </row>
    <row r="167" spans="1:4" x14ac:dyDescent="0.2">
      <c r="A167" s="313"/>
      <c r="B167" s="171"/>
      <c r="C167" s="172">
        <v>10.535</v>
      </c>
      <c r="D167" s="173">
        <v>11.735782724701968</v>
      </c>
    </row>
    <row r="168" spans="1:4" x14ac:dyDescent="0.2">
      <c r="A168" s="313"/>
      <c r="B168" s="171"/>
      <c r="C168" s="172">
        <v>10.112499999999999</v>
      </c>
      <c r="D168" s="173">
        <v>11.735782724701968</v>
      </c>
    </row>
    <row r="169" spans="1:4" x14ac:dyDescent="0.2">
      <c r="A169" s="313"/>
      <c r="B169" s="171"/>
      <c r="C169" s="172">
        <v>10.157499999999999</v>
      </c>
      <c r="D169" s="173">
        <v>11.735782724701968</v>
      </c>
    </row>
    <row r="170" spans="1:4" x14ac:dyDescent="0.2">
      <c r="A170" s="313"/>
      <c r="B170" s="171"/>
      <c r="C170" s="172">
        <v>10.414999999999999</v>
      </c>
      <c r="D170" s="173">
        <v>11.735782724701968</v>
      </c>
    </row>
    <row r="171" spans="1:4" x14ac:dyDescent="0.2">
      <c r="A171" s="313"/>
      <c r="B171" s="171"/>
      <c r="C171" s="172">
        <v>11.092500000000001</v>
      </c>
      <c r="D171" s="173">
        <v>11.735782724701968</v>
      </c>
    </row>
    <row r="172" spans="1:4" x14ac:dyDescent="0.2">
      <c r="A172" s="313"/>
      <c r="B172" s="171"/>
      <c r="C172" s="172">
        <v>11.4975</v>
      </c>
      <c r="D172" s="173">
        <v>11.735782724701968</v>
      </c>
    </row>
    <row r="173" spans="1:4" x14ac:dyDescent="0.2">
      <c r="A173" s="313"/>
      <c r="B173" s="171"/>
      <c r="C173" s="172">
        <v>11.555</v>
      </c>
      <c r="D173" s="173">
        <v>11.735782724701968</v>
      </c>
    </row>
    <row r="174" spans="1:4" x14ac:dyDescent="0.2">
      <c r="A174" s="313"/>
      <c r="B174" s="171"/>
      <c r="C174" s="172">
        <v>11.512499999999999</v>
      </c>
      <c r="D174" s="173">
        <v>11.735782724701968</v>
      </c>
    </row>
    <row r="175" spans="1:4" x14ac:dyDescent="0.2">
      <c r="A175" s="313"/>
      <c r="B175" s="171"/>
      <c r="C175" s="172">
        <v>11.469999999999999</v>
      </c>
      <c r="D175" s="173">
        <v>11.735782724701968</v>
      </c>
    </row>
    <row r="176" spans="1:4" x14ac:dyDescent="0.2">
      <c r="A176" s="313"/>
      <c r="B176" s="171"/>
      <c r="C176" s="172">
        <v>12.295</v>
      </c>
      <c r="D176" s="173">
        <v>11.735782724701968</v>
      </c>
    </row>
    <row r="177" spans="1:4" x14ac:dyDescent="0.2">
      <c r="A177" s="313"/>
      <c r="B177" s="171"/>
      <c r="C177" s="172">
        <v>13.1525</v>
      </c>
      <c r="D177" s="173">
        <v>11.735782724701968</v>
      </c>
    </row>
    <row r="178" spans="1:4" x14ac:dyDescent="0.2">
      <c r="A178" s="313"/>
      <c r="B178" s="171"/>
      <c r="C178" s="172">
        <v>12.68</v>
      </c>
      <c r="D178" s="173">
        <v>11.735782724701968</v>
      </c>
    </row>
    <row r="179" spans="1:4" x14ac:dyDescent="0.2">
      <c r="A179" s="313"/>
      <c r="B179" s="171"/>
      <c r="C179" s="172">
        <v>12.447500000000002</v>
      </c>
      <c r="D179" s="173">
        <v>11.735782724701968</v>
      </c>
    </row>
    <row r="180" spans="1:4" x14ac:dyDescent="0.2">
      <c r="A180" s="313"/>
      <c r="B180" s="171"/>
      <c r="C180" s="172">
        <v>11.897500000000001</v>
      </c>
      <c r="D180" s="173">
        <v>11.735782724701968</v>
      </c>
    </row>
    <row r="181" spans="1:4" x14ac:dyDescent="0.2">
      <c r="A181" s="313"/>
      <c r="B181" s="171"/>
      <c r="C181" s="172">
        <v>11.2</v>
      </c>
      <c r="D181" s="173">
        <v>11.735782724701968</v>
      </c>
    </row>
    <row r="182" spans="1:4" x14ac:dyDescent="0.2">
      <c r="A182" s="313"/>
      <c r="B182" s="171"/>
      <c r="C182" s="172">
        <v>10.549999999999999</v>
      </c>
      <c r="D182" s="173">
        <v>11.735782724701968</v>
      </c>
    </row>
    <row r="183" spans="1:4" x14ac:dyDescent="0.2">
      <c r="A183" s="313"/>
      <c r="B183" s="171"/>
      <c r="C183" s="172">
        <v>11.1275</v>
      </c>
      <c r="D183" s="173">
        <v>11.735782724701968</v>
      </c>
    </row>
    <row r="184" spans="1:4" x14ac:dyDescent="0.2">
      <c r="A184" s="313"/>
      <c r="B184" s="171"/>
      <c r="C184" s="172">
        <v>11.7925</v>
      </c>
      <c r="D184" s="173">
        <v>11.735782724701968</v>
      </c>
    </row>
    <row r="185" spans="1:4" x14ac:dyDescent="0.2">
      <c r="A185" s="313"/>
      <c r="B185" s="171"/>
      <c r="C185" s="172">
        <v>11.945</v>
      </c>
      <c r="D185" s="173">
        <v>11.735782724701968</v>
      </c>
    </row>
    <row r="186" spans="1:4" x14ac:dyDescent="0.2">
      <c r="A186" s="313"/>
      <c r="B186" s="171" t="s">
        <v>191</v>
      </c>
      <c r="C186" s="172">
        <v>12.105</v>
      </c>
      <c r="D186" s="173">
        <v>14.378151953798618</v>
      </c>
    </row>
    <row r="187" spans="1:4" x14ac:dyDescent="0.2">
      <c r="A187" s="313"/>
      <c r="B187" s="171"/>
      <c r="C187" s="172">
        <v>12.0825</v>
      </c>
      <c r="D187" s="173">
        <v>14.378151953798618</v>
      </c>
    </row>
    <row r="188" spans="1:4" x14ac:dyDescent="0.2">
      <c r="A188" s="313"/>
      <c r="B188" s="171"/>
      <c r="C188" s="172">
        <v>12.984999999999999</v>
      </c>
      <c r="D188" s="173">
        <v>14.378151953798618</v>
      </c>
    </row>
    <row r="189" spans="1:4" x14ac:dyDescent="0.2">
      <c r="A189" s="313"/>
      <c r="B189" s="171"/>
      <c r="C189" s="172">
        <v>13.9025</v>
      </c>
      <c r="D189" s="173">
        <v>14.378151953798618</v>
      </c>
    </row>
    <row r="190" spans="1:4" x14ac:dyDescent="0.2">
      <c r="A190" s="313"/>
      <c r="B190" s="171"/>
      <c r="C190" s="172">
        <v>15.477499999999999</v>
      </c>
      <c r="D190" s="173">
        <v>14.378151953798618</v>
      </c>
    </row>
    <row r="191" spans="1:4" x14ac:dyDescent="0.2">
      <c r="A191" s="313"/>
      <c r="B191" s="171"/>
      <c r="C191" s="172">
        <v>19.285</v>
      </c>
      <c r="D191" s="173">
        <v>14.378151953798618</v>
      </c>
    </row>
    <row r="192" spans="1:4" x14ac:dyDescent="0.2">
      <c r="A192" s="313"/>
      <c r="B192" s="171"/>
      <c r="C192" s="172">
        <v>21.81</v>
      </c>
      <c r="D192" s="173">
        <v>14.378151953798618</v>
      </c>
    </row>
    <row r="193" spans="1:4" x14ac:dyDescent="0.2">
      <c r="A193" s="313"/>
      <c r="B193" s="171"/>
      <c r="C193" s="172">
        <v>24.212499999999999</v>
      </c>
      <c r="D193" s="173">
        <v>14.378151953798618</v>
      </c>
    </row>
    <row r="194" spans="1:4" x14ac:dyDescent="0.2">
      <c r="A194" s="313"/>
      <c r="B194" s="171"/>
      <c r="C194" s="172">
        <v>25.6</v>
      </c>
      <c r="D194" s="173">
        <v>14.378151953798618</v>
      </c>
    </row>
    <row r="195" spans="1:4" x14ac:dyDescent="0.2">
      <c r="A195" s="313"/>
      <c r="B195" s="171"/>
      <c r="C195" s="172">
        <v>24.044999999999998</v>
      </c>
      <c r="D195" s="173">
        <v>14.378151953798618</v>
      </c>
    </row>
    <row r="196" spans="1:4" x14ac:dyDescent="0.2">
      <c r="A196" s="313"/>
      <c r="B196" s="171"/>
      <c r="C196" s="172">
        <v>20.352499999999999</v>
      </c>
      <c r="D196" s="173">
        <v>14.378151953798618</v>
      </c>
    </row>
    <row r="197" spans="1:4" x14ac:dyDescent="0.2">
      <c r="A197" s="313"/>
      <c r="B197" s="171"/>
      <c r="C197" s="172">
        <v>19.324999999999999</v>
      </c>
      <c r="D197" s="173">
        <v>14.378151953798618</v>
      </c>
    </row>
    <row r="198" spans="1:4" x14ac:dyDescent="0.2">
      <c r="A198" s="313"/>
      <c r="B198" s="171"/>
      <c r="C198" s="172">
        <v>18.920000000000002</v>
      </c>
      <c r="D198" s="173">
        <v>14.378151953798618</v>
      </c>
    </row>
    <row r="199" spans="1:4" x14ac:dyDescent="0.2">
      <c r="A199" s="313"/>
      <c r="B199" s="171"/>
      <c r="C199" s="172">
        <v>16.587500000000002</v>
      </c>
      <c r="D199" s="173">
        <v>14.378151953798618</v>
      </c>
    </row>
    <row r="200" spans="1:4" x14ac:dyDescent="0.2">
      <c r="A200" s="313"/>
      <c r="B200" s="171"/>
      <c r="C200" s="172">
        <v>13.4925</v>
      </c>
      <c r="D200" s="173">
        <v>14.378151953798618</v>
      </c>
    </row>
    <row r="201" spans="1:4" x14ac:dyDescent="0.2">
      <c r="A201" s="313"/>
      <c r="B201" s="171"/>
      <c r="C201" s="172">
        <v>14.4925</v>
      </c>
      <c r="D201" s="173">
        <v>14.378151953798618</v>
      </c>
    </row>
    <row r="202" spans="1:4" x14ac:dyDescent="0.2">
      <c r="A202" s="313"/>
      <c r="B202" s="171"/>
      <c r="C202" s="172">
        <v>14.565000000000001</v>
      </c>
      <c r="D202" s="173">
        <v>14.378151953798618</v>
      </c>
    </row>
    <row r="203" spans="1:4" x14ac:dyDescent="0.2">
      <c r="A203" s="313"/>
      <c r="B203" s="171"/>
      <c r="C203" s="172">
        <v>14.352500000000001</v>
      </c>
      <c r="D203" s="173">
        <v>14.378151953798618</v>
      </c>
    </row>
    <row r="204" spans="1:4" x14ac:dyDescent="0.2">
      <c r="A204" s="313"/>
      <c r="B204" s="171"/>
      <c r="C204" s="172">
        <v>15.595000000000001</v>
      </c>
      <c r="D204" s="173">
        <v>14.378151953798618</v>
      </c>
    </row>
    <row r="205" spans="1:4" x14ac:dyDescent="0.2">
      <c r="A205" s="313"/>
      <c r="B205" s="171"/>
      <c r="C205" s="172">
        <v>16.0625</v>
      </c>
      <c r="D205" s="173">
        <v>14.378151953798618</v>
      </c>
    </row>
    <row r="206" spans="1:4" x14ac:dyDescent="0.2">
      <c r="A206" s="313"/>
      <c r="B206" s="171"/>
      <c r="C206" s="172">
        <v>16.71</v>
      </c>
      <c r="D206" s="173">
        <v>14.378151953798618</v>
      </c>
    </row>
    <row r="207" spans="1:4" x14ac:dyDescent="0.2">
      <c r="A207" s="313"/>
      <c r="B207" s="171"/>
      <c r="C207" s="172">
        <v>17.537500000000001</v>
      </c>
      <c r="D207" s="173">
        <v>14.378151953798618</v>
      </c>
    </row>
    <row r="208" spans="1:4" x14ac:dyDescent="0.2">
      <c r="A208" s="313"/>
      <c r="B208" s="171"/>
      <c r="C208" s="172">
        <v>17.605</v>
      </c>
      <c r="D208" s="173">
        <v>14.378151953798618</v>
      </c>
    </row>
    <row r="209" spans="1:4" x14ac:dyDescent="0.2">
      <c r="A209" s="313"/>
      <c r="B209" s="171"/>
      <c r="C209" s="172">
        <v>16.119999999999997</v>
      </c>
      <c r="D209" s="173">
        <v>14.378151953798618</v>
      </c>
    </row>
    <row r="210" spans="1:4" x14ac:dyDescent="0.2">
      <c r="A210" s="313"/>
      <c r="B210" s="171"/>
      <c r="C210" s="172">
        <v>14.737500000000001</v>
      </c>
      <c r="D210" s="173">
        <v>14.378151953798618</v>
      </c>
    </row>
    <row r="211" spans="1:4" x14ac:dyDescent="0.2">
      <c r="A211" s="313"/>
      <c r="B211" s="171"/>
      <c r="C211" s="172">
        <v>14.614999999999998</v>
      </c>
      <c r="D211" s="173">
        <v>14.378151953798618</v>
      </c>
    </row>
    <row r="212" spans="1:4" x14ac:dyDescent="0.2">
      <c r="A212" s="313"/>
      <c r="B212" s="171"/>
      <c r="C212" s="172">
        <v>13.4825</v>
      </c>
      <c r="D212" s="173">
        <v>14.378151953798618</v>
      </c>
    </row>
    <row r="213" spans="1:4" x14ac:dyDescent="0.2">
      <c r="A213" s="313"/>
      <c r="B213" s="171"/>
      <c r="C213" s="172">
        <v>11.6175</v>
      </c>
      <c r="D213" s="173">
        <v>14.378151953798618</v>
      </c>
    </row>
    <row r="214" spans="1:4" x14ac:dyDescent="0.2">
      <c r="A214" s="313"/>
      <c r="B214" s="171"/>
      <c r="C214" s="172">
        <v>11.02</v>
      </c>
      <c r="D214" s="173">
        <v>14.378151953798618</v>
      </c>
    </row>
    <row r="215" spans="1:4" x14ac:dyDescent="0.2">
      <c r="A215" s="313"/>
      <c r="B215" s="171"/>
      <c r="C215" s="172">
        <v>10.1625</v>
      </c>
      <c r="D215" s="173">
        <v>14.378151953798618</v>
      </c>
    </row>
    <row r="216" spans="1:4" x14ac:dyDescent="0.2">
      <c r="A216" s="313"/>
      <c r="B216" s="171"/>
      <c r="C216" s="172">
        <v>9.0975000000000001</v>
      </c>
      <c r="D216" s="173">
        <v>14.378151953798618</v>
      </c>
    </row>
    <row r="217" spans="1:4" x14ac:dyDescent="0.2">
      <c r="A217" s="313"/>
      <c r="B217" s="171" t="s">
        <v>192</v>
      </c>
      <c r="C217" s="172">
        <v>8.7149999999999999</v>
      </c>
      <c r="D217" s="173">
        <v>14.847915867365336</v>
      </c>
    </row>
    <row r="218" spans="1:4" x14ac:dyDescent="0.2">
      <c r="A218" s="313"/>
      <c r="B218" s="171"/>
      <c r="C218" s="172">
        <v>8.8650000000000002</v>
      </c>
      <c r="D218" s="173">
        <v>14.847915867365336</v>
      </c>
    </row>
    <row r="219" spans="1:4" x14ac:dyDescent="0.2">
      <c r="A219" s="313"/>
      <c r="B219" s="171"/>
      <c r="C219" s="172">
        <v>8.8149999999999995</v>
      </c>
      <c r="D219" s="173">
        <v>14.847915867365336</v>
      </c>
    </row>
    <row r="220" spans="1:4" x14ac:dyDescent="0.2">
      <c r="A220" s="313"/>
      <c r="B220" s="171"/>
      <c r="C220" s="172">
        <v>8.9525000000000006</v>
      </c>
      <c r="D220" s="173">
        <v>14.847915867365336</v>
      </c>
    </row>
    <row r="221" spans="1:4" x14ac:dyDescent="0.2">
      <c r="A221" s="313"/>
      <c r="B221" s="171"/>
      <c r="C221" s="172">
        <v>8.7799999999999994</v>
      </c>
      <c r="D221" s="173">
        <v>14.847915867365336</v>
      </c>
    </row>
    <row r="222" spans="1:4" x14ac:dyDescent="0.2">
      <c r="A222" s="313"/>
      <c r="B222" s="171"/>
      <c r="C222" s="172">
        <v>8.7250000000000014</v>
      </c>
      <c r="D222" s="173">
        <v>14.847915867365336</v>
      </c>
    </row>
    <row r="223" spans="1:4" x14ac:dyDescent="0.2">
      <c r="A223" s="313"/>
      <c r="B223" s="171"/>
      <c r="C223" s="172">
        <v>8.6950000000000003</v>
      </c>
      <c r="D223" s="173">
        <v>14.847915867365336</v>
      </c>
    </row>
    <row r="224" spans="1:4" x14ac:dyDescent="0.2">
      <c r="A224" s="313"/>
      <c r="B224" s="171"/>
      <c r="C224" s="172">
        <v>8.7000000000000011</v>
      </c>
      <c r="D224" s="173">
        <v>14.847915867365336</v>
      </c>
    </row>
    <row r="225" spans="1:4" x14ac:dyDescent="0.2">
      <c r="A225" s="313"/>
      <c r="B225" s="171"/>
      <c r="C225" s="172">
        <v>8.74</v>
      </c>
      <c r="D225" s="173">
        <v>14.847915867365336</v>
      </c>
    </row>
    <row r="226" spans="1:4" x14ac:dyDescent="0.2">
      <c r="A226" s="313"/>
      <c r="B226" s="171"/>
      <c r="C226" s="172">
        <v>8.7150000000000016</v>
      </c>
      <c r="D226" s="173">
        <v>14.847915867365336</v>
      </c>
    </row>
    <row r="227" spans="1:4" x14ac:dyDescent="0.2">
      <c r="A227" s="313"/>
      <c r="B227" s="171"/>
      <c r="C227" s="172">
        <v>8.66</v>
      </c>
      <c r="D227" s="173">
        <v>14.847915867365336</v>
      </c>
    </row>
    <row r="228" spans="1:4" x14ac:dyDescent="0.2">
      <c r="A228" s="313"/>
      <c r="B228" s="171"/>
      <c r="C228" s="172">
        <v>8.7250000000000014</v>
      </c>
      <c r="D228" s="173">
        <v>14.847915867365336</v>
      </c>
    </row>
    <row r="229" spans="1:4" x14ac:dyDescent="0.2">
      <c r="A229" s="313"/>
      <c r="B229" s="171"/>
      <c r="C229" s="172">
        <v>8.5749999999999993</v>
      </c>
      <c r="D229" s="173">
        <v>14.847915867365336</v>
      </c>
    </row>
    <row r="230" spans="1:4" x14ac:dyDescent="0.2">
      <c r="A230" s="313"/>
      <c r="B230" s="171"/>
      <c r="C230" s="172">
        <v>8.3525000000000009</v>
      </c>
      <c r="D230" s="173">
        <v>14.847915867365336</v>
      </c>
    </row>
    <row r="231" spans="1:4" x14ac:dyDescent="0.2">
      <c r="A231" s="313"/>
      <c r="B231" s="171"/>
      <c r="C231" s="172">
        <v>8.2025000000000006</v>
      </c>
      <c r="D231" s="173">
        <v>14.847915867365336</v>
      </c>
    </row>
    <row r="232" spans="1:4" x14ac:dyDescent="0.2">
      <c r="A232" s="313"/>
      <c r="B232" s="171"/>
      <c r="C232" s="172">
        <v>8.379999999999999</v>
      </c>
      <c r="D232" s="173">
        <v>14.847915867365336</v>
      </c>
    </row>
    <row r="233" spans="1:4" x14ac:dyDescent="0.2">
      <c r="A233" s="313"/>
      <c r="B233" s="171"/>
      <c r="C233" s="172">
        <v>8.2725000000000009</v>
      </c>
      <c r="D233" s="173">
        <v>14.847915867365336</v>
      </c>
    </row>
    <row r="234" spans="1:4" x14ac:dyDescent="0.2">
      <c r="A234" s="313"/>
      <c r="B234" s="171"/>
      <c r="C234" s="172">
        <v>8.2874999999999996</v>
      </c>
      <c r="D234" s="173">
        <v>14.847915867365336</v>
      </c>
    </row>
    <row r="235" spans="1:4" x14ac:dyDescent="0.2">
      <c r="A235" s="313"/>
      <c r="B235" s="171"/>
      <c r="C235" s="172">
        <v>8.1624999999999996</v>
      </c>
      <c r="D235" s="173">
        <v>14.847915867365336</v>
      </c>
    </row>
    <row r="236" spans="1:4" x14ac:dyDescent="0.2">
      <c r="A236" s="313"/>
      <c r="B236" s="171"/>
      <c r="C236" s="172">
        <v>8.182500000000001</v>
      </c>
      <c r="D236" s="173">
        <v>14.847915867365336</v>
      </c>
    </row>
    <row r="237" spans="1:4" x14ac:dyDescent="0.2">
      <c r="A237" s="313"/>
      <c r="B237" s="171"/>
      <c r="C237" s="172">
        <v>7.7875000000000005</v>
      </c>
      <c r="D237" s="173">
        <v>14.847915867365336</v>
      </c>
    </row>
    <row r="238" spans="1:4" x14ac:dyDescent="0.2">
      <c r="A238" s="313"/>
      <c r="B238" s="171"/>
      <c r="C238" s="172">
        <v>7.58</v>
      </c>
      <c r="D238" s="173">
        <v>14.847915867365336</v>
      </c>
    </row>
    <row r="239" spans="1:4" x14ac:dyDescent="0.2">
      <c r="A239" s="313"/>
      <c r="B239" s="171"/>
      <c r="C239" s="172">
        <v>7.7600000000000007</v>
      </c>
      <c r="D239" s="173">
        <v>14.847915867365336</v>
      </c>
    </row>
    <row r="240" spans="1:4" x14ac:dyDescent="0.2">
      <c r="A240" s="313"/>
      <c r="B240" s="171"/>
      <c r="C240" s="172">
        <v>7.9350000000000005</v>
      </c>
      <c r="D240" s="173">
        <v>14.847915867365336</v>
      </c>
    </row>
    <row r="241" spans="1:4" x14ac:dyDescent="0.2">
      <c r="A241" s="313"/>
      <c r="B241" s="171"/>
      <c r="C241" s="172">
        <v>8.0875000000000004</v>
      </c>
      <c r="D241" s="173">
        <v>14.847915867365336</v>
      </c>
    </row>
    <row r="242" spans="1:4" x14ac:dyDescent="0.2">
      <c r="A242" s="313"/>
      <c r="B242" s="171"/>
      <c r="C242" s="172">
        <v>8.3149999999999995</v>
      </c>
      <c r="D242" s="173">
        <v>14.847915867365336</v>
      </c>
    </row>
    <row r="243" spans="1:4" x14ac:dyDescent="0.2">
      <c r="A243" s="313"/>
      <c r="B243" s="171"/>
      <c r="C243" s="172">
        <v>8.2774999999999999</v>
      </c>
      <c r="D243" s="173">
        <v>14.847915867365336</v>
      </c>
    </row>
    <row r="244" spans="1:4" x14ac:dyDescent="0.2">
      <c r="A244" s="313"/>
      <c r="B244" s="171"/>
      <c r="C244" s="172">
        <v>8.0824999999999996</v>
      </c>
      <c r="D244" s="173">
        <v>14.847915867365336</v>
      </c>
    </row>
    <row r="245" spans="1:4" x14ac:dyDescent="0.2">
      <c r="A245" s="313"/>
      <c r="B245" s="171"/>
      <c r="C245" s="172">
        <v>8.1300000000000008</v>
      </c>
      <c r="D245" s="173">
        <v>14.847915867365336</v>
      </c>
    </row>
    <row r="246" spans="1:4" x14ac:dyDescent="0.2">
      <c r="A246" s="313"/>
      <c r="B246" s="171"/>
      <c r="C246" s="172">
        <v>8.2175000000000011</v>
      </c>
      <c r="D246" s="173">
        <v>14.847915867365336</v>
      </c>
    </row>
    <row r="247" spans="1:4" x14ac:dyDescent="0.2">
      <c r="A247" s="313"/>
      <c r="B247" s="171"/>
      <c r="C247" s="172">
        <v>8.1524999999999999</v>
      </c>
      <c r="D247" s="173">
        <v>14.847915867365336</v>
      </c>
    </row>
    <row r="248" spans="1:4" x14ac:dyDescent="0.2">
      <c r="A248" s="313"/>
      <c r="B248" s="171" t="s">
        <v>193</v>
      </c>
      <c r="C248" s="172">
        <v>8.2274999999999991</v>
      </c>
      <c r="D248" s="173">
        <v>22.175304362371037</v>
      </c>
    </row>
    <row r="249" spans="1:4" x14ac:dyDescent="0.2">
      <c r="A249" s="313"/>
      <c r="B249" s="171"/>
      <c r="C249" s="172">
        <v>8.11</v>
      </c>
      <c r="D249" s="173">
        <v>22.175304362371037</v>
      </c>
    </row>
    <row r="250" spans="1:4" x14ac:dyDescent="0.2">
      <c r="A250" s="313"/>
      <c r="B250" s="171"/>
      <c r="C250" s="172">
        <v>8.0274999999999999</v>
      </c>
      <c r="D250" s="173">
        <v>22.175304362371037</v>
      </c>
    </row>
    <row r="251" spans="1:4" x14ac:dyDescent="0.2">
      <c r="A251" s="313"/>
      <c r="B251" s="171"/>
      <c r="C251" s="172">
        <v>7.9724999999999993</v>
      </c>
      <c r="D251" s="173">
        <v>22.175304362371037</v>
      </c>
    </row>
    <row r="252" spans="1:4" x14ac:dyDescent="0.2">
      <c r="A252" s="313"/>
      <c r="B252" s="171"/>
      <c r="C252" s="172">
        <v>7.9450000000000012</v>
      </c>
      <c r="D252" s="173">
        <v>22.175304362371037</v>
      </c>
    </row>
    <row r="253" spans="1:4" x14ac:dyDescent="0.2">
      <c r="A253" s="313"/>
      <c r="B253" s="171"/>
      <c r="C253" s="172">
        <v>8.1675000000000004</v>
      </c>
      <c r="D253" s="173">
        <v>22.175304362371037</v>
      </c>
    </row>
    <row r="254" spans="1:4" x14ac:dyDescent="0.2">
      <c r="A254" s="313"/>
      <c r="B254" s="171"/>
      <c r="C254" s="172">
        <v>8.2125000000000004</v>
      </c>
      <c r="D254" s="173">
        <v>22.175304362371037</v>
      </c>
    </row>
    <row r="255" spans="1:4" x14ac:dyDescent="0.2">
      <c r="A255" s="313"/>
      <c r="B255" s="171"/>
      <c r="C255" s="172">
        <v>8.1349999999999998</v>
      </c>
      <c r="D255" s="173">
        <v>22.175304362371037</v>
      </c>
    </row>
    <row r="256" spans="1:4" x14ac:dyDescent="0.2">
      <c r="A256" s="313"/>
      <c r="B256" s="171"/>
      <c r="C256" s="172">
        <v>8.1050000000000004</v>
      </c>
      <c r="D256" s="173">
        <v>22.175304362371037</v>
      </c>
    </row>
    <row r="257" spans="1:4" x14ac:dyDescent="0.2">
      <c r="A257" s="313"/>
      <c r="B257" s="171"/>
      <c r="C257" s="172">
        <v>7.92</v>
      </c>
      <c r="D257" s="173">
        <v>22.175304362371037</v>
      </c>
    </row>
    <row r="258" spans="1:4" x14ac:dyDescent="0.2">
      <c r="A258" s="313"/>
      <c r="B258" s="171"/>
      <c r="C258" s="172">
        <v>7.7050000000000001</v>
      </c>
      <c r="D258" s="173">
        <v>22.175304362371037</v>
      </c>
    </row>
    <row r="259" spans="1:4" x14ac:dyDescent="0.2">
      <c r="A259" s="313"/>
      <c r="B259" s="171"/>
      <c r="C259" s="172">
        <v>7.6875</v>
      </c>
      <c r="D259" s="173">
        <v>22.175304362371037</v>
      </c>
    </row>
    <row r="260" spans="1:4" x14ac:dyDescent="0.2">
      <c r="A260" s="313"/>
      <c r="B260" s="171"/>
      <c r="C260" s="172">
        <v>7.8125</v>
      </c>
      <c r="D260" s="173">
        <v>22.175304362371037</v>
      </c>
    </row>
    <row r="261" spans="1:4" x14ac:dyDescent="0.2">
      <c r="A261" s="313"/>
      <c r="B261" s="171"/>
      <c r="C261" s="172">
        <v>7.77</v>
      </c>
      <c r="D261" s="173">
        <v>22.175304362371037</v>
      </c>
    </row>
    <row r="262" spans="1:4" x14ac:dyDescent="0.2">
      <c r="A262" s="313"/>
      <c r="B262" s="171"/>
      <c r="C262" s="172">
        <v>7.9350000000000005</v>
      </c>
      <c r="D262" s="173">
        <v>22.175304362371037</v>
      </c>
    </row>
    <row r="263" spans="1:4" x14ac:dyDescent="0.2">
      <c r="A263" s="313"/>
      <c r="B263" s="171"/>
      <c r="C263" s="172">
        <v>7.9624999999999995</v>
      </c>
      <c r="D263" s="173">
        <v>22.175304362371037</v>
      </c>
    </row>
    <row r="264" spans="1:4" x14ac:dyDescent="0.2">
      <c r="A264" s="313"/>
      <c r="B264" s="171"/>
      <c r="C264" s="172">
        <v>7.7274999999999991</v>
      </c>
      <c r="D264" s="173">
        <v>22.175304362371037</v>
      </c>
    </row>
    <row r="265" spans="1:4" x14ac:dyDescent="0.2">
      <c r="A265" s="313"/>
      <c r="B265" s="171"/>
      <c r="C265" s="172">
        <v>7.9675000000000002</v>
      </c>
      <c r="D265" s="173">
        <v>22.175304362371037</v>
      </c>
    </row>
    <row r="266" spans="1:4" x14ac:dyDescent="0.2">
      <c r="A266" s="313"/>
      <c r="B266" s="171"/>
      <c r="C266" s="172">
        <v>8.0849999999999991</v>
      </c>
      <c r="D266" s="173">
        <v>22.175304362371037</v>
      </c>
    </row>
    <row r="267" spans="1:4" x14ac:dyDescent="0.2">
      <c r="A267" s="313"/>
      <c r="B267" s="171"/>
      <c r="C267" s="172">
        <v>8.3424999999999994</v>
      </c>
      <c r="D267" s="173">
        <v>22.175304362371037</v>
      </c>
    </row>
    <row r="268" spans="1:4" x14ac:dyDescent="0.2">
      <c r="A268" s="313"/>
      <c r="B268" s="171"/>
      <c r="C268" s="172">
        <v>8.2149999999999999</v>
      </c>
      <c r="D268" s="173">
        <v>22.175304362371037</v>
      </c>
    </row>
    <row r="269" spans="1:4" x14ac:dyDescent="0.2">
      <c r="A269" s="313"/>
      <c r="B269" s="171"/>
      <c r="C269" s="172">
        <v>8.3000000000000007</v>
      </c>
      <c r="D269" s="173">
        <v>22.175304362371037</v>
      </c>
    </row>
    <row r="270" spans="1:4" x14ac:dyDescent="0.2">
      <c r="A270" s="313"/>
      <c r="B270" s="171"/>
      <c r="C270" s="172">
        <v>8.1125000000000007</v>
      </c>
      <c r="D270" s="173">
        <v>22.175304362371037</v>
      </c>
    </row>
    <row r="271" spans="1:4" x14ac:dyDescent="0.2">
      <c r="A271" s="313"/>
      <c r="B271" s="171"/>
      <c r="C271" s="172">
        <v>8.0325000000000006</v>
      </c>
      <c r="D271" s="173">
        <v>22.175304362371037</v>
      </c>
    </row>
    <row r="272" spans="1:4" x14ac:dyDescent="0.2">
      <c r="A272" s="313"/>
      <c r="B272" s="171"/>
      <c r="C272" s="172">
        <v>8.14</v>
      </c>
      <c r="D272" s="173">
        <v>22.175304362371037</v>
      </c>
    </row>
    <row r="273" spans="1:4" x14ac:dyDescent="0.2">
      <c r="A273" s="313"/>
      <c r="B273" s="171"/>
      <c r="C273" s="172">
        <v>8.0774999999999988</v>
      </c>
      <c r="D273" s="173">
        <v>22.175304362371037</v>
      </c>
    </row>
    <row r="274" spans="1:4" x14ac:dyDescent="0.2">
      <c r="A274" s="313"/>
      <c r="B274" s="171"/>
      <c r="C274" s="172">
        <v>8.1524999999999999</v>
      </c>
      <c r="D274" s="173">
        <v>22.175304362371037</v>
      </c>
    </row>
    <row r="275" spans="1:4" x14ac:dyDescent="0.2">
      <c r="A275" s="313"/>
      <c r="B275" s="171"/>
      <c r="C275" s="172">
        <v>8.0499999999999989</v>
      </c>
      <c r="D275" s="173">
        <v>22.175304362371037</v>
      </c>
    </row>
    <row r="276" spans="1:4" x14ac:dyDescent="0.2">
      <c r="A276" s="313"/>
      <c r="B276" s="171"/>
      <c r="C276" s="172">
        <v>8.0775000000000006</v>
      </c>
      <c r="D276" s="173">
        <v>22.175304362371037</v>
      </c>
    </row>
    <row r="277" spans="1:4" x14ac:dyDescent="0.2">
      <c r="A277" s="313"/>
      <c r="B277" s="171"/>
      <c r="C277" s="172">
        <v>7.8949999999999996</v>
      </c>
      <c r="D277" s="173">
        <v>22.175304362371037</v>
      </c>
    </row>
    <row r="278" spans="1:4" x14ac:dyDescent="0.2">
      <c r="A278" s="313"/>
      <c r="B278" s="171" t="s">
        <v>194</v>
      </c>
      <c r="C278" s="172">
        <v>7.8250000000000002</v>
      </c>
      <c r="D278" s="173">
        <v>39.353909932017011</v>
      </c>
    </row>
    <row r="279" spans="1:4" x14ac:dyDescent="0.2">
      <c r="A279" s="313"/>
      <c r="B279" s="171"/>
      <c r="C279" s="172">
        <v>7.5650000000000004</v>
      </c>
      <c r="D279" s="173">
        <v>39.353909932017011</v>
      </c>
    </row>
    <row r="280" spans="1:4" x14ac:dyDescent="0.2">
      <c r="A280" s="313"/>
      <c r="B280" s="171"/>
      <c r="C280" s="172">
        <v>7.5250000000000004</v>
      </c>
      <c r="D280" s="173">
        <v>39.353909932017011</v>
      </c>
    </row>
    <row r="281" spans="1:4" x14ac:dyDescent="0.2">
      <c r="A281" s="313"/>
      <c r="B281" s="171"/>
      <c r="C281" s="172">
        <v>7.6099999999999994</v>
      </c>
      <c r="D281" s="173">
        <v>39.353909932017011</v>
      </c>
    </row>
    <row r="282" spans="1:4" x14ac:dyDescent="0.2">
      <c r="A282" s="313"/>
      <c r="B282" s="171"/>
      <c r="C282" s="172">
        <v>7.7474999999999996</v>
      </c>
      <c r="D282" s="173">
        <v>39.353909932017011</v>
      </c>
    </row>
    <row r="283" spans="1:4" x14ac:dyDescent="0.2">
      <c r="A283" s="313"/>
      <c r="B283" s="171"/>
      <c r="C283" s="172">
        <v>7.64</v>
      </c>
      <c r="D283" s="173">
        <v>39.353909932017011</v>
      </c>
    </row>
    <row r="284" spans="1:4" x14ac:dyDescent="0.2">
      <c r="A284" s="313"/>
      <c r="B284" s="171"/>
      <c r="C284" s="172">
        <v>7.5525000000000002</v>
      </c>
      <c r="D284" s="173">
        <v>39.353909932017011</v>
      </c>
    </row>
    <row r="285" spans="1:4" x14ac:dyDescent="0.2">
      <c r="A285" s="313"/>
      <c r="B285" s="171"/>
      <c r="C285" s="172">
        <v>7.6025</v>
      </c>
      <c r="D285" s="173">
        <v>39.353909932017011</v>
      </c>
    </row>
    <row r="286" spans="1:4" x14ac:dyDescent="0.2">
      <c r="A286" s="313"/>
      <c r="B286" s="171"/>
      <c r="C286" s="172">
        <v>7.3925000000000001</v>
      </c>
      <c r="D286" s="173">
        <v>39.353909932017011</v>
      </c>
    </row>
    <row r="287" spans="1:4" x14ac:dyDescent="0.2">
      <c r="A287" s="313"/>
      <c r="B287" s="171"/>
      <c r="C287" s="172">
        <v>7.38</v>
      </c>
      <c r="D287" s="173">
        <v>39.353909932017011</v>
      </c>
    </row>
    <row r="288" spans="1:4" x14ac:dyDescent="0.2">
      <c r="A288" s="313"/>
      <c r="B288" s="171"/>
      <c r="C288" s="172">
        <v>7.585</v>
      </c>
      <c r="D288" s="173">
        <v>39.353909932017011</v>
      </c>
    </row>
    <row r="289" spans="1:4" x14ac:dyDescent="0.2">
      <c r="A289" s="313"/>
      <c r="B289" s="171"/>
      <c r="C289" s="172">
        <v>7.5324999999999998</v>
      </c>
      <c r="D289" s="173">
        <v>39.353909932017011</v>
      </c>
    </row>
    <row r="290" spans="1:4" x14ac:dyDescent="0.2">
      <c r="A290" s="313"/>
      <c r="B290" s="171"/>
      <c r="C290" s="172">
        <v>7.8174999999999999</v>
      </c>
      <c r="D290" s="173">
        <v>39.353909932017011</v>
      </c>
    </row>
    <row r="291" spans="1:4" x14ac:dyDescent="0.2">
      <c r="A291" s="313"/>
      <c r="B291" s="171"/>
      <c r="C291" s="172">
        <v>7.8850000000000007</v>
      </c>
      <c r="D291" s="173">
        <v>39.353909932017011</v>
      </c>
    </row>
    <row r="292" spans="1:4" x14ac:dyDescent="0.2">
      <c r="A292" s="313"/>
      <c r="B292" s="171"/>
      <c r="C292" s="172">
        <v>8.11</v>
      </c>
      <c r="D292" s="173">
        <v>39.353909932017011</v>
      </c>
    </row>
    <row r="293" spans="1:4" x14ac:dyDescent="0.2">
      <c r="A293" s="313"/>
      <c r="B293" s="171"/>
      <c r="C293" s="172">
        <v>8.0950000000000006</v>
      </c>
      <c r="D293" s="173">
        <v>39.353909932017011</v>
      </c>
    </row>
    <row r="294" spans="1:4" x14ac:dyDescent="0.2">
      <c r="A294" s="313"/>
      <c r="B294" s="171"/>
      <c r="C294" s="172">
        <v>8.0599999999999987</v>
      </c>
      <c r="D294" s="173">
        <v>39.353909932017011</v>
      </c>
    </row>
    <row r="295" spans="1:4" x14ac:dyDescent="0.2">
      <c r="A295" s="313"/>
      <c r="B295" s="171"/>
      <c r="C295" s="172">
        <v>8.4700000000000006</v>
      </c>
      <c r="D295" s="173">
        <v>39.353909932017011</v>
      </c>
    </row>
    <row r="296" spans="1:4" x14ac:dyDescent="0.2">
      <c r="A296" s="313"/>
      <c r="B296" s="171"/>
      <c r="C296" s="172">
        <v>8.3949999999999996</v>
      </c>
      <c r="D296" s="173">
        <v>39.353909932017011</v>
      </c>
    </row>
    <row r="297" spans="1:4" x14ac:dyDescent="0.2">
      <c r="A297" s="313"/>
      <c r="B297" s="171"/>
      <c r="C297" s="172">
        <v>8.442499999999999</v>
      </c>
      <c r="D297" s="173">
        <v>39.353909932017011</v>
      </c>
    </row>
    <row r="298" spans="1:4" x14ac:dyDescent="0.2">
      <c r="A298" s="313"/>
      <c r="B298" s="171"/>
      <c r="C298" s="172">
        <v>8.4625000000000004</v>
      </c>
      <c r="D298" s="173">
        <v>39.353909932017011</v>
      </c>
    </row>
    <row r="299" spans="1:4" x14ac:dyDescent="0.2">
      <c r="A299" s="313"/>
      <c r="B299" s="171"/>
      <c r="C299" s="172">
        <v>8.5549999999999997</v>
      </c>
      <c r="D299" s="173">
        <v>39.353909932017011</v>
      </c>
    </row>
    <row r="300" spans="1:4" x14ac:dyDescent="0.2">
      <c r="A300" s="313"/>
      <c r="B300" s="171"/>
      <c r="C300" s="172">
        <v>8.6900000000000013</v>
      </c>
      <c r="D300" s="173">
        <v>39.353909932017011</v>
      </c>
    </row>
    <row r="301" spans="1:4" x14ac:dyDescent="0.2">
      <c r="A301" s="313"/>
      <c r="B301" s="171"/>
      <c r="C301" s="172">
        <v>8.7975000000000012</v>
      </c>
      <c r="D301" s="173">
        <v>39.353909932017011</v>
      </c>
    </row>
    <row r="302" spans="1:4" x14ac:dyDescent="0.2">
      <c r="A302" s="313"/>
      <c r="B302" s="171"/>
      <c r="C302" s="172">
        <v>9.2499999999999982</v>
      </c>
      <c r="D302" s="173">
        <v>39.353909932017011</v>
      </c>
    </row>
    <row r="303" spans="1:4" x14ac:dyDescent="0.2">
      <c r="A303" s="313"/>
      <c r="B303" s="171"/>
      <c r="C303" s="172">
        <v>9.3324999999999996</v>
      </c>
      <c r="D303" s="173">
        <v>39.353909932017011</v>
      </c>
    </row>
    <row r="304" spans="1:4" x14ac:dyDescent="0.2">
      <c r="A304" s="313"/>
      <c r="B304" s="171"/>
      <c r="C304" s="172">
        <v>8.2924999999999986</v>
      </c>
      <c r="D304" s="173">
        <v>39.353909932017011</v>
      </c>
    </row>
    <row r="305" spans="1:4" x14ac:dyDescent="0.2">
      <c r="A305" s="313"/>
      <c r="B305" s="171"/>
      <c r="C305" s="172">
        <v>8.4149999999999991</v>
      </c>
      <c r="D305" s="173">
        <v>39.353909932017011</v>
      </c>
    </row>
    <row r="306" spans="1:4" x14ac:dyDescent="0.2">
      <c r="A306" s="313"/>
      <c r="B306" s="171"/>
      <c r="C306" s="172">
        <v>8.7274999999999991</v>
      </c>
      <c r="D306" s="173">
        <v>39.353909932017011</v>
      </c>
    </row>
    <row r="307" spans="1:4" x14ac:dyDescent="0.2">
      <c r="A307" s="313"/>
      <c r="B307" s="171"/>
      <c r="C307" s="172">
        <v>9.0474999999999994</v>
      </c>
      <c r="D307" s="173">
        <v>39.353909932017011</v>
      </c>
    </row>
    <row r="308" spans="1:4" x14ac:dyDescent="0.2">
      <c r="A308" s="313"/>
      <c r="B308" s="171"/>
      <c r="C308" s="172">
        <v>9.09</v>
      </c>
      <c r="D308" s="173">
        <v>39.353909932017011</v>
      </c>
    </row>
    <row r="309" spans="1:4" x14ac:dyDescent="0.2">
      <c r="A309" s="313"/>
      <c r="B309" s="171" t="s">
        <v>195</v>
      </c>
      <c r="C309" s="172">
        <v>9.2225000000000001</v>
      </c>
      <c r="D309" s="173">
        <v>35.530944918260602</v>
      </c>
    </row>
    <row r="310" spans="1:4" x14ac:dyDescent="0.2">
      <c r="A310" s="313"/>
      <c r="B310" s="171"/>
      <c r="C310" s="172">
        <v>9.0299999999999994</v>
      </c>
      <c r="D310" s="173">
        <v>35.530944918260602</v>
      </c>
    </row>
    <row r="311" spans="1:4" x14ac:dyDescent="0.2">
      <c r="A311" s="313"/>
      <c r="B311" s="171"/>
      <c r="C311" s="172">
        <v>9.4849999999999994</v>
      </c>
      <c r="D311" s="173">
        <v>35.530944918260602</v>
      </c>
    </row>
    <row r="312" spans="1:4" x14ac:dyDescent="0.2">
      <c r="A312" s="313"/>
      <c r="B312" s="171"/>
      <c r="C312" s="172">
        <v>10.157499999999999</v>
      </c>
      <c r="D312" s="173">
        <v>35.530944918260602</v>
      </c>
    </row>
    <row r="313" spans="1:4" x14ac:dyDescent="0.2">
      <c r="A313" s="313"/>
      <c r="B313" s="171"/>
      <c r="C313" s="172">
        <v>10.614999999999998</v>
      </c>
      <c r="D313" s="173">
        <v>35.530944918260602</v>
      </c>
    </row>
    <row r="314" spans="1:4" x14ac:dyDescent="0.2">
      <c r="A314" s="313"/>
      <c r="B314" s="171"/>
      <c r="C314" s="172">
        <v>10.4575</v>
      </c>
      <c r="D314" s="173">
        <v>35.530944918260602</v>
      </c>
    </row>
    <row r="315" spans="1:4" x14ac:dyDescent="0.2">
      <c r="A315" s="313"/>
      <c r="B315" s="171"/>
      <c r="C315" s="172">
        <v>10.125</v>
      </c>
      <c r="D315" s="173">
        <v>35.530944918260602</v>
      </c>
    </row>
    <row r="316" spans="1:4" x14ac:dyDescent="0.2">
      <c r="A316" s="313"/>
      <c r="B316" s="171"/>
      <c r="C316" s="172">
        <v>10.772500000000001</v>
      </c>
      <c r="D316" s="173">
        <v>35.530944918260602</v>
      </c>
    </row>
    <row r="317" spans="1:4" x14ac:dyDescent="0.2">
      <c r="A317" s="313"/>
      <c r="B317" s="171"/>
      <c r="C317" s="172">
        <v>11.015000000000001</v>
      </c>
      <c r="D317" s="173">
        <v>35.530944918260602</v>
      </c>
    </row>
    <row r="318" spans="1:4" x14ac:dyDescent="0.2">
      <c r="A318" s="313"/>
      <c r="B318" s="171"/>
      <c r="C318" s="172">
        <v>11.5825</v>
      </c>
      <c r="D318" s="173">
        <v>35.530944918260602</v>
      </c>
    </row>
    <row r="319" spans="1:4" x14ac:dyDescent="0.2">
      <c r="A319" s="313"/>
      <c r="B319" s="171"/>
      <c r="C319" s="172">
        <v>12.3225</v>
      </c>
      <c r="D319" s="173">
        <v>35.530944918260602</v>
      </c>
    </row>
    <row r="320" spans="1:4" x14ac:dyDescent="0.2">
      <c r="A320" s="313"/>
      <c r="B320" s="171"/>
      <c r="C320" s="172">
        <v>13.102499999999999</v>
      </c>
      <c r="D320" s="173">
        <v>35.530944918260602</v>
      </c>
    </row>
    <row r="321" spans="1:4" x14ac:dyDescent="0.2">
      <c r="A321" s="313"/>
      <c r="B321" s="171"/>
      <c r="C321" s="172">
        <v>12.89</v>
      </c>
      <c r="D321" s="173">
        <v>35.530944918260602</v>
      </c>
    </row>
    <row r="322" spans="1:4" x14ac:dyDescent="0.2">
      <c r="A322" s="313"/>
      <c r="B322" s="171"/>
      <c r="C322" s="172">
        <v>13.840000000000002</v>
      </c>
      <c r="D322" s="173">
        <v>35.530944918260602</v>
      </c>
    </row>
    <row r="323" spans="1:4" x14ac:dyDescent="0.2">
      <c r="A323" s="313"/>
      <c r="B323" s="171"/>
      <c r="C323" s="172">
        <v>15.2075</v>
      </c>
      <c r="D323" s="173">
        <v>35.530944918260602</v>
      </c>
    </row>
    <row r="324" spans="1:4" x14ac:dyDescent="0.2">
      <c r="A324" s="313"/>
      <c r="B324" s="171"/>
      <c r="C324" s="172">
        <v>15.3375</v>
      </c>
      <c r="D324" s="173">
        <v>35.530944918260602</v>
      </c>
    </row>
    <row r="325" spans="1:4" x14ac:dyDescent="0.2">
      <c r="A325" s="313"/>
      <c r="B325" s="171"/>
      <c r="C325" s="172">
        <v>13.4575</v>
      </c>
      <c r="D325" s="173">
        <v>35.530944918260602</v>
      </c>
    </row>
    <row r="326" spans="1:4" x14ac:dyDescent="0.2">
      <c r="A326" s="313"/>
      <c r="B326" s="171"/>
      <c r="C326" s="172">
        <v>13.445</v>
      </c>
      <c r="D326" s="173">
        <v>35.530944918260602</v>
      </c>
    </row>
    <row r="327" spans="1:4" x14ac:dyDescent="0.2">
      <c r="A327" s="313"/>
      <c r="B327" s="171"/>
      <c r="C327" s="172">
        <v>13.1175</v>
      </c>
      <c r="D327" s="173">
        <v>35.530944918260602</v>
      </c>
    </row>
    <row r="328" spans="1:4" x14ac:dyDescent="0.2">
      <c r="A328" s="313"/>
      <c r="B328" s="171"/>
      <c r="C328" s="172">
        <v>11.795</v>
      </c>
      <c r="D328" s="173">
        <v>35.530944918260602</v>
      </c>
    </row>
    <row r="329" spans="1:4" x14ac:dyDescent="0.2">
      <c r="A329" s="313"/>
      <c r="B329" s="171"/>
      <c r="C329" s="172">
        <v>11.48</v>
      </c>
      <c r="D329" s="173">
        <v>35.530944918260602</v>
      </c>
    </row>
    <row r="330" spans="1:4" x14ac:dyDescent="0.2">
      <c r="A330" s="313"/>
      <c r="B330" s="171"/>
      <c r="C330" s="172">
        <v>12.602499999999999</v>
      </c>
      <c r="D330" s="173">
        <v>35.530944918260602</v>
      </c>
    </row>
    <row r="331" spans="1:4" x14ac:dyDescent="0.2">
      <c r="A331" s="313"/>
      <c r="B331" s="171"/>
      <c r="C331" s="172">
        <v>12.685</v>
      </c>
      <c r="D331" s="173">
        <v>35.530944918260602</v>
      </c>
    </row>
    <row r="332" spans="1:4" x14ac:dyDescent="0.2">
      <c r="A332" s="313"/>
      <c r="B332" s="171"/>
      <c r="C332" s="172">
        <v>12.06</v>
      </c>
      <c r="D332" s="173">
        <v>35.530944918260602</v>
      </c>
    </row>
    <row r="333" spans="1:4" x14ac:dyDescent="0.2">
      <c r="A333" s="313"/>
      <c r="B333" s="171"/>
      <c r="C333" s="172">
        <v>12.1975</v>
      </c>
      <c r="D333" s="173">
        <v>35.530944918260602</v>
      </c>
    </row>
    <row r="334" spans="1:4" x14ac:dyDescent="0.2">
      <c r="A334" s="313"/>
      <c r="B334" s="171"/>
      <c r="C334" s="172">
        <v>12.7075</v>
      </c>
      <c r="D334" s="173">
        <v>35.530944918260602</v>
      </c>
    </row>
    <row r="335" spans="1:4" x14ac:dyDescent="0.2">
      <c r="A335" s="313"/>
      <c r="B335" s="171"/>
      <c r="C335" s="172">
        <v>12.445</v>
      </c>
      <c r="D335" s="173">
        <v>35.530944918260602</v>
      </c>
    </row>
    <row r="336" spans="1:4" x14ac:dyDescent="0.2">
      <c r="A336" s="313"/>
      <c r="B336" s="171"/>
      <c r="C336" s="172">
        <v>12.502500000000001</v>
      </c>
      <c r="D336" s="173">
        <v>35.530944918260602</v>
      </c>
    </row>
    <row r="337" spans="1:4" x14ac:dyDescent="0.2">
      <c r="A337" s="313"/>
      <c r="B337" s="171"/>
      <c r="C337" s="172">
        <v>12.8675</v>
      </c>
      <c r="D337" s="173">
        <v>35.530944918260602</v>
      </c>
    </row>
    <row r="338" spans="1:4" x14ac:dyDescent="0.2">
      <c r="A338" s="313"/>
      <c r="B338" s="171"/>
      <c r="C338" s="172">
        <v>12.885000000000002</v>
      </c>
      <c r="D338" s="173">
        <v>35.530944918260602</v>
      </c>
    </row>
    <row r="339" spans="1:4" x14ac:dyDescent="0.2">
      <c r="A339" s="313"/>
      <c r="B339" s="171" t="s">
        <v>196</v>
      </c>
      <c r="C339" s="172">
        <v>11.902500000000002</v>
      </c>
      <c r="D339" s="173">
        <v>41.242130442325248</v>
      </c>
    </row>
    <row r="340" spans="1:4" x14ac:dyDescent="0.2">
      <c r="A340" s="313"/>
      <c r="B340" s="171"/>
      <c r="C340" s="172">
        <v>11.875000000000002</v>
      </c>
      <c r="D340" s="173">
        <v>41.242130442325248</v>
      </c>
    </row>
    <row r="341" spans="1:4" x14ac:dyDescent="0.2">
      <c r="A341" s="313"/>
      <c r="B341" s="171"/>
      <c r="C341" s="172">
        <v>11.8775</v>
      </c>
      <c r="D341" s="173">
        <v>41.242130442325248</v>
      </c>
    </row>
    <row r="342" spans="1:4" x14ac:dyDescent="0.2">
      <c r="A342" s="313"/>
      <c r="B342" s="171"/>
      <c r="C342" s="172">
        <v>11.45</v>
      </c>
      <c r="D342" s="173">
        <v>41.242130442325248</v>
      </c>
    </row>
    <row r="343" spans="1:4" x14ac:dyDescent="0.2">
      <c r="A343" s="313"/>
      <c r="B343" s="171"/>
      <c r="C343" s="172">
        <v>11.077500000000001</v>
      </c>
      <c r="D343" s="173">
        <v>41.242130442325248</v>
      </c>
    </row>
    <row r="344" spans="1:4" x14ac:dyDescent="0.2">
      <c r="A344" s="313"/>
      <c r="B344" s="171"/>
      <c r="C344" s="172">
        <v>11.620000000000001</v>
      </c>
      <c r="D344" s="173">
        <v>41.242130442325248</v>
      </c>
    </row>
    <row r="345" spans="1:4" x14ac:dyDescent="0.2">
      <c r="A345" s="313"/>
      <c r="B345" s="171"/>
      <c r="C345" s="172">
        <v>11.72</v>
      </c>
      <c r="D345" s="173">
        <v>41.242130442325248</v>
      </c>
    </row>
    <row r="346" spans="1:4" x14ac:dyDescent="0.2">
      <c r="A346" s="313"/>
      <c r="B346" s="171"/>
      <c r="C346" s="172">
        <v>11.895</v>
      </c>
      <c r="D346" s="173">
        <v>41.242130442325248</v>
      </c>
    </row>
    <row r="347" spans="1:4" x14ac:dyDescent="0.2">
      <c r="A347" s="313"/>
      <c r="B347" s="171"/>
      <c r="C347" s="172">
        <v>12.497499999999999</v>
      </c>
      <c r="D347" s="173">
        <v>41.242130442325248</v>
      </c>
    </row>
    <row r="348" spans="1:4" x14ac:dyDescent="0.2">
      <c r="A348" s="313"/>
      <c r="B348" s="171"/>
      <c r="C348" s="172">
        <v>13.432499999999999</v>
      </c>
      <c r="D348" s="173">
        <v>41.242130442325248</v>
      </c>
    </row>
    <row r="349" spans="1:4" x14ac:dyDescent="0.2">
      <c r="A349" s="313"/>
      <c r="B349" s="171"/>
      <c r="C349" s="172">
        <v>14.025</v>
      </c>
      <c r="D349" s="173">
        <v>41.242130442325248</v>
      </c>
    </row>
    <row r="350" spans="1:4" x14ac:dyDescent="0.2">
      <c r="A350" s="313"/>
      <c r="B350" s="171"/>
      <c r="C350" s="172">
        <v>13.86</v>
      </c>
      <c r="D350" s="173">
        <v>41.242130442325248</v>
      </c>
    </row>
    <row r="351" spans="1:4" x14ac:dyDescent="0.2">
      <c r="A351" s="313"/>
      <c r="B351" s="171"/>
      <c r="C351" s="172">
        <v>13.882499999999999</v>
      </c>
      <c r="D351" s="173">
        <v>41.242130442325248</v>
      </c>
    </row>
    <row r="352" spans="1:4" x14ac:dyDescent="0.2">
      <c r="A352" s="313"/>
      <c r="B352" s="171"/>
      <c r="C352" s="172">
        <v>14.7425</v>
      </c>
      <c r="D352" s="173">
        <v>41.242130442325248</v>
      </c>
    </row>
    <row r="353" spans="1:4" x14ac:dyDescent="0.2">
      <c r="A353" s="313"/>
      <c r="B353" s="171"/>
      <c r="C353" s="172">
        <v>14.4575</v>
      </c>
      <c r="D353" s="173">
        <v>41.242130442325248</v>
      </c>
    </row>
    <row r="354" spans="1:4" x14ac:dyDescent="0.2">
      <c r="A354" s="313"/>
      <c r="B354" s="171"/>
      <c r="C354" s="172">
        <v>13.629999999999999</v>
      </c>
      <c r="D354" s="173">
        <v>41.242130442325248</v>
      </c>
    </row>
    <row r="355" spans="1:4" x14ac:dyDescent="0.2">
      <c r="A355" s="313"/>
      <c r="B355" s="171"/>
      <c r="C355" s="172">
        <v>12.842500000000001</v>
      </c>
      <c r="D355" s="173">
        <v>41.242130442325248</v>
      </c>
    </row>
    <row r="356" spans="1:4" x14ac:dyDescent="0.2">
      <c r="A356" s="313"/>
      <c r="B356" s="171"/>
      <c r="C356" s="172">
        <v>12.175000000000001</v>
      </c>
      <c r="D356" s="173">
        <v>41.242130442325248</v>
      </c>
    </row>
    <row r="357" spans="1:4" x14ac:dyDescent="0.2">
      <c r="A357" s="313"/>
      <c r="B357" s="171"/>
      <c r="C357" s="172">
        <v>10.0075</v>
      </c>
      <c r="D357" s="173">
        <v>41.242130442325248</v>
      </c>
    </row>
    <row r="358" spans="1:4" x14ac:dyDescent="0.2">
      <c r="A358" s="313"/>
      <c r="B358" s="171"/>
      <c r="C358" s="172">
        <v>11.174999999999999</v>
      </c>
      <c r="D358" s="173">
        <v>41.242130442325248</v>
      </c>
    </row>
    <row r="359" spans="1:4" x14ac:dyDescent="0.2">
      <c r="A359" s="313"/>
      <c r="B359" s="171"/>
      <c r="C359" s="172">
        <v>11.7425</v>
      </c>
      <c r="D359" s="173">
        <v>41.242130442325248</v>
      </c>
    </row>
    <row r="360" spans="1:4" x14ac:dyDescent="0.2">
      <c r="A360" s="313"/>
      <c r="B360" s="171"/>
      <c r="C360" s="172">
        <v>11.427499999999998</v>
      </c>
      <c r="D360" s="173">
        <v>41.242130442325248</v>
      </c>
    </row>
    <row r="361" spans="1:4" x14ac:dyDescent="0.2">
      <c r="A361" s="313"/>
      <c r="B361" s="171"/>
      <c r="C361" s="172">
        <v>10.9025</v>
      </c>
      <c r="D361" s="173">
        <v>41.242130442325248</v>
      </c>
    </row>
    <row r="362" spans="1:4" x14ac:dyDescent="0.2">
      <c r="A362" s="313"/>
      <c r="B362" s="171"/>
      <c r="C362" s="172">
        <v>9.8449999999999989</v>
      </c>
      <c r="D362" s="173">
        <v>41.242130442325248</v>
      </c>
    </row>
    <row r="363" spans="1:4" x14ac:dyDescent="0.2">
      <c r="A363" s="313"/>
      <c r="B363" s="171"/>
      <c r="C363" s="172">
        <v>9.2249999999999996</v>
      </c>
      <c r="D363" s="173">
        <v>41.242130442325248</v>
      </c>
    </row>
    <row r="364" spans="1:4" x14ac:dyDescent="0.2">
      <c r="A364" s="313"/>
      <c r="B364" s="171"/>
      <c r="C364" s="172">
        <v>8.9849999999999994</v>
      </c>
      <c r="D364" s="173">
        <v>41.242130442325248</v>
      </c>
    </row>
    <row r="365" spans="1:4" x14ac:dyDescent="0.2">
      <c r="A365" s="313"/>
      <c r="B365" s="171"/>
      <c r="C365" s="172">
        <v>8.4975000000000005</v>
      </c>
      <c r="D365" s="173">
        <v>41.242130442325248</v>
      </c>
    </row>
    <row r="366" spans="1:4" x14ac:dyDescent="0.2">
      <c r="A366" s="313"/>
      <c r="B366" s="171"/>
      <c r="C366" s="172">
        <v>8.6675000000000004</v>
      </c>
      <c r="D366" s="173">
        <v>41.242130442325248</v>
      </c>
    </row>
    <row r="367" spans="1:4" x14ac:dyDescent="0.2">
      <c r="A367" s="313"/>
      <c r="B367" s="171"/>
      <c r="C367" s="172">
        <v>8.2049999999999983</v>
      </c>
      <c r="D367" s="173">
        <v>41.242130442325248</v>
      </c>
    </row>
    <row r="368" spans="1:4" x14ac:dyDescent="0.2">
      <c r="A368" s="313"/>
      <c r="B368" s="171"/>
      <c r="C368" s="172">
        <v>8.2799999999999994</v>
      </c>
      <c r="D368" s="173">
        <v>41.242130442325248</v>
      </c>
    </row>
    <row r="369" spans="1:4" x14ac:dyDescent="0.2">
      <c r="A369" s="313"/>
      <c r="B369" s="171"/>
      <c r="C369" s="172">
        <v>8.1524999999999999</v>
      </c>
      <c r="D369" s="173">
        <v>41.242130442325248</v>
      </c>
    </row>
    <row r="370" spans="1:4" x14ac:dyDescent="0.2">
      <c r="A370" s="313">
        <v>2022</v>
      </c>
      <c r="B370" s="171" t="s">
        <v>197</v>
      </c>
      <c r="C370" s="172">
        <v>7.5324999999999998</v>
      </c>
      <c r="D370" s="173">
        <v>39.113543031813137</v>
      </c>
    </row>
    <row r="371" spans="1:4" x14ac:dyDescent="0.2">
      <c r="A371" s="313"/>
      <c r="B371" s="171"/>
      <c r="C371" s="172">
        <v>7.7149999999999999</v>
      </c>
      <c r="D371" s="173">
        <v>39.113543031813137</v>
      </c>
    </row>
    <row r="372" spans="1:4" x14ac:dyDescent="0.2">
      <c r="A372" s="313"/>
      <c r="B372" s="171"/>
      <c r="C372" s="172">
        <v>7.7924999999999995</v>
      </c>
      <c r="D372" s="173">
        <v>39.113543031813137</v>
      </c>
    </row>
    <row r="373" spans="1:4" x14ac:dyDescent="0.2">
      <c r="A373" s="313"/>
      <c r="B373" s="171"/>
      <c r="C373" s="172">
        <v>7.9775000000000009</v>
      </c>
      <c r="D373" s="173">
        <v>39.113543031813137</v>
      </c>
    </row>
    <row r="374" spans="1:4" x14ac:dyDescent="0.2">
      <c r="A374" s="313"/>
      <c r="B374" s="171"/>
      <c r="C374" s="172">
        <v>8.19</v>
      </c>
      <c r="D374" s="173">
        <v>39.113543031813137</v>
      </c>
    </row>
    <row r="375" spans="1:4" x14ac:dyDescent="0.2">
      <c r="A375" s="313"/>
      <c r="B375" s="171"/>
      <c r="C375" s="172">
        <v>8.2850000000000001</v>
      </c>
      <c r="D375" s="173">
        <v>39.113543031813137</v>
      </c>
    </row>
    <row r="376" spans="1:4" x14ac:dyDescent="0.2">
      <c r="A376" s="313"/>
      <c r="B376" s="171"/>
      <c r="C376" s="172">
        <v>8.01</v>
      </c>
      <c r="D376" s="173">
        <v>39.113543031813137</v>
      </c>
    </row>
    <row r="377" spans="1:4" x14ac:dyDescent="0.2">
      <c r="A377" s="313"/>
      <c r="B377" s="171"/>
      <c r="C377" s="172">
        <v>8.4400000000000013</v>
      </c>
      <c r="D377" s="173">
        <v>39.113543031813137</v>
      </c>
    </row>
    <row r="378" spans="1:4" x14ac:dyDescent="0.2">
      <c r="A378" s="313"/>
      <c r="B378" s="171"/>
      <c r="C378" s="172">
        <v>8.2925000000000004</v>
      </c>
      <c r="D378" s="173">
        <v>39.113543031813137</v>
      </c>
    </row>
    <row r="379" spans="1:4" x14ac:dyDescent="0.2">
      <c r="A379" s="313"/>
      <c r="B379" s="171"/>
      <c r="C379" s="172">
        <v>8.83</v>
      </c>
      <c r="D379" s="173">
        <v>39.113543031813137</v>
      </c>
    </row>
    <row r="380" spans="1:4" x14ac:dyDescent="0.2">
      <c r="A380" s="313"/>
      <c r="B380" s="171"/>
      <c r="C380" s="172">
        <v>9.0625</v>
      </c>
      <c r="D380" s="173">
        <v>39.113543031813137</v>
      </c>
    </row>
    <row r="381" spans="1:4" x14ac:dyDescent="0.2">
      <c r="A381" s="313"/>
      <c r="B381" s="171"/>
      <c r="C381" s="172">
        <v>9.8224999999999998</v>
      </c>
      <c r="D381" s="173">
        <v>39.113543031813137</v>
      </c>
    </row>
    <row r="382" spans="1:4" x14ac:dyDescent="0.2">
      <c r="A382" s="313"/>
      <c r="B382" s="171"/>
      <c r="C382" s="172">
        <v>9.5299999999999994</v>
      </c>
      <c r="D382" s="173">
        <v>39.113543031813137</v>
      </c>
    </row>
    <row r="383" spans="1:4" x14ac:dyDescent="0.2">
      <c r="A383" s="313"/>
      <c r="B383" s="171"/>
      <c r="C383" s="172">
        <v>9.5249999999999986</v>
      </c>
      <c r="D383" s="173">
        <v>39.113543031813137</v>
      </c>
    </row>
    <row r="384" spans="1:4" x14ac:dyDescent="0.2">
      <c r="A384" s="313"/>
      <c r="B384" s="171"/>
      <c r="C384" s="172">
        <v>8.8725000000000005</v>
      </c>
      <c r="D384" s="173">
        <v>39.113543031813137</v>
      </c>
    </row>
    <row r="385" spans="1:4" x14ac:dyDescent="0.2">
      <c r="A385" s="313"/>
      <c r="B385" s="171"/>
      <c r="C385" s="172">
        <v>8.3499999999999979</v>
      </c>
      <c r="D385" s="173">
        <v>39.113543031813137</v>
      </c>
    </row>
    <row r="386" spans="1:4" x14ac:dyDescent="0.2">
      <c r="A386" s="313"/>
      <c r="B386" s="171"/>
      <c r="C386" s="172">
        <v>9.0675000000000008</v>
      </c>
      <c r="D386" s="173">
        <v>39.113543031813137</v>
      </c>
    </row>
    <row r="387" spans="1:4" x14ac:dyDescent="0.2">
      <c r="A387" s="313"/>
      <c r="B387" s="171"/>
      <c r="C387" s="172">
        <v>9.3674999999999997</v>
      </c>
      <c r="D387" s="173">
        <v>39.113543031813137</v>
      </c>
    </row>
    <row r="388" spans="1:4" x14ac:dyDescent="0.2">
      <c r="A388" s="313"/>
      <c r="B388" s="171"/>
      <c r="C388" s="172">
        <v>8.9074999999999989</v>
      </c>
      <c r="D388" s="173">
        <v>39.113543031813137</v>
      </c>
    </row>
    <row r="389" spans="1:4" x14ac:dyDescent="0.2">
      <c r="A389" s="313"/>
      <c r="B389" s="171"/>
      <c r="C389" s="172">
        <v>7.8249999999999993</v>
      </c>
      <c r="D389" s="173">
        <v>39.113543031813137</v>
      </c>
    </row>
    <row r="390" spans="1:4" x14ac:dyDescent="0.2">
      <c r="A390" s="313"/>
      <c r="B390" s="171"/>
      <c r="C390" s="172">
        <v>7.1825000000000001</v>
      </c>
      <c r="D390" s="173">
        <v>39.113543031813137</v>
      </c>
    </row>
    <row r="391" spans="1:4" x14ac:dyDescent="0.2">
      <c r="A391" s="313"/>
      <c r="B391" s="171"/>
      <c r="C391" s="172">
        <v>6.7200000000000006</v>
      </c>
      <c r="D391" s="173">
        <v>39.113543031813137</v>
      </c>
    </row>
    <row r="392" spans="1:4" x14ac:dyDescent="0.2">
      <c r="A392" s="313"/>
      <c r="B392" s="171"/>
      <c r="C392" s="172">
        <v>7.2450000000000001</v>
      </c>
      <c r="D392" s="173">
        <v>39.113543031813137</v>
      </c>
    </row>
    <row r="393" spans="1:4" x14ac:dyDescent="0.2">
      <c r="A393" s="313"/>
      <c r="B393" s="171"/>
      <c r="C393" s="172">
        <v>8.2750000000000004</v>
      </c>
      <c r="D393" s="173">
        <v>39.113543031813137</v>
      </c>
    </row>
    <row r="394" spans="1:4" x14ac:dyDescent="0.2">
      <c r="A394" s="313"/>
      <c r="B394" s="171"/>
      <c r="C394" s="172">
        <v>9.3374999999999986</v>
      </c>
      <c r="D394" s="173">
        <v>39.113543031813137</v>
      </c>
    </row>
    <row r="395" spans="1:4" x14ac:dyDescent="0.2">
      <c r="A395" s="313"/>
      <c r="B395" s="171"/>
      <c r="C395" s="172">
        <v>9.7824999999999989</v>
      </c>
      <c r="D395" s="173">
        <v>39.113543031813137</v>
      </c>
    </row>
    <row r="396" spans="1:4" x14ac:dyDescent="0.2">
      <c r="A396" s="313"/>
      <c r="B396" s="171"/>
      <c r="C396" s="172">
        <v>9.932500000000001</v>
      </c>
      <c r="D396" s="173">
        <v>39.113543031813137</v>
      </c>
    </row>
    <row r="397" spans="1:4" x14ac:dyDescent="0.2">
      <c r="A397" s="313"/>
      <c r="B397" s="171"/>
      <c r="C397" s="172">
        <v>10.670000000000002</v>
      </c>
      <c r="D397" s="173">
        <v>39.113543031813137</v>
      </c>
    </row>
    <row r="398" spans="1:4" x14ac:dyDescent="0.2">
      <c r="A398" s="313"/>
      <c r="B398" s="171"/>
      <c r="C398" s="172">
        <v>10.1875</v>
      </c>
      <c r="D398" s="173">
        <v>39.113543031813137</v>
      </c>
    </row>
    <row r="399" spans="1:4" x14ac:dyDescent="0.2">
      <c r="A399" s="313"/>
      <c r="B399" s="171"/>
      <c r="C399" s="172">
        <v>10.0725</v>
      </c>
      <c r="D399" s="173">
        <v>39.113543031813137</v>
      </c>
    </row>
    <row r="400" spans="1:4" x14ac:dyDescent="0.2">
      <c r="A400" s="313"/>
      <c r="B400" s="171"/>
      <c r="C400" s="172">
        <v>10.670000000000002</v>
      </c>
      <c r="D400" s="173">
        <v>39.113543031813137</v>
      </c>
    </row>
    <row r="401" spans="1:4" x14ac:dyDescent="0.2">
      <c r="A401" s="313"/>
      <c r="B401" s="171" t="s">
        <v>198</v>
      </c>
      <c r="C401" s="172">
        <v>11.09</v>
      </c>
      <c r="D401" s="173">
        <v>30.061158636772785</v>
      </c>
    </row>
    <row r="402" spans="1:4" x14ac:dyDescent="0.2">
      <c r="A402" s="313"/>
      <c r="B402" s="171"/>
      <c r="C402" s="172">
        <v>11.254999999999999</v>
      </c>
      <c r="D402" s="173">
        <v>30.061158636772785</v>
      </c>
    </row>
    <row r="403" spans="1:4" x14ac:dyDescent="0.2">
      <c r="A403" s="313"/>
      <c r="B403" s="171"/>
      <c r="C403" s="172">
        <v>11.282500000000001</v>
      </c>
      <c r="D403" s="173">
        <v>30.061158636772785</v>
      </c>
    </row>
    <row r="404" spans="1:4" x14ac:dyDescent="0.2">
      <c r="A404" s="313"/>
      <c r="B404" s="171"/>
      <c r="C404" s="172">
        <v>10.34</v>
      </c>
      <c r="D404" s="173">
        <v>30.061158636772785</v>
      </c>
    </row>
    <row r="405" spans="1:4" x14ac:dyDescent="0.2">
      <c r="A405" s="313"/>
      <c r="B405" s="171"/>
      <c r="C405" s="172">
        <v>9.129999999999999</v>
      </c>
      <c r="D405" s="173">
        <v>30.061158636772785</v>
      </c>
    </row>
    <row r="406" spans="1:4" x14ac:dyDescent="0.2">
      <c r="A406" s="313"/>
      <c r="B406" s="171"/>
      <c r="C406" s="172">
        <v>8.9500000000000011</v>
      </c>
      <c r="D406" s="173">
        <v>30.061158636772785</v>
      </c>
    </row>
    <row r="407" spans="1:4" x14ac:dyDescent="0.2">
      <c r="A407" s="313"/>
      <c r="B407" s="171"/>
      <c r="C407" s="172">
        <v>9.629999999999999</v>
      </c>
      <c r="D407" s="173">
        <v>30.061158636772785</v>
      </c>
    </row>
    <row r="408" spans="1:4" x14ac:dyDescent="0.2">
      <c r="A408" s="313"/>
      <c r="B408" s="171"/>
      <c r="C408" s="172">
        <v>9.1950000000000003</v>
      </c>
      <c r="D408" s="173">
        <v>30.061158636772785</v>
      </c>
    </row>
    <row r="409" spans="1:4" x14ac:dyDescent="0.2">
      <c r="A409" s="313"/>
      <c r="B409" s="171"/>
      <c r="C409" s="172">
        <v>9.23</v>
      </c>
      <c r="D409" s="173">
        <v>30.061158636772785</v>
      </c>
    </row>
    <row r="410" spans="1:4" x14ac:dyDescent="0.2">
      <c r="A410" s="313"/>
      <c r="B410" s="171"/>
      <c r="C410" s="172">
        <v>9.3800000000000008</v>
      </c>
      <c r="D410" s="173">
        <v>30.061158636772785</v>
      </c>
    </row>
    <row r="411" spans="1:4" x14ac:dyDescent="0.2">
      <c r="A411" s="313"/>
      <c r="B411" s="171"/>
      <c r="C411" s="172">
        <v>9.5075000000000003</v>
      </c>
      <c r="D411" s="173">
        <v>30.061158636772785</v>
      </c>
    </row>
    <row r="412" spans="1:4" x14ac:dyDescent="0.2">
      <c r="A412" s="313"/>
      <c r="B412" s="171"/>
      <c r="C412" s="172">
        <v>9.11</v>
      </c>
      <c r="D412" s="173">
        <v>30.061158636772785</v>
      </c>
    </row>
    <row r="413" spans="1:4" x14ac:dyDescent="0.2">
      <c r="A413" s="313"/>
      <c r="B413" s="171"/>
      <c r="C413" s="172">
        <v>9.5350000000000001</v>
      </c>
      <c r="D413" s="173">
        <v>30.061158636772785</v>
      </c>
    </row>
    <row r="414" spans="1:4" x14ac:dyDescent="0.2">
      <c r="A414" s="313"/>
      <c r="B414" s="171"/>
      <c r="C414" s="172">
        <v>10.5275</v>
      </c>
      <c r="D414" s="173">
        <v>30.061158636772785</v>
      </c>
    </row>
    <row r="415" spans="1:4" x14ac:dyDescent="0.2">
      <c r="A415" s="313"/>
      <c r="B415" s="171"/>
      <c r="C415" s="172">
        <v>10.0425</v>
      </c>
      <c r="D415" s="173">
        <v>30.061158636772785</v>
      </c>
    </row>
    <row r="416" spans="1:4" x14ac:dyDescent="0.2">
      <c r="A416" s="313"/>
      <c r="B416" s="171"/>
      <c r="C416" s="172">
        <v>10.49</v>
      </c>
      <c r="D416" s="173">
        <v>30.061158636772785</v>
      </c>
    </row>
    <row r="417" spans="1:4" x14ac:dyDescent="0.2">
      <c r="A417" s="313"/>
      <c r="B417" s="171"/>
      <c r="C417" s="172">
        <v>10.8825</v>
      </c>
      <c r="D417" s="173">
        <v>30.061158636772785</v>
      </c>
    </row>
    <row r="418" spans="1:4" x14ac:dyDescent="0.2">
      <c r="A418" s="313"/>
      <c r="B418" s="171"/>
      <c r="C418" s="172">
        <v>10.695</v>
      </c>
      <c r="D418" s="173">
        <v>30.061158636772785</v>
      </c>
    </row>
    <row r="419" spans="1:4" x14ac:dyDescent="0.2">
      <c r="A419" s="313"/>
      <c r="B419" s="171"/>
      <c r="C419" s="172">
        <v>9.8524999999999991</v>
      </c>
      <c r="D419" s="173">
        <v>30.061158636772785</v>
      </c>
    </row>
    <row r="420" spans="1:4" x14ac:dyDescent="0.2">
      <c r="A420" s="313"/>
      <c r="B420" s="171"/>
      <c r="C420" s="172">
        <v>10.065</v>
      </c>
      <c r="D420" s="173">
        <v>30.061158636772785</v>
      </c>
    </row>
    <row r="421" spans="1:4" x14ac:dyDescent="0.2">
      <c r="A421" s="313"/>
      <c r="B421" s="171"/>
      <c r="C421" s="172">
        <v>10.2525</v>
      </c>
      <c r="D421" s="173">
        <v>30.061158636772785</v>
      </c>
    </row>
    <row r="422" spans="1:4" x14ac:dyDescent="0.2">
      <c r="A422" s="313"/>
      <c r="B422" s="171"/>
      <c r="C422" s="172">
        <v>10.102499999999999</v>
      </c>
      <c r="D422" s="173">
        <v>30.061158636772785</v>
      </c>
    </row>
    <row r="423" spans="1:4" x14ac:dyDescent="0.2">
      <c r="A423" s="313"/>
      <c r="B423" s="171"/>
      <c r="C423" s="172">
        <v>10.3825</v>
      </c>
      <c r="D423" s="173">
        <v>30.061158636772785</v>
      </c>
    </row>
    <row r="424" spans="1:4" x14ac:dyDescent="0.2">
      <c r="A424" s="313"/>
      <c r="B424" s="171"/>
      <c r="C424" s="172">
        <v>10.3725</v>
      </c>
      <c r="D424" s="173">
        <v>30.061158636772785</v>
      </c>
    </row>
    <row r="425" spans="1:4" x14ac:dyDescent="0.2">
      <c r="A425" s="313"/>
      <c r="B425" s="171"/>
      <c r="C425" s="172">
        <v>10.2325</v>
      </c>
      <c r="D425" s="173">
        <v>30.061158636772785</v>
      </c>
    </row>
    <row r="426" spans="1:4" x14ac:dyDescent="0.2">
      <c r="A426" s="313"/>
      <c r="B426" s="171"/>
      <c r="C426" s="172">
        <v>9.557500000000001</v>
      </c>
      <c r="D426" s="173">
        <v>30.061158636772785</v>
      </c>
    </row>
    <row r="427" spans="1:4" x14ac:dyDescent="0.2">
      <c r="A427" s="313"/>
      <c r="B427" s="171"/>
      <c r="C427" s="172">
        <v>9.3724999999999987</v>
      </c>
      <c r="D427" s="173">
        <v>30.061158636772785</v>
      </c>
    </row>
    <row r="428" spans="1:4" x14ac:dyDescent="0.2">
      <c r="A428" s="313"/>
      <c r="B428" s="171"/>
      <c r="C428" s="172">
        <v>9.6374999999999993</v>
      </c>
      <c r="D428" s="173">
        <v>30.061158636772785</v>
      </c>
    </row>
    <row r="429" spans="1:4" x14ac:dyDescent="0.2">
      <c r="A429" s="313"/>
      <c r="B429" s="171" t="s">
        <v>199</v>
      </c>
      <c r="C429" s="172">
        <v>9.870000000000001</v>
      </c>
      <c r="D429" s="173">
        <v>44.572139485101836</v>
      </c>
    </row>
    <row r="430" spans="1:4" x14ac:dyDescent="0.2">
      <c r="A430" s="313"/>
      <c r="B430" s="171"/>
      <c r="C430" s="172">
        <v>9.6150000000000002</v>
      </c>
      <c r="D430" s="173">
        <v>44.572139485101836</v>
      </c>
    </row>
    <row r="431" spans="1:4" x14ac:dyDescent="0.2">
      <c r="A431" s="313"/>
      <c r="B431" s="171"/>
      <c r="C431" s="172">
        <v>9.8724999999999987</v>
      </c>
      <c r="D431" s="173">
        <v>44.572139485101836</v>
      </c>
    </row>
    <row r="432" spans="1:4" x14ac:dyDescent="0.2">
      <c r="A432" s="313"/>
      <c r="B432" s="171"/>
      <c r="C432" s="172">
        <v>9.6950000000000003</v>
      </c>
      <c r="D432" s="173">
        <v>44.572139485101836</v>
      </c>
    </row>
    <row r="433" spans="1:4" x14ac:dyDescent="0.2">
      <c r="A433" s="313"/>
      <c r="B433" s="171"/>
      <c r="C433" s="172">
        <v>9.5325000000000006</v>
      </c>
      <c r="D433" s="173">
        <v>44.572139485101836</v>
      </c>
    </row>
    <row r="434" spans="1:4" x14ac:dyDescent="0.2">
      <c r="A434" s="313"/>
      <c r="B434" s="171"/>
      <c r="C434" s="172">
        <v>9.6374999999999993</v>
      </c>
      <c r="D434" s="173">
        <v>44.572139485101836</v>
      </c>
    </row>
    <row r="435" spans="1:4" x14ac:dyDescent="0.2">
      <c r="A435" s="313"/>
      <c r="B435" s="171"/>
      <c r="C435" s="172">
        <v>9.8150000000000013</v>
      </c>
      <c r="D435" s="173">
        <v>44.572139485101836</v>
      </c>
    </row>
    <row r="436" spans="1:4" x14ac:dyDescent="0.2">
      <c r="A436" s="313"/>
      <c r="B436" s="171"/>
      <c r="C436" s="172">
        <v>10.177499999999998</v>
      </c>
      <c r="D436" s="173">
        <v>44.572139485101836</v>
      </c>
    </row>
    <row r="437" spans="1:4" x14ac:dyDescent="0.2">
      <c r="A437" s="313"/>
      <c r="B437" s="171"/>
      <c r="C437" s="172">
        <v>10.41</v>
      </c>
      <c r="D437" s="173">
        <v>44.572139485101836</v>
      </c>
    </row>
    <row r="438" spans="1:4" x14ac:dyDescent="0.2">
      <c r="A438" s="313"/>
      <c r="B438" s="171"/>
      <c r="C438" s="172">
        <v>10.655000000000001</v>
      </c>
      <c r="D438" s="173">
        <v>44.572139485101836</v>
      </c>
    </row>
    <row r="439" spans="1:4" x14ac:dyDescent="0.2">
      <c r="A439" s="313"/>
      <c r="B439" s="171"/>
      <c r="C439" s="172">
        <v>10.55</v>
      </c>
      <c r="D439" s="173">
        <v>44.572139485101836</v>
      </c>
    </row>
    <row r="440" spans="1:4" x14ac:dyDescent="0.2">
      <c r="A440" s="313"/>
      <c r="B440" s="171"/>
      <c r="C440" s="172">
        <v>10.34</v>
      </c>
      <c r="D440" s="173">
        <v>44.572139485101836</v>
      </c>
    </row>
    <row r="441" spans="1:4" x14ac:dyDescent="0.2">
      <c r="A441" s="313"/>
      <c r="B441" s="171"/>
      <c r="C441" s="172">
        <v>10.29</v>
      </c>
      <c r="D441" s="173">
        <v>44.572139485101836</v>
      </c>
    </row>
    <row r="442" spans="1:4" x14ac:dyDescent="0.2">
      <c r="A442" s="313"/>
      <c r="B442" s="171"/>
      <c r="C442" s="172">
        <v>10.592500000000001</v>
      </c>
      <c r="D442" s="173">
        <v>44.572139485101836</v>
      </c>
    </row>
    <row r="443" spans="1:4" x14ac:dyDescent="0.2">
      <c r="A443" s="313"/>
      <c r="B443" s="171"/>
      <c r="C443" s="172">
        <v>10.734999999999999</v>
      </c>
      <c r="D443" s="173">
        <v>44.572139485101836</v>
      </c>
    </row>
    <row r="444" spans="1:4" x14ac:dyDescent="0.2">
      <c r="A444" s="313"/>
      <c r="B444" s="171"/>
      <c r="C444" s="172">
        <v>11.1675</v>
      </c>
      <c r="D444" s="173">
        <v>44.572139485101836</v>
      </c>
    </row>
    <row r="445" spans="1:4" x14ac:dyDescent="0.2">
      <c r="A445" s="313"/>
      <c r="B445" s="171"/>
      <c r="C445" s="172">
        <v>11.509999999999998</v>
      </c>
      <c r="D445" s="173">
        <v>44.572139485101836</v>
      </c>
    </row>
    <row r="446" spans="1:4" x14ac:dyDescent="0.2">
      <c r="A446" s="313"/>
      <c r="B446" s="171"/>
      <c r="C446" s="172">
        <v>11.645</v>
      </c>
      <c r="D446" s="173">
        <v>44.572139485101836</v>
      </c>
    </row>
    <row r="447" spans="1:4" x14ac:dyDescent="0.2">
      <c r="A447" s="313"/>
      <c r="B447" s="171"/>
      <c r="C447" s="172">
        <v>11.3825</v>
      </c>
      <c r="D447" s="173">
        <v>44.572139485101836</v>
      </c>
    </row>
    <row r="448" spans="1:4" x14ac:dyDescent="0.2">
      <c r="A448" s="313"/>
      <c r="B448" s="171"/>
      <c r="C448" s="172">
        <v>11.262499999999999</v>
      </c>
      <c r="D448" s="173">
        <v>44.572139485101836</v>
      </c>
    </row>
    <row r="449" spans="1:4" x14ac:dyDescent="0.2">
      <c r="A449" s="313"/>
      <c r="B449" s="171"/>
      <c r="C449" s="172">
        <v>11.215</v>
      </c>
      <c r="D449" s="173">
        <v>44.572139485101836</v>
      </c>
    </row>
    <row r="450" spans="1:4" x14ac:dyDescent="0.2">
      <c r="A450" s="313"/>
      <c r="B450" s="171"/>
      <c r="C450" s="172">
        <v>11.2775</v>
      </c>
      <c r="D450" s="173">
        <v>44.572139485101836</v>
      </c>
    </row>
    <row r="451" spans="1:4" x14ac:dyDescent="0.2">
      <c r="A451" s="313"/>
      <c r="B451" s="171"/>
      <c r="C451" s="172">
        <v>10.809999999999999</v>
      </c>
      <c r="D451" s="173">
        <v>44.572139485101836</v>
      </c>
    </row>
    <row r="452" spans="1:4" x14ac:dyDescent="0.2">
      <c r="A452" s="313"/>
      <c r="B452" s="171"/>
      <c r="C452" s="172">
        <v>11.1525</v>
      </c>
      <c r="D452" s="173">
        <v>44.572139485101836</v>
      </c>
    </row>
    <row r="453" spans="1:4" x14ac:dyDescent="0.2">
      <c r="A453" s="313"/>
      <c r="B453" s="171"/>
      <c r="C453" s="172">
        <v>11.43</v>
      </c>
      <c r="D453" s="173">
        <v>44.572139485101836</v>
      </c>
    </row>
    <row r="454" spans="1:4" x14ac:dyDescent="0.2">
      <c r="A454" s="313"/>
      <c r="B454" s="171"/>
      <c r="C454" s="172">
        <v>11.592499999999999</v>
      </c>
      <c r="D454" s="173">
        <v>44.572139485101836</v>
      </c>
    </row>
    <row r="455" spans="1:4" x14ac:dyDescent="0.2">
      <c r="A455" s="313"/>
      <c r="B455" s="171"/>
      <c r="C455" s="172">
        <v>11.8475</v>
      </c>
      <c r="D455" s="173">
        <v>44.572139485101836</v>
      </c>
    </row>
    <row r="456" spans="1:4" x14ac:dyDescent="0.2">
      <c r="A456" s="313"/>
      <c r="B456" s="171"/>
      <c r="C456" s="172">
        <v>12.252500000000001</v>
      </c>
      <c r="D456" s="173">
        <v>44.572139485101836</v>
      </c>
    </row>
    <row r="457" spans="1:4" x14ac:dyDescent="0.2">
      <c r="A457" s="313"/>
      <c r="B457" s="171"/>
      <c r="C457" s="172">
        <v>12.962499999999999</v>
      </c>
      <c r="D457" s="173">
        <v>44.572139485101836</v>
      </c>
    </row>
    <row r="458" spans="1:4" x14ac:dyDescent="0.2">
      <c r="A458" s="313"/>
      <c r="B458" s="171"/>
      <c r="C458" s="172">
        <v>14.23</v>
      </c>
      <c r="D458" s="173">
        <v>44.572139485101836</v>
      </c>
    </row>
    <row r="459" spans="1:4" x14ac:dyDescent="0.2">
      <c r="A459" s="313"/>
      <c r="B459" s="171"/>
      <c r="C459" s="172">
        <v>13.9575</v>
      </c>
      <c r="D459" s="173">
        <v>44.572139485101836</v>
      </c>
    </row>
    <row r="460" spans="1:4" x14ac:dyDescent="0.2">
      <c r="A460" s="313"/>
      <c r="B460" s="171" t="s">
        <v>200</v>
      </c>
      <c r="C460" s="172">
        <v>14.435</v>
      </c>
      <c r="D460" s="173">
        <v>38.0916967599331</v>
      </c>
    </row>
    <row r="461" spans="1:4" x14ac:dyDescent="0.2">
      <c r="A461" s="313"/>
      <c r="B461" s="171"/>
      <c r="C461" s="172">
        <v>14.600000000000001</v>
      </c>
      <c r="D461" s="173">
        <v>38.0916967599331</v>
      </c>
    </row>
    <row r="462" spans="1:4" x14ac:dyDescent="0.2">
      <c r="A462" s="313"/>
      <c r="B462" s="171"/>
      <c r="C462" s="172">
        <v>14.725000000000001</v>
      </c>
      <c r="D462" s="173">
        <v>38.0916967599331</v>
      </c>
    </row>
    <row r="463" spans="1:4" x14ac:dyDescent="0.2">
      <c r="A463" s="313"/>
      <c r="B463" s="171"/>
      <c r="C463" s="172">
        <v>14.9175</v>
      </c>
      <c r="D463" s="173">
        <v>38.0916967599331</v>
      </c>
    </row>
    <row r="464" spans="1:4" x14ac:dyDescent="0.2">
      <c r="A464" s="313"/>
      <c r="B464" s="171"/>
      <c r="C464" s="172">
        <v>15.695</v>
      </c>
      <c r="D464" s="173">
        <v>38.0916967599331</v>
      </c>
    </row>
    <row r="465" spans="1:4" x14ac:dyDescent="0.2">
      <c r="A465" s="313"/>
      <c r="B465" s="171"/>
      <c r="C465" s="172">
        <v>16.134999999999998</v>
      </c>
      <c r="D465" s="173">
        <v>38.0916967599331</v>
      </c>
    </row>
    <row r="466" spans="1:4" x14ac:dyDescent="0.2">
      <c r="A466" s="313"/>
      <c r="B466" s="171"/>
      <c r="C466" s="172">
        <v>16.855</v>
      </c>
      <c r="D466" s="173">
        <v>38.0916967599331</v>
      </c>
    </row>
    <row r="467" spans="1:4" x14ac:dyDescent="0.2">
      <c r="A467" s="313"/>
      <c r="B467" s="171"/>
      <c r="C467" s="172">
        <v>18.024999999999999</v>
      </c>
      <c r="D467" s="173">
        <v>38.0916967599331</v>
      </c>
    </row>
    <row r="468" spans="1:4" x14ac:dyDescent="0.2">
      <c r="A468" s="313"/>
      <c r="B468" s="171"/>
      <c r="C468" s="172">
        <v>17.024999999999999</v>
      </c>
      <c r="D468" s="173">
        <v>38.0916967599331</v>
      </c>
    </row>
    <row r="469" spans="1:4" x14ac:dyDescent="0.2">
      <c r="A469" s="313"/>
      <c r="B469" s="171"/>
      <c r="C469" s="172">
        <v>16.47</v>
      </c>
      <c r="D469" s="173">
        <v>38.0916967599331</v>
      </c>
    </row>
    <row r="470" spans="1:4" x14ac:dyDescent="0.2">
      <c r="A470" s="313"/>
      <c r="B470" s="171"/>
      <c r="C470" s="172">
        <v>16.4725</v>
      </c>
      <c r="D470" s="173">
        <v>38.0916967599331</v>
      </c>
    </row>
    <row r="471" spans="1:4" x14ac:dyDescent="0.2">
      <c r="A471" s="313"/>
      <c r="B471" s="171"/>
      <c r="C471" s="172">
        <v>16.404999999999998</v>
      </c>
      <c r="D471" s="173">
        <v>38.0916967599331</v>
      </c>
    </row>
    <row r="472" spans="1:4" x14ac:dyDescent="0.2">
      <c r="A472" s="313"/>
      <c r="B472" s="171"/>
      <c r="C472" s="172">
        <v>16.142500000000002</v>
      </c>
      <c r="D472" s="173">
        <v>38.0916967599331</v>
      </c>
    </row>
    <row r="473" spans="1:4" x14ac:dyDescent="0.2">
      <c r="A473" s="313"/>
      <c r="B473" s="171"/>
      <c r="C473" s="172">
        <v>15.71</v>
      </c>
      <c r="D473" s="173">
        <v>38.0916967599331</v>
      </c>
    </row>
    <row r="474" spans="1:4" x14ac:dyDescent="0.2">
      <c r="A474" s="313"/>
      <c r="B474" s="171"/>
      <c r="C474" s="172">
        <v>14.7475</v>
      </c>
      <c r="D474" s="173">
        <v>38.0916967599331</v>
      </c>
    </row>
    <row r="475" spans="1:4" x14ac:dyDescent="0.2">
      <c r="A475" s="313"/>
      <c r="B475" s="171"/>
      <c r="C475" s="172">
        <v>14.124999999999998</v>
      </c>
      <c r="D475" s="173">
        <v>38.0916967599331</v>
      </c>
    </row>
    <row r="476" spans="1:4" x14ac:dyDescent="0.2">
      <c r="A476" s="313"/>
      <c r="B476" s="171"/>
      <c r="C476" s="172">
        <v>13.4825</v>
      </c>
      <c r="D476" s="173">
        <v>38.0916967599331</v>
      </c>
    </row>
    <row r="477" spans="1:4" x14ac:dyDescent="0.2">
      <c r="A477" s="313"/>
      <c r="B477" s="171"/>
      <c r="C477" s="172">
        <v>13.935</v>
      </c>
      <c r="D477" s="173">
        <v>38.0916967599331</v>
      </c>
    </row>
    <row r="478" spans="1:4" x14ac:dyDescent="0.2">
      <c r="A478" s="313"/>
      <c r="B478" s="171"/>
      <c r="C478" s="172">
        <v>14.92</v>
      </c>
      <c r="D478" s="173">
        <v>38.0916967599331</v>
      </c>
    </row>
    <row r="479" spans="1:4" x14ac:dyDescent="0.2">
      <c r="A479" s="313"/>
      <c r="B479" s="171"/>
      <c r="C479" s="172">
        <v>15.5075</v>
      </c>
      <c r="D479" s="173">
        <v>38.0916967599331</v>
      </c>
    </row>
    <row r="480" spans="1:4" x14ac:dyDescent="0.2">
      <c r="A480" s="313"/>
      <c r="B480" s="171"/>
      <c r="C480" s="172">
        <v>16.557500000000001</v>
      </c>
      <c r="D480" s="173">
        <v>38.0916967599331</v>
      </c>
    </row>
    <row r="481" spans="1:4" x14ac:dyDescent="0.2">
      <c r="A481" s="313"/>
      <c r="B481" s="171"/>
      <c r="C481" s="172">
        <v>17.037500000000001</v>
      </c>
      <c r="D481" s="173">
        <v>38.0916967599331</v>
      </c>
    </row>
    <row r="482" spans="1:4" x14ac:dyDescent="0.2">
      <c r="A482" s="313"/>
      <c r="B482" s="171"/>
      <c r="C482" s="172">
        <v>16.9175</v>
      </c>
      <c r="D482" s="173">
        <v>38.0916967599331</v>
      </c>
    </row>
    <row r="483" spans="1:4" x14ac:dyDescent="0.2">
      <c r="A483" s="313"/>
      <c r="B483" s="171"/>
      <c r="C483" s="172">
        <v>16.649999999999999</v>
      </c>
      <c r="D483" s="173">
        <v>38.0916967599331</v>
      </c>
    </row>
    <row r="484" spans="1:4" x14ac:dyDescent="0.2">
      <c r="A484" s="313"/>
      <c r="B484" s="171"/>
      <c r="C484" s="172">
        <v>16.222500000000004</v>
      </c>
      <c r="D484" s="173">
        <v>38.0916967599331</v>
      </c>
    </row>
    <row r="485" spans="1:4" x14ac:dyDescent="0.2">
      <c r="A485" s="313"/>
      <c r="B485" s="171"/>
      <c r="C485" s="172">
        <v>16.510000000000002</v>
      </c>
      <c r="D485" s="173">
        <v>38.0916967599331</v>
      </c>
    </row>
    <row r="486" spans="1:4" x14ac:dyDescent="0.2">
      <c r="A486" s="313"/>
      <c r="B486" s="171"/>
      <c r="C486" s="172">
        <v>16.377499999999998</v>
      </c>
      <c r="D486" s="173">
        <v>38.0916967599331</v>
      </c>
    </row>
    <row r="487" spans="1:4" x14ac:dyDescent="0.2">
      <c r="A487" s="313"/>
      <c r="B487" s="171"/>
      <c r="C487" s="172">
        <v>16.5625</v>
      </c>
      <c r="D487" s="173">
        <v>38.0916967599331</v>
      </c>
    </row>
    <row r="488" spans="1:4" x14ac:dyDescent="0.2">
      <c r="A488" s="313"/>
      <c r="B488" s="171"/>
      <c r="C488" s="172">
        <v>16.077500000000001</v>
      </c>
      <c r="D488" s="173">
        <v>38.0916967599331</v>
      </c>
    </row>
    <row r="489" spans="1:4" x14ac:dyDescent="0.2">
      <c r="A489" s="313"/>
      <c r="B489" s="171"/>
      <c r="C489" s="172">
        <v>16.467500000000001</v>
      </c>
      <c r="D489" s="173">
        <v>38.0916967599331</v>
      </c>
    </row>
    <row r="490" spans="1:4" x14ac:dyDescent="0.2">
      <c r="A490" s="313"/>
      <c r="B490" s="171" t="s">
        <v>201</v>
      </c>
      <c r="C490" s="172">
        <v>16.3475</v>
      </c>
      <c r="D490" s="173">
        <v>27.956786182423478</v>
      </c>
    </row>
    <row r="491" spans="1:4" x14ac:dyDescent="0.2">
      <c r="A491" s="313"/>
      <c r="B491" s="171"/>
      <c r="C491" s="172">
        <v>16.962499999999999</v>
      </c>
      <c r="D491" s="173">
        <v>27.956786182423478</v>
      </c>
    </row>
    <row r="492" spans="1:4" x14ac:dyDescent="0.2">
      <c r="A492" s="313"/>
      <c r="B492" s="171"/>
      <c r="C492" s="172">
        <v>16.932500000000001</v>
      </c>
      <c r="D492" s="173">
        <v>27.956786182423478</v>
      </c>
    </row>
    <row r="493" spans="1:4" x14ac:dyDescent="0.2">
      <c r="A493" s="313"/>
      <c r="B493" s="171"/>
      <c r="C493" s="172">
        <v>17.91</v>
      </c>
      <c r="D493" s="173">
        <v>27.956786182423478</v>
      </c>
    </row>
    <row r="494" spans="1:4" x14ac:dyDescent="0.2">
      <c r="A494" s="313"/>
      <c r="B494" s="171"/>
      <c r="C494" s="172">
        <v>19.094999999999999</v>
      </c>
      <c r="D494" s="173">
        <v>27.956786182423478</v>
      </c>
    </row>
    <row r="495" spans="1:4" x14ac:dyDescent="0.2">
      <c r="A495" s="313"/>
      <c r="B495" s="171"/>
      <c r="C495" s="172">
        <v>21.544999999999998</v>
      </c>
      <c r="D495" s="173">
        <v>27.956786182423478</v>
      </c>
    </row>
    <row r="496" spans="1:4" x14ac:dyDescent="0.2">
      <c r="A496" s="313"/>
      <c r="B496" s="171"/>
      <c r="C496" s="172">
        <v>24.607499999999998</v>
      </c>
      <c r="D496" s="173">
        <v>27.956786182423478</v>
      </c>
    </row>
    <row r="497" spans="1:4" x14ac:dyDescent="0.2">
      <c r="A497" s="313"/>
      <c r="B497" s="171"/>
      <c r="C497" s="172">
        <v>23.0425</v>
      </c>
      <c r="D497" s="173">
        <v>27.956786182423478</v>
      </c>
    </row>
    <row r="498" spans="1:4" x14ac:dyDescent="0.2">
      <c r="A498" s="313"/>
      <c r="B498" s="171"/>
      <c r="C498" s="172">
        <v>28.477499999999999</v>
      </c>
      <c r="D498" s="173">
        <v>27.956786182423478</v>
      </c>
    </row>
    <row r="499" spans="1:4" x14ac:dyDescent="0.2">
      <c r="A499" s="313"/>
      <c r="B499" s="171"/>
      <c r="C499" s="172">
        <v>34.342500000000001</v>
      </c>
      <c r="D499" s="173">
        <v>27.956786182423478</v>
      </c>
    </row>
    <row r="500" spans="1:4" x14ac:dyDescent="0.2">
      <c r="A500" s="313"/>
      <c r="B500" s="171"/>
      <c r="C500" s="172">
        <v>34.202500000000001</v>
      </c>
      <c r="D500" s="173">
        <v>27.956786182423478</v>
      </c>
    </row>
    <row r="501" spans="1:4" x14ac:dyDescent="0.2">
      <c r="A501" s="313"/>
      <c r="B501" s="171"/>
      <c r="C501" s="172">
        <v>39.962499999999999</v>
      </c>
      <c r="D501" s="173">
        <v>27.956786182423478</v>
      </c>
    </row>
    <row r="502" spans="1:4" x14ac:dyDescent="0.2">
      <c r="A502" s="313"/>
      <c r="B502" s="171"/>
      <c r="C502" s="172">
        <v>39.947500000000005</v>
      </c>
      <c r="D502" s="173">
        <v>27.956786182423478</v>
      </c>
    </row>
    <row r="503" spans="1:4" x14ac:dyDescent="0.2">
      <c r="A503" s="313"/>
      <c r="B503" s="171"/>
      <c r="C503" s="172">
        <v>34.099999999999994</v>
      </c>
      <c r="D503" s="173">
        <v>27.956786182423478</v>
      </c>
    </row>
    <row r="504" spans="1:4" x14ac:dyDescent="0.2">
      <c r="A504" s="313"/>
      <c r="B504" s="171"/>
      <c r="C504" s="172">
        <v>32.160000000000004</v>
      </c>
      <c r="D504" s="173">
        <v>27.956786182423478</v>
      </c>
    </row>
    <row r="505" spans="1:4" x14ac:dyDescent="0.2">
      <c r="A505" s="313"/>
      <c r="B505" s="171"/>
      <c r="C505" s="172">
        <v>37.622500000000002</v>
      </c>
      <c r="D505" s="173">
        <v>27.956786182423478</v>
      </c>
    </row>
    <row r="506" spans="1:4" x14ac:dyDescent="0.2">
      <c r="A506" s="313"/>
      <c r="B506" s="171"/>
      <c r="C506" s="172">
        <v>40.302499999999995</v>
      </c>
      <c r="D506" s="173">
        <v>27.956786182423478</v>
      </c>
    </row>
    <row r="507" spans="1:4" x14ac:dyDescent="0.2">
      <c r="A507" s="313"/>
      <c r="B507" s="171"/>
      <c r="C507" s="172">
        <v>38.677500000000002</v>
      </c>
      <c r="D507" s="173">
        <v>27.956786182423478</v>
      </c>
    </row>
    <row r="508" spans="1:4" x14ac:dyDescent="0.2">
      <c r="A508" s="313"/>
      <c r="B508" s="171"/>
      <c r="C508" s="172">
        <v>36.322500000000005</v>
      </c>
      <c r="D508" s="173">
        <v>27.956786182423478</v>
      </c>
    </row>
    <row r="509" spans="1:4" x14ac:dyDescent="0.2">
      <c r="A509" s="313"/>
      <c r="B509" s="171"/>
      <c r="C509" s="172">
        <v>34.865000000000002</v>
      </c>
      <c r="D509" s="173">
        <v>27.956786182423478</v>
      </c>
    </row>
    <row r="510" spans="1:4" x14ac:dyDescent="0.2">
      <c r="A510" s="313"/>
      <c r="B510" s="171"/>
      <c r="C510" s="172">
        <v>31.95</v>
      </c>
      <c r="D510" s="173">
        <v>27.956786182423478</v>
      </c>
    </row>
    <row r="511" spans="1:4" x14ac:dyDescent="0.2">
      <c r="A511" s="313"/>
      <c r="B511" s="171"/>
      <c r="C511" s="172">
        <v>34.457499999999996</v>
      </c>
      <c r="D511" s="173">
        <v>27.956786182423478</v>
      </c>
    </row>
    <row r="512" spans="1:4" x14ac:dyDescent="0.2">
      <c r="A512" s="313"/>
      <c r="B512" s="171"/>
      <c r="C512" s="172">
        <v>38.020000000000003</v>
      </c>
      <c r="D512" s="173">
        <v>27.956786182423478</v>
      </c>
    </row>
    <row r="513" spans="1:4" x14ac:dyDescent="0.2">
      <c r="A513" s="313"/>
      <c r="B513" s="171"/>
      <c r="C513" s="172">
        <v>36.545000000000002</v>
      </c>
      <c r="D513" s="173">
        <v>27.956786182423478</v>
      </c>
    </row>
    <row r="514" spans="1:4" x14ac:dyDescent="0.2">
      <c r="A514" s="313"/>
      <c r="B514" s="171"/>
      <c r="C514" s="172">
        <v>32.564999999999998</v>
      </c>
      <c r="D514" s="173">
        <v>27.956786182423478</v>
      </c>
    </row>
    <row r="515" spans="1:4" x14ac:dyDescent="0.2">
      <c r="A515" s="313"/>
      <c r="B515" s="171"/>
      <c r="C515" s="172">
        <v>33.772500000000001</v>
      </c>
      <c r="D515" s="173">
        <v>27.956786182423478</v>
      </c>
    </row>
    <row r="516" spans="1:4" x14ac:dyDescent="0.2">
      <c r="A516" s="313"/>
      <c r="B516" s="171"/>
      <c r="C516" s="172">
        <v>36.454999999999998</v>
      </c>
      <c r="D516" s="173">
        <v>27.956786182423478</v>
      </c>
    </row>
    <row r="517" spans="1:4" x14ac:dyDescent="0.2">
      <c r="A517" s="313"/>
      <c r="B517" s="171"/>
      <c r="C517" s="172">
        <v>40.26</v>
      </c>
      <c r="D517" s="173">
        <v>27.956786182423478</v>
      </c>
    </row>
    <row r="518" spans="1:4" x14ac:dyDescent="0.2">
      <c r="A518" s="313"/>
      <c r="B518" s="171"/>
      <c r="C518" s="172">
        <v>40.03</v>
      </c>
      <c r="D518" s="173">
        <v>27.956786182423478</v>
      </c>
    </row>
    <row r="519" spans="1:4" x14ac:dyDescent="0.2">
      <c r="A519" s="313"/>
      <c r="B519" s="171"/>
      <c r="C519" s="172">
        <v>40.53</v>
      </c>
      <c r="D519" s="173">
        <v>27.956786182423478</v>
      </c>
    </row>
    <row r="520" spans="1:4" x14ac:dyDescent="0.2">
      <c r="A520" s="313"/>
      <c r="B520" s="171"/>
      <c r="C520" s="172">
        <v>39.04</v>
      </c>
      <c r="D520" s="173">
        <v>27.956786182423478</v>
      </c>
    </row>
    <row r="521" spans="1:4" x14ac:dyDescent="0.2">
      <c r="A521" s="313"/>
      <c r="B521" s="171" t="s">
        <v>202</v>
      </c>
      <c r="C521" s="172">
        <v>41.024999999999999</v>
      </c>
      <c r="D521" s="173">
        <v>27.90882618334555</v>
      </c>
    </row>
    <row r="522" spans="1:4" x14ac:dyDescent="0.2">
      <c r="A522" s="313"/>
      <c r="B522" s="171"/>
      <c r="C522" s="172">
        <v>41.14</v>
      </c>
      <c r="D522" s="173">
        <v>27.90882618334555</v>
      </c>
    </row>
    <row r="523" spans="1:4" x14ac:dyDescent="0.2">
      <c r="A523" s="313"/>
      <c r="B523" s="171"/>
      <c r="C523" s="172">
        <v>40.567500000000003</v>
      </c>
      <c r="D523" s="173">
        <v>27.90882618334555</v>
      </c>
    </row>
    <row r="524" spans="1:4" x14ac:dyDescent="0.2">
      <c r="A524" s="313"/>
      <c r="B524" s="171"/>
      <c r="C524" s="172">
        <v>39.612499999999997</v>
      </c>
      <c r="D524" s="173">
        <v>27.90882618334555</v>
      </c>
    </row>
    <row r="525" spans="1:4" x14ac:dyDescent="0.2">
      <c r="A525" s="313"/>
      <c r="B525" s="171"/>
      <c r="C525" s="172">
        <v>40.022500000000001</v>
      </c>
      <c r="D525" s="173">
        <v>27.90882618334555</v>
      </c>
    </row>
    <row r="526" spans="1:4" x14ac:dyDescent="0.2">
      <c r="A526" s="313"/>
      <c r="B526" s="171"/>
      <c r="C526" s="172">
        <v>40.447499999999998</v>
      </c>
      <c r="D526" s="173">
        <v>27.90882618334555</v>
      </c>
    </row>
    <row r="527" spans="1:4" x14ac:dyDescent="0.2">
      <c r="A527" s="313"/>
      <c r="B527" s="171"/>
      <c r="C527" s="172">
        <v>40.157499999999999</v>
      </c>
      <c r="D527" s="173">
        <v>27.90882618334555</v>
      </c>
    </row>
    <row r="528" spans="1:4" x14ac:dyDescent="0.2">
      <c r="A528" s="313"/>
      <c r="B528" s="171"/>
      <c r="C528" s="172">
        <v>39.727499999999999</v>
      </c>
      <c r="D528" s="173">
        <v>27.90882618334555</v>
      </c>
    </row>
    <row r="529" spans="1:4" x14ac:dyDescent="0.2">
      <c r="A529" s="313"/>
      <c r="B529" s="171"/>
      <c r="C529" s="172">
        <v>39.435000000000002</v>
      </c>
      <c r="D529" s="173">
        <v>27.90882618334555</v>
      </c>
    </row>
    <row r="530" spans="1:4" x14ac:dyDescent="0.2">
      <c r="A530" s="313"/>
      <c r="B530" s="171"/>
      <c r="C530" s="172">
        <v>39.44</v>
      </c>
      <c r="D530" s="173">
        <v>27.90882618334555</v>
      </c>
    </row>
    <row r="531" spans="1:4" x14ac:dyDescent="0.2">
      <c r="A531" s="313"/>
      <c r="B531" s="171"/>
      <c r="C531" s="172">
        <v>38.125000000000007</v>
      </c>
      <c r="D531" s="173">
        <v>27.90882618334555</v>
      </c>
    </row>
    <row r="532" spans="1:4" x14ac:dyDescent="0.2">
      <c r="A532" s="313"/>
      <c r="B532" s="171"/>
      <c r="C532" s="172">
        <v>37.199999999999996</v>
      </c>
      <c r="D532" s="173">
        <v>27.90882618334555</v>
      </c>
    </row>
    <row r="533" spans="1:4" x14ac:dyDescent="0.2">
      <c r="A533" s="313"/>
      <c r="B533" s="171"/>
      <c r="C533" s="172">
        <v>37.322499999999998</v>
      </c>
      <c r="D533" s="173">
        <v>27.90882618334555</v>
      </c>
    </row>
    <row r="534" spans="1:4" x14ac:dyDescent="0.2">
      <c r="A534" s="313"/>
      <c r="B534" s="171"/>
      <c r="C534" s="172">
        <v>36.107500000000002</v>
      </c>
      <c r="D534" s="173">
        <v>27.90882618334555</v>
      </c>
    </row>
    <row r="535" spans="1:4" x14ac:dyDescent="0.2">
      <c r="A535" s="313"/>
      <c r="B535" s="171"/>
      <c r="C535" s="172">
        <v>34.702500000000001</v>
      </c>
      <c r="D535" s="173">
        <v>27.90882618334555</v>
      </c>
    </row>
    <row r="536" spans="1:4" x14ac:dyDescent="0.2">
      <c r="A536" s="313"/>
      <c r="B536" s="171"/>
      <c r="C536" s="172">
        <v>35.902499999999996</v>
      </c>
      <c r="D536" s="173">
        <v>27.90882618334555</v>
      </c>
    </row>
    <row r="537" spans="1:4" x14ac:dyDescent="0.2">
      <c r="A537" s="313"/>
      <c r="B537" s="171"/>
      <c r="C537" s="172">
        <v>38.76</v>
      </c>
      <c r="D537" s="173">
        <v>27.90882618334555</v>
      </c>
    </row>
    <row r="538" spans="1:4" x14ac:dyDescent="0.2">
      <c r="A538" s="313"/>
      <c r="B538" s="171"/>
      <c r="C538" s="172">
        <v>39.06</v>
      </c>
      <c r="D538" s="173">
        <v>27.90882618334555</v>
      </c>
    </row>
    <row r="539" spans="1:4" x14ac:dyDescent="0.2">
      <c r="A539" s="313"/>
      <c r="B539" s="171"/>
      <c r="C539" s="172">
        <v>39.877500000000005</v>
      </c>
      <c r="D539" s="173">
        <v>27.90882618334555</v>
      </c>
    </row>
    <row r="540" spans="1:4" x14ac:dyDescent="0.2">
      <c r="A540" s="313"/>
      <c r="B540" s="171"/>
      <c r="C540" s="172">
        <v>40.552500000000002</v>
      </c>
      <c r="D540" s="173">
        <v>27.90882618334555</v>
      </c>
    </row>
    <row r="541" spans="1:4" x14ac:dyDescent="0.2">
      <c r="A541" s="313"/>
      <c r="B541" s="171"/>
      <c r="C541" s="172">
        <v>41.44</v>
      </c>
      <c r="D541" s="173">
        <v>27.90882618334555</v>
      </c>
    </row>
    <row r="542" spans="1:4" x14ac:dyDescent="0.2">
      <c r="A542" s="313"/>
      <c r="B542" s="171"/>
      <c r="C542" s="172">
        <v>40.252500000000005</v>
      </c>
      <c r="D542" s="173">
        <v>27.90882618334555</v>
      </c>
    </row>
    <row r="543" spans="1:4" x14ac:dyDescent="0.2">
      <c r="A543" s="313"/>
      <c r="B543" s="171"/>
      <c r="C543" s="172">
        <v>40.397500000000001</v>
      </c>
      <c r="D543" s="173">
        <v>27.90882618334555</v>
      </c>
    </row>
    <row r="544" spans="1:4" x14ac:dyDescent="0.2">
      <c r="A544" s="313"/>
      <c r="B544" s="171"/>
      <c r="C544" s="172">
        <v>40.087499999999999</v>
      </c>
      <c r="D544" s="173">
        <v>27.90882618334555</v>
      </c>
    </row>
    <row r="545" spans="1:4" x14ac:dyDescent="0.2">
      <c r="A545" s="313"/>
      <c r="B545" s="171"/>
      <c r="C545" s="172">
        <v>37.847499999999997</v>
      </c>
      <c r="D545" s="173">
        <v>27.90882618334555</v>
      </c>
    </row>
    <row r="546" spans="1:4" x14ac:dyDescent="0.2">
      <c r="A546" s="313"/>
      <c r="B546" s="171"/>
      <c r="C546" s="172">
        <v>38.472499999999997</v>
      </c>
      <c r="D546" s="173">
        <v>27.90882618334555</v>
      </c>
    </row>
    <row r="547" spans="1:4" x14ac:dyDescent="0.2">
      <c r="A547" s="313"/>
      <c r="B547" s="171"/>
      <c r="C547" s="172">
        <v>39.467500000000001</v>
      </c>
      <c r="D547" s="173">
        <v>27.90882618334555</v>
      </c>
    </row>
    <row r="548" spans="1:4" x14ac:dyDescent="0.2">
      <c r="A548" s="313"/>
      <c r="B548" s="171"/>
      <c r="C548" s="172">
        <v>40.557500000000005</v>
      </c>
      <c r="D548" s="173">
        <v>27.90882618334555</v>
      </c>
    </row>
    <row r="549" spans="1:4" x14ac:dyDescent="0.2">
      <c r="A549" s="313"/>
      <c r="B549" s="171"/>
      <c r="C549" s="172">
        <v>41.314999999999998</v>
      </c>
      <c r="D549" s="173">
        <v>27.90882618334555</v>
      </c>
    </row>
    <row r="550" spans="1:4" x14ac:dyDescent="0.2">
      <c r="A550" s="313"/>
      <c r="B550" s="171"/>
      <c r="C550" s="172">
        <v>41.412500000000001</v>
      </c>
      <c r="D550" s="173">
        <v>27.90882618334555</v>
      </c>
    </row>
    <row r="551" spans="1:4" x14ac:dyDescent="0.2">
      <c r="A551" s="313"/>
      <c r="B551" s="171" t="s">
        <v>191</v>
      </c>
      <c r="C551" s="172">
        <v>41.99</v>
      </c>
      <c r="D551" s="173">
        <v>48.911009673713252</v>
      </c>
    </row>
    <row r="552" spans="1:4" x14ac:dyDescent="0.2">
      <c r="A552" s="313"/>
      <c r="B552" s="171"/>
      <c r="C552" s="172">
        <v>41.274999999999999</v>
      </c>
      <c r="D552" s="173">
        <v>48.911009673713252</v>
      </c>
    </row>
    <row r="553" spans="1:4" x14ac:dyDescent="0.2">
      <c r="A553" s="313"/>
      <c r="B553" s="171"/>
      <c r="C553" s="172">
        <v>41.230000000000004</v>
      </c>
      <c r="D553" s="173">
        <v>48.911009673713252</v>
      </c>
    </row>
    <row r="554" spans="1:4" x14ac:dyDescent="0.2">
      <c r="A554" s="313"/>
      <c r="B554" s="171"/>
      <c r="C554" s="172">
        <v>41.7425</v>
      </c>
      <c r="D554" s="173">
        <v>48.911009673713252</v>
      </c>
    </row>
    <row r="555" spans="1:4" x14ac:dyDescent="0.2">
      <c r="A555" s="313"/>
      <c r="B555" s="171"/>
      <c r="C555" s="172">
        <v>42.317499999999995</v>
      </c>
      <c r="D555" s="173">
        <v>48.911009673713252</v>
      </c>
    </row>
    <row r="556" spans="1:4" x14ac:dyDescent="0.2">
      <c r="A556" s="313"/>
      <c r="B556" s="171"/>
      <c r="C556" s="172">
        <v>42.5075</v>
      </c>
      <c r="D556" s="173">
        <v>48.911009673713252</v>
      </c>
    </row>
    <row r="557" spans="1:4" x14ac:dyDescent="0.2">
      <c r="A557" s="313"/>
      <c r="B557" s="171"/>
      <c r="C557" s="172">
        <v>42.33</v>
      </c>
      <c r="D557" s="173">
        <v>48.911009673713252</v>
      </c>
    </row>
    <row r="558" spans="1:4" x14ac:dyDescent="0.2">
      <c r="A558" s="313"/>
      <c r="B558" s="171"/>
      <c r="C558" s="172">
        <v>42.230000000000004</v>
      </c>
      <c r="D558" s="173">
        <v>48.911009673713252</v>
      </c>
    </row>
    <row r="559" spans="1:4" x14ac:dyDescent="0.2">
      <c r="A559" s="313"/>
      <c r="B559" s="171"/>
      <c r="C559" s="172">
        <v>42.202500000000001</v>
      </c>
      <c r="D559" s="173">
        <v>48.911009673713252</v>
      </c>
    </row>
    <row r="560" spans="1:4" x14ac:dyDescent="0.2">
      <c r="A560" s="313"/>
      <c r="B560" s="171"/>
      <c r="C560" s="172">
        <v>41.885000000000005</v>
      </c>
      <c r="D560" s="173">
        <v>48.911009673713252</v>
      </c>
    </row>
    <row r="561" spans="1:4" x14ac:dyDescent="0.2">
      <c r="A561" s="313"/>
      <c r="B561" s="171"/>
      <c r="C561" s="172">
        <v>41.162500000000001</v>
      </c>
      <c r="D561" s="173">
        <v>48.911009673713252</v>
      </c>
    </row>
    <row r="562" spans="1:4" x14ac:dyDescent="0.2">
      <c r="A562" s="313"/>
      <c r="B562" s="171"/>
      <c r="C562" s="172">
        <v>41.089999999999996</v>
      </c>
      <c r="D562" s="173">
        <v>48.911009673713252</v>
      </c>
    </row>
    <row r="563" spans="1:4" x14ac:dyDescent="0.2">
      <c r="A563" s="313"/>
      <c r="B563" s="171"/>
      <c r="C563" s="172">
        <v>41.984999999999999</v>
      </c>
      <c r="D563" s="173">
        <v>48.911009673713252</v>
      </c>
    </row>
    <row r="564" spans="1:4" x14ac:dyDescent="0.2">
      <c r="A564" s="313"/>
      <c r="B564" s="171"/>
      <c r="C564" s="172">
        <v>44.237499999999997</v>
      </c>
      <c r="D564" s="173">
        <v>48.911009673713252</v>
      </c>
    </row>
    <row r="565" spans="1:4" x14ac:dyDescent="0.2">
      <c r="A565" s="313"/>
      <c r="B565" s="171"/>
      <c r="C565" s="172">
        <v>48.155000000000001</v>
      </c>
      <c r="D565" s="173">
        <v>48.911009673713252</v>
      </c>
    </row>
    <row r="566" spans="1:4" x14ac:dyDescent="0.2">
      <c r="A566" s="313"/>
      <c r="B566" s="171"/>
      <c r="C566" s="172">
        <v>49.215000000000003</v>
      </c>
      <c r="D566" s="173">
        <v>48.911009673713252</v>
      </c>
    </row>
    <row r="567" spans="1:4" x14ac:dyDescent="0.2">
      <c r="A567" s="313"/>
      <c r="B567" s="171"/>
      <c r="C567" s="172">
        <v>50.875</v>
      </c>
      <c r="D567" s="173">
        <v>48.911009673713252</v>
      </c>
    </row>
    <row r="568" spans="1:4" x14ac:dyDescent="0.2">
      <c r="A568" s="313"/>
      <c r="B568" s="171"/>
      <c r="C568" s="172">
        <v>51.66</v>
      </c>
      <c r="D568" s="173">
        <v>48.911009673713252</v>
      </c>
    </row>
    <row r="569" spans="1:4" x14ac:dyDescent="0.2">
      <c r="A569" s="313"/>
      <c r="B569" s="171"/>
      <c r="C569" s="172">
        <v>48.1875</v>
      </c>
      <c r="D569" s="173">
        <v>48.911009673713252</v>
      </c>
    </row>
    <row r="570" spans="1:4" x14ac:dyDescent="0.2">
      <c r="A570" s="313"/>
      <c r="B570" s="171"/>
      <c r="C570" s="172">
        <v>46.575000000000003</v>
      </c>
      <c r="D570" s="173">
        <v>48.911009673713252</v>
      </c>
    </row>
    <row r="571" spans="1:4" x14ac:dyDescent="0.2">
      <c r="A571" s="313"/>
      <c r="B571" s="171"/>
      <c r="C571" s="172">
        <v>43.195</v>
      </c>
      <c r="D571" s="173">
        <v>48.911009673713252</v>
      </c>
    </row>
    <row r="572" spans="1:4" x14ac:dyDescent="0.2">
      <c r="A572" s="313"/>
      <c r="B572" s="171"/>
      <c r="C572" s="172">
        <v>41.407499999999999</v>
      </c>
      <c r="D572" s="173">
        <v>48.911009673713252</v>
      </c>
    </row>
    <row r="573" spans="1:4" x14ac:dyDescent="0.2">
      <c r="A573" s="313"/>
      <c r="B573" s="171"/>
      <c r="C573" s="172">
        <v>34.752499999999998</v>
      </c>
      <c r="D573" s="173">
        <v>48.911009673713252</v>
      </c>
    </row>
    <row r="574" spans="1:4" x14ac:dyDescent="0.2">
      <c r="A574" s="313"/>
      <c r="B574" s="171"/>
      <c r="C574" s="172">
        <v>34.797499999999999</v>
      </c>
      <c r="D574" s="173">
        <v>48.911009673713252</v>
      </c>
    </row>
    <row r="575" spans="1:4" x14ac:dyDescent="0.2">
      <c r="A575" s="313"/>
      <c r="B575" s="171"/>
      <c r="C575" s="172">
        <v>38.254999999999995</v>
      </c>
      <c r="D575" s="173">
        <v>48.911009673713252</v>
      </c>
    </row>
    <row r="576" spans="1:4" x14ac:dyDescent="0.2">
      <c r="A576" s="313"/>
      <c r="B576" s="171"/>
      <c r="C576" s="172">
        <v>37.947500000000005</v>
      </c>
      <c r="D576" s="173">
        <v>48.911009673713252</v>
      </c>
    </row>
    <row r="577" spans="1:4" x14ac:dyDescent="0.2">
      <c r="A577" s="313"/>
      <c r="B577" s="171"/>
      <c r="C577" s="172">
        <v>36.127499999999998</v>
      </c>
      <c r="D577" s="173">
        <v>48.911009673713252</v>
      </c>
    </row>
    <row r="578" spans="1:4" x14ac:dyDescent="0.2">
      <c r="A578" s="313"/>
      <c r="B578" s="171"/>
      <c r="C578" s="172">
        <v>34.357500000000002</v>
      </c>
      <c r="D578" s="173">
        <v>48.911009673713252</v>
      </c>
    </row>
    <row r="579" spans="1:4" x14ac:dyDescent="0.2">
      <c r="A579" s="313"/>
      <c r="B579" s="171"/>
      <c r="C579" s="172">
        <v>31.625</v>
      </c>
      <c r="D579" s="173">
        <v>48.911009673713252</v>
      </c>
    </row>
    <row r="580" spans="1:4" x14ac:dyDescent="0.2">
      <c r="A580" s="313"/>
      <c r="B580" s="171"/>
      <c r="C580" s="172">
        <v>28.4925</v>
      </c>
      <c r="D580" s="173">
        <v>48.911009673713252</v>
      </c>
    </row>
    <row r="581" spans="1:4" x14ac:dyDescent="0.2">
      <c r="A581" s="313"/>
      <c r="B581" s="171"/>
      <c r="C581" s="172">
        <v>24.95</v>
      </c>
      <c r="D581" s="173">
        <v>48.911009673713252</v>
      </c>
    </row>
    <row r="582" spans="1:4" x14ac:dyDescent="0.2">
      <c r="A582" s="313"/>
      <c r="B582" s="171" t="s">
        <v>192</v>
      </c>
      <c r="C582" s="172"/>
      <c r="D582" s="173">
        <v>56.073689840268884</v>
      </c>
    </row>
    <row r="583" spans="1:4" x14ac:dyDescent="0.2">
      <c r="A583" s="313"/>
      <c r="B583" s="171"/>
      <c r="C583" s="172"/>
      <c r="D583" s="173">
        <v>56.073689840268884</v>
      </c>
    </row>
    <row r="584" spans="1:4" x14ac:dyDescent="0.2">
      <c r="A584" s="313"/>
      <c r="B584" s="171"/>
      <c r="C584" s="172"/>
      <c r="D584" s="173">
        <v>56.073689840268884</v>
      </c>
    </row>
    <row r="585" spans="1:4" x14ac:dyDescent="0.2">
      <c r="A585" s="313"/>
      <c r="B585" s="171"/>
      <c r="C585" s="172"/>
      <c r="D585" s="173">
        <v>56.073689840268884</v>
      </c>
    </row>
    <row r="586" spans="1:4" x14ac:dyDescent="0.2">
      <c r="A586" s="313"/>
      <c r="B586" s="171"/>
      <c r="C586" s="172"/>
      <c r="D586" s="173">
        <v>56.073689840268884</v>
      </c>
    </row>
    <row r="587" spans="1:4" x14ac:dyDescent="0.2">
      <c r="A587" s="313"/>
      <c r="B587" s="171"/>
      <c r="C587" s="172"/>
      <c r="D587" s="173">
        <v>56.073689840268884</v>
      </c>
    </row>
    <row r="588" spans="1:4" x14ac:dyDescent="0.2">
      <c r="A588" s="313"/>
      <c r="B588" s="171"/>
      <c r="C588" s="172"/>
      <c r="D588" s="173">
        <v>56.073689840268884</v>
      </c>
    </row>
    <row r="589" spans="1:4" x14ac:dyDescent="0.2">
      <c r="A589" s="313"/>
      <c r="B589" s="171"/>
      <c r="C589" s="172"/>
      <c r="D589" s="173">
        <v>56.073689840268884</v>
      </c>
    </row>
    <row r="590" spans="1:4" x14ac:dyDescent="0.2">
      <c r="A590" s="313"/>
      <c r="B590" s="171"/>
      <c r="C590" s="172"/>
      <c r="D590" s="173">
        <v>56.073689840268884</v>
      </c>
    </row>
    <row r="591" spans="1:4" x14ac:dyDescent="0.2">
      <c r="A591" s="313"/>
      <c r="B591" s="171"/>
      <c r="C591" s="172"/>
      <c r="D591" s="173">
        <v>56.073689840268884</v>
      </c>
    </row>
    <row r="592" spans="1:4" x14ac:dyDescent="0.2">
      <c r="A592" s="313"/>
      <c r="B592" s="171"/>
      <c r="C592" s="172"/>
      <c r="D592" s="173">
        <v>56.073689840268884</v>
      </c>
    </row>
    <row r="593" spans="1:4" x14ac:dyDescent="0.2">
      <c r="A593" s="313"/>
      <c r="B593" s="171"/>
      <c r="C593" s="172"/>
      <c r="D593" s="173">
        <v>56.073689840268884</v>
      </c>
    </row>
    <row r="594" spans="1:4" x14ac:dyDescent="0.2">
      <c r="A594" s="313"/>
      <c r="B594" s="171"/>
      <c r="C594" s="172"/>
      <c r="D594" s="173">
        <v>56.073689840268884</v>
      </c>
    </row>
    <row r="595" spans="1:4" x14ac:dyDescent="0.2">
      <c r="A595" s="313"/>
      <c r="B595" s="171"/>
      <c r="C595" s="172"/>
      <c r="D595" s="173">
        <v>56.073689840268884</v>
      </c>
    </row>
    <row r="596" spans="1:4" x14ac:dyDescent="0.2">
      <c r="A596" s="313"/>
      <c r="B596" s="171"/>
      <c r="C596" s="172"/>
      <c r="D596" s="173">
        <v>56.073689840268884</v>
      </c>
    </row>
    <row r="597" spans="1:4" x14ac:dyDescent="0.2">
      <c r="A597" s="313"/>
      <c r="B597" s="171"/>
      <c r="C597" s="172"/>
      <c r="D597" s="173">
        <v>56.073689840268884</v>
      </c>
    </row>
    <row r="598" spans="1:4" x14ac:dyDescent="0.2">
      <c r="A598" s="313"/>
      <c r="B598" s="171"/>
      <c r="C598" s="172"/>
      <c r="D598" s="173">
        <v>56.073689840268884</v>
      </c>
    </row>
    <row r="599" spans="1:4" x14ac:dyDescent="0.2">
      <c r="A599" s="313"/>
      <c r="B599" s="171"/>
      <c r="C599" s="172"/>
      <c r="D599" s="173">
        <v>56.073689840268884</v>
      </c>
    </row>
    <row r="600" spans="1:4" x14ac:dyDescent="0.2">
      <c r="A600" s="313"/>
      <c r="B600" s="171"/>
      <c r="C600" s="172"/>
      <c r="D600" s="173">
        <v>56.073689840268884</v>
      </c>
    </row>
    <row r="601" spans="1:4" x14ac:dyDescent="0.2">
      <c r="A601" s="313"/>
      <c r="B601" s="171"/>
      <c r="C601" s="172"/>
      <c r="D601" s="173">
        <v>56.073689840268884</v>
      </c>
    </row>
    <row r="602" spans="1:4" x14ac:dyDescent="0.2">
      <c r="A602" s="313"/>
      <c r="B602" s="171"/>
      <c r="C602" s="172"/>
      <c r="D602" s="173">
        <v>56.073689840268884</v>
      </c>
    </row>
    <row r="603" spans="1:4" x14ac:dyDescent="0.2">
      <c r="A603" s="313"/>
      <c r="B603" s="171"/>
      <c r="C603" s="172"/>
      <c r="D603" s="173">
        <v>56.073689840268884</v>
      </c>
    </row>
    <row r="604" spans="1:4" x14ac:dyDescent="0.2">
      <c r="A604" s="313"/>
      <c r="B604" s="171"/>
      <c r="C604" s="172"/>
      <c r="D604" s="173">
        <v>56.073689840268884</v>
      </c>
    </row>
    <row r="605" spans="1:4" x14ac:dyDescent="0.2">
      <c r="A605" s="313"/>
      <c r="B605" s="171"/>
      <c r="C605" s="172"/>
      <c r="D605" s="173">
        <v>56.073689840268884</v>
      </c>
    </row>
    <row r="606" spans="1:4" x14ac:dyDescent="0.2">
      <c r="A606" s="313"/>
      <c r="B606" s="171"/>
      <c r="C606" s="172"/>
      <c r="D606" s="173">
        <v>56.073689840268884</v>
      </c>
    </row>
    <row r="607" spans="1:4" x14ac:dyDescent="0.2">
      <c r="A607" s="313"/>
      <c r="B607" s="171"/>
      <c r="C607" s="172"/>
      <c r="D607" s="173">
        <v>56.073689840268884</v>
      </c>
    </row>
    <row r="608" spans="1:4" x14ac:dyDescent="0.2">
      <c r="A608" s="313"/>
      <c r="B608" s="171"/>
      <c r="C608" s="172"/>
      <c r="D608" s="173">
        <v>56.073689840268884</v>
      </c>
    </row>
    <row r="609" spans="1:4" x14ac:dyDescent="0.2">
      <c r="A609" s="313"/>
      <c r="B609" s="171"/>
      <c r="C609" s="172"/>
      <c r="D609" s="173">
        <v>56.073689840268884</v>
      </c>
    </row>
    <row r="610" spans="1:4" x14ac:dyDescent="0.2">
      <c r="A610" s="313"/>
      <c r="B610" s="171"/>
      <c r="C610" s="172"/>
      <c r="D610" s="173">
        <v>56.073689840268884</v>
      </c>
    </row>
    <row r="611" spans="1:4" x14ac:dyDescent="0.2">
      <c r="A611" s="313"/>
      <c r="B611" s="171"/>
      <c r="C611" s="172"/>
      <c r="D611" s="173">
        <v>56.073689840268884</v>
      </c>
    </row>
    <row r="612" spans="1:4" x14ac:dyDescent="0.2">
      <c r="A612" s="313"/>
      <c r="B612" s="171"/>
      <c r="C612" s="172"/>
      <c r="D612" s="173">
        <v>56.073689840268884</v>
      </c>
    </row>
    <row r="613" spans="1:4" x14ac:dyDescent="0.2">
      <c r="A613" s="313"/>
      <c r="B613" s="171" t="s">
        <v>193</v>
      </c>
      <c r="C613" s="172"/>
      <c r="D613" s="173">
        <v>64.322053837035185</v>
      </c>
    </row>
    <row r="614" spans="1:4" x14ac:dyDescent="0.2">
      <c r="A614" s="313"/>
      <c r="B614" s="171"/>
      <c r="C614" s="172"/>
      <c r="D614" s="173">
        <v>64.322053837035185</v>
      </c>
    </row>
    <row r="615" spans="1:4" x14ac:dyDescent="0.2">
      <c r="A615" s="313"/>
      <c r="B615" s="171"/>
      <c r="C615" s="172"/>
      <c r="D615" s="173">
        <v>64.322053837035185</v>
      </c>
    </row>
    <row r="616" spans="1:4" x14ac:dyDescent="0.2">
      <c r="A616" s="313"/>
      <c r="B616" s="171"/>
      <c r="C616" s="172"/>
      <c r="D616" s="173">
        <v>64.322053837035185</v>
      </c>
    </row>
    <row r="617" spans="1:4" x14ac:dyDescent="0.2">
      <c r="A617" s="313"/>
      <c r="B617" s="171"/>
      <c r="C617" s="172"/>
      <c r="D617" s="173">
        <v>64.322053837035185</v>
      </c>
    </row>
    <row r="618" spans="1:4" x14ac:dyDescent="0.2">
      <c r="A618" s="313"/>
      <c r="B618" s="171"/>
      <c r="C618" s="172"/>
      <c r="D618" s="173">
        <v>64.322053837035185</v>
      </c>
    </row>
    <row r="619" spans="1:4" x14ac:dyDescent="0.2">
      <c r="A619" s="313"/>
      <c r="B619" s="171"/>
      <c r="C619" s="172"/>
      <c r="D619" s="173">
        <v>64.322053837035185</v>
      </c>
    </row>
    <row r="620" spans="1:4" x14ac:dyDescent="0.2">
      <c r="A620" s="313"/>
      <c r="B620" s="171"/>
      <c r="C620" s="172"/>
      <c r="D620" s="173">
        <v>64.322053837035185</v>
      </c>
    </row>
    <row r="621" spans="1:4" x14ac:dyDescent="0.2">
      <c r="A621" s="313"/>
      <c r="B621" s="171"/>
      <c r="C621" s="172"/>
      <c r="D621" s="173">
        <v>64.322053837035185</v>
      </c>
    </row>
    <row r="622" spans="1:4" x14ac:dyDescent="0.2">
      <c r="A622" s="313"/>
      <c r="B622" s="171"/>
      <c r="C622" s="172"/>
      <c r="D622" s="173">
        <v>64.322053837035185</v>
      </c>
    </row>
    <row r="623" spans="1:4" x14ac:dyDescent="0.2">
      <c r="A623" s="313"/>
      <c r="B623" s="171"/>
      <c r="C623" s="172"/>
      <c r="D623" s="173">
        <v>64.322053837035185</v>
      </c>
    </row>
    <row r="624" spans="1:4" x14ac:dyDescent="0.2">
      <c r="A624" s="313"/>
      <c r="B624" s="171"/>
      <c r="C624" s="172"/>
      <c r="D624" s="173">
        <v>64.322053837035185</v>
      </c>
    </row>
    <row r="625" spans="1:4" x14ac:dyDescent="0.2">
      <c r="A625" s="313"/>
      <c r="B625" s="171"/>
      <c r="C625" s="172"/>
      <c r="D625" s="173">
        <v>64.322053837035185</v>
      </c>
    </row>
    <row r="626" spans="1:4" x14ac:dyDescent="0.2">
      <c r="A626" s="313"/>
      <c r="B626" s="171"/>
      <c r="C626" s="172"/>
      <c r="D626" s="173">
        <v>64.322053837035185</v>
      </c>
    </row>
    <row r="627" spans="1:4" x14ac:dyDescent="0.2">
      <c r="A627" s="313"/>
      <c r="B627" s="171"/>
      <c r="C627" s="172"/>
      <c r="D627" s="173">
        <v>64.322053837035185</v>
      </c>
    </row>
    <row r="628" spans="1:4" x14ac:dyDescent="0.2">
      <c r="A628" s="313"/>
      <c r="B628" s="171"/>
      <c r="C628" s="172"/>
      <c r="D628" s="173">
        <v>64.322053837035185</v>
      </c>
    </row>
    <row r="629" spans="1:4" x14ac:dyDescent="0.2">
      <c r="A629" s="313"/>
      <c r="B629" s="171"/>
      <c r="C629" s="172"/>
      <c r="D629" s="173">
        <v>64.322053837035185</v>
      </c>
    </row>
    <row r="630" spans="1:4" x14ac:dyDescent="0.2">
      <c r="A630" s="313"/>
      <c r="B630" s="171"/>
      <c r="C630" s="172"/>
      <c r="D630" s="173">
        <v>64.322053837035185</v>
      </c>
    </row>
    <row r="631" spans="1:4" x14ac:dyDescent="0.2">
      <c r="A631" s="313"/>
      <c r="B631" s="171"/>
      <c r="C631" s="172"/>
      <c r="D631" s="173">
        <v>64.322053837035185</v>
      </c>
    </row>
    <row r="632" spans="1:4" x14ac:dyDescent="0.2">
      <c r="A632" s="313"/>
      <c r="B632" s="171"/>
      <c r="C632" s="172"/>
      <c r="D632" s="173">
        <v>64.322053837035185</v>
      </c>
    </row>
    <row r="633" spans="1:4" x14ac:dyDescent="0.2">
      <c r="A633" s="313"/>
      <c r="B633" s="171"/>
      <c r="C633" s="172"/>
      <c r="D633" s="173">
        <v>64.322053837035185</v>
      </c>
    </row>
    <row r="634" spans="1:4" x14ac:dyDescent="0.2">
      <c r="A634" s="313"/>
      <c r="B634" s="171"/>
      <c r="C634" s="172"/>
      <c r="D634" s="173">
        <v>64.322053837035185</v>
      </c>
    </row>
    <row r="635" spans="1:4" x14ac:dyDescent="0.2">
      <c r="A635" s="313"/>
      <c r="B635" s="171"/>
      <c r="C635" s="172"/>
      <c r="D635" s="173">
        <v>64.322053837035185</v>
      </c>
    </row>
    <row r="636" spans="1:4" x14ac:dyDescent="0.2">
      <c r="A636" s="313"/>
      <c r="B636" s="171"/>
      <c r="C636" s="172"/>
      <c r="D636" s="173">
        <v>64.322053837035185</v>
      </c>
    </row>
    <row r="637" spans="1:4" x14ac:dyDescent="0.2">
      <c r="A637" s="313"/>
      <c r="B637" s="171"/>
      <c r="C637" s="172"/>
      <c r="D637" s="173">
        <v>64.322053837035185</v>
      </c>
    </row>
    <row r="638" spans="1:4" x14ac:dyDescent="0.2">
      <c r="A638" s="313"/>
      <c r="B638" s="171"/>
      <c r="C638" s="172"/>
      <c r="D638" s="173">
        <v>64.322053837035185</v>
      </c>
    </row>
    <row r="639" spans="1:4" x14ac:dyDescent="0.2">
      <c r="A639" s="313"/>
      <c r="B639" s="171"/>
      <c r="C639" s="172"/>
      <c r="D639" s="173">
        <v>64.322053837035185</v>
      </c>
    </row>
    <row r="640" spans="1:4" x14ac:dyDescent="0.2">
      <c r="A640" s="313"/>
      <c r="B640" s="171"/>
      <c r="C640" s="172"/>
      <c r="D640" s="173">
        <v>64.322053837035185</v>
      </c>
    </row>
    <row r="641" spans="1:4" x14ac:dyDescent="0.2">
      <c r="A641" s="313"/>
      <c r="B641" s="171"/>
      <c r="C641" s="172"/>
      <c r="D641" s="173">
        <v>64.322053837035185</v>
      </c>
    </row>
    <row r="642" spans="1:4" x14ac:dyDescent="0.2">
      <c r="A642" s="313"/>
      <c r="B642" s="171"/>
      <c r="C642" s="172"/>
      <c r="D642" s="173">
        <v>64.322053837035185</v>
      </c>
    </row>
    <row r="643" spans="1:4" x14ac:dyDescent="0.2">
      <c r="A643" s="313"/>
      <c r="B643" s="171" t="s">
        <v>194</v>
      </c>
      <c r="C643" s="172"/>
      <c r="D643" s="173">
        <v>64.904997610528184</v>
      </c>
    </row>
    <row r="644" spans="1:4" x14ac:dyDescent="0.2">
      <c r="A644" s="313"/>
      <c r="B644" s="171"/>
      <c r="C644" s="172"/>
      <c r="D644" s="173">
        <v>64.904997610528184</v>
      </c>
    </row>
    <row r="645" spans="1:4" x14ac:dyDescent="0.2">
      <c r="A645" s="313"/>
      <c r="B645" s="171"/>
      <c r="C645" s="172"/>
      <c r="D645" s="173">
        <v>64.904997610528184</v>
      </c>
    </row>
    <row r="646" spans="1:4" x14ac:dyDescent="0.2">
      <c r="A646" s="313"/>
      <c r="B646" s="171"/>
      <c r="C646" s="172"/>
      <c r="D646" s="173">
        <v>64.904997610528184</v>
      </c>
    </row>
    <row r="647" spans="1:4" x14ac:dyDescent="0.2">
      <c r="A647" s="313"/>
      <c r="B647" s="171"/>
      <c r="C647" s="172"/>
      <c r="D647" s="173">
        <v>64.904997610528184</v>
      </c>
    </row>
    <row r="648" spans="1:4" x14ac:dyDescent="0.2">
      <c r="A648" s="313"/>
      <c r="B648" s="171"/>
      <c r="C648" s="172"/>
      <c r="D648" s="173">
        <v>64.904997610528184</v>
      </c>
    </row>
    <row r="649" spans="1:4" x14ac:dyDescent="0.2">
      <c r="A649" s="313"/>
      <c r="B649" s="171"/>
      <c r="C649" s="172"/>
      <c r="D649" s="173">
        <v>64.904997610528184</v>
      </c>
    </row>
    <row r="650" spans="1:4" x14ac:dyDescent="0.2">
      <c r="A650" s="313"/>
      <c r="B650" s="171"/>
      <c r="C650" s="172"/>
      <c r="D650" s="173">
        <v>64.904997610528184</v>
      </c>
    </row>
    <row r="651" spans="1:4" x14ac:dyDescent="0.2">
      <c r="A651" s="313"/>
      <c r="B651" s="171"/>
      <c r="C651" s="172"/>
      <c r="D651" s="173">
        <v>64.904997610528184</v>
      </c>
    </row>
    <row r="652" spans="1:4" x14ac:dyDescent="0.2">
      <c r="A652" s="313"/>
      <c r="B652" s="171"/>
      <c r="C652" s="172"/>
      <c r="D652" s="173">
        <v>64.904997610528184</v>
      </c>
    </row>
    <row r="653" spans="1:4" x14ac:dyDescent="0.2">
      <c r="A653" s="313"/>
      <c r="B653" s="171"/>
      <c r="C653" s="172"/>
      <c r="D653" s="173">
        <v>64.904997610528184</v>
      </c>
    </row>
    <row r="654" spans="1:4" x14ac:dyDescent="0.2">
      <c r="A654" s="313"/>
      <c r="B654" s="171"/>
      <c r="C654" s="172"/>
      <c r="D654" s="173">
        <v>64.904997610528184</v>
      </c>
    </row>
    <row r="655" spans="1:4" x14ac:dyDescent="0.2">
      <c r="A655" s="313"/>
      <c r="B655" s="171"/>
      <c r="C655" s="172"/>
      <c r="D655" s="173">
        <v>64.904997610528184</v>
      </c>
    </row>
    <row r="656" spans="1:4" x14ac:dyDescent="0.2">
      <c r="A656" s="313"/>
      <c r="B656" s="171"/>
      <c r="C656" s="172"/>
      <c r="D656" s="173">
        <v>64.904997610528184</v>
      </c>
    </row>
    <row r="657" spans="1:4" x14ac:dyDescent="0.2">
      <c r="A657" s="313"/>
      <c r="B657" s="171"/>
      <c r="C657" s="172"/>
      <c r="D657" s="173">
        <v>64.904997610528184</v>
      </c>
    </row>
    <row r="658" spans="1:4" x14ac:dyDescent="0.2">
      <c r="A658" s="313"/>
      <c r="B658" s="171"/>
      <c r="C658" s="172"/>
      <c r="D658" s="173">
        <v>64.904997610528184</v>
      </c>
    </row>
    <row r="659" spans="1:4" x14ac:dyDescent="0.2">
      <c r="A659" s="313"/>
      <c r="B659" s="171"/>
      <c r="C659" s="172"/>
      <c r="D659" s="173">
        <v>64.904997610528184</v>
      </c>
    </row>
    <row r="660" spans="1:4" x14ac:dyDescent="0.2">
      <c r="A660" s="313"/>
      <c r="B660" s="171"/>
      <c r="C660" s="172"/>
      <c r="D660" s="173">
        <v>64.904997610528184</v>
      </c>
    </row>
    <row r="661" spans="1:4" x14ac:dyDescent="0.2">
      <c r="A661" s="313"/>
      <c r="B661" s="171"/>
      <c r="C661" s="172"/>
      <c r="D661" s="173">
        <v>64.904997610528184</v>
      </c>
    </row>
    <row r="662" spans="1:4" x14ac:dyDescent="0.2">
      <c r="A662" s="313"/>
      <c r="B662" s="171"/>
      <c r="C662" s="172"/>
      <c r="D662" s="173">
        <v>64.904997610528184</v>
      </c>
    </row>
    <row r="663" spans="1:4" x14ac:dyDescent="0.2">
      <c r="A663" s="313"/>
      <c r="B663" s="171"/>
      <c r="C663" s="172"/>
      <c r="D663" s="173">
        <v>64.904997610528184</v>
      </c>
    </row>
    <row r="664" spans="1:4" x14ac:dyDescent="0.2">
      <c r="A664" s="313"/>
      <c r="B664" s="171"/>
      <c r="C664" s="172"/>
      <c r="D664" s="173">
        <v>64.904997610528184</v>
      </c>
    </row>
    <row r="665" spans="1:4" x14ac:dyDescent="0.2">
      <c r="A665" s="313"/>
      <c r="B665" s="171"/>
      <c r="C665" s="172"/>
      <c r="D665" s="173">
        <v>64.904997610528184</v>
      </c>
    </row>
    <row r="666" spans="1:4" x14ac:dyDescent="0.2">
      <c r="A666" s="313"/>
      <c r="B666" s="171"/>
      <c r="C666" s="172"/>
      <c r="D666" s="173">
        <v>64.904997610528184</v>
      </c>
    </row>
    <row r="667" spans="1:4" x14ac:dyDescent="0.2">
      <c r="A667" s="313"/>
      <c r="B667" s="171"/>
      <c r="C667" s="172"/>
      <c r="D667" s="173">
        <v>64.904997610528184</v>
      </c>
    </row>
    <row r="668" spans="1:4" x14ac:dyDescent="0.2">
      <c r="A668" s="313"/>
      <c r="B668" s="171"/>
      <c r="C668" s="172"/>
      <c r="D668" s="173">
        <v>64.904997610528184</v>
      </c>
    </row>
    <row r="669" spans="1:4" x14ac:dyDescent="0.2">
      <c r="A669" s="313"/>
      <c r="B669" s="171"/>
      <c r="C669" s="172"/>
      <c r="D669" s="173">
        <v>64.904997610528184</v>
      </c>
    </row>
    <row r="670" spans="1:4" x14ac:dyDescent="0.2">
      <c r="A670" s="313"/>
      <c r="B670" s="171"/>
      <c r="C670" s="172"/>
      <c r="D670" s="173">
        <v>64.904997610528184</v>
      </c>
    </row>
    <row r="671" spans="1:4" x14ac:dyDescent="0.2">
      <c r="A671" s="313"/>
      <c r="B671" s="171"/>
      <c r="C671" s="172"/>
      <c r="D671" s="173">
        <v>64.904997610528184</v>
      </c>
    </row>
    <row r="672" spans="1:4" x14ac:dyDescent="0.2">
      <c r="A672" s="313"/>
      <c r="B672" s="171"/>
      <c r="C672" s="172"/>
      <c r="D672" s="173">
        <v>64.904997610528184</v>
      </c>
    </row>
    <row r="673" spans="1:4" x14ac:dyDescent="0.2">
      <c r="A673" s="313"/>
      <c r="B673" s="171"/>
      <c r="C673" s="172"/>
      <c r="D673" s="173">
        <v>64.904997610528184</v>
      </c>
    </row>
    <row r="674" spans="1:4" x14ac:dyDescent="0.2">
      <c r="A674" s="313"/>
      <c r="B674" s="171" t="s">
        <v>195</v>
      </c>
      <c r="C674" s="172"/>
      <c r="D674" s="173">
        <v>68.18155544300086</v>
      </c>
    </row>
    <row r="675" spans="1:4" x14ac:dyDescent="0.2">
      <c r="A675" s="313"/>
      <c r="B675" s="171"/>
      <c r="C675" s="172"/>
      <c r="D675" s="173">
        <v>68.18155544300086</v>
      </c>
    </row>
    <row r="676" spans="1:4" x14ac:dyDescent="0.2">
      <c r="A676" s="313"/>
      <c r="B676" s="171"/>
      <c r="C676" s="172"/>
      <c r="D676" s="173">
        <v>68.18155544300086</v>
      </c>
    </row>
    <row r="677" spans="1:4" x14ac:dyDescent="0.2">
      <c r="A677" s="313"/>
      <c r="B677" s="171"/>
      <c r="C677" s="172"/>
      <c r="D677" s="173">
        <v>68.18155544300086</v>
      </c>
    </row>
    <row r="678" spans="1:4" x14ac:dyDescent="0.2">
      <c r="A678" s="313"/>
      <c r="B678" s="171"/>
      <c r="C678" s="172"/>
      <c r="D678" s="173">
        <v>68.18155544300086</v>
      </c>
    </row>
    <row r="679" spans="1:4" x14ac:dyDescent="0.2">
      <c r="A679" s="313"/>
      <c r="B679" s="171"/>
      <c r="C679" s="172"/>
      <c r="D679" s="173">
        <v>68.18155544300086</v>
      </c>
    </row>
    <row r="680" spans="1:4" x14ac:dyDescent="0.2">
      <c r="A680" s="313"/>
      <c r="B680" s="171"/>
      <c r="C680" s="172"/>
      <c r="D680" s="173">
        <v>68.18155544300086</v>
      </c>
    </row>
    <row r="681" spans="1:4" x14ac:dyDescent="0.2">
      <c r="A681" s="313"/>
      <c r="B681" s="171"/>
      <c r="C681" s="172"/>
      <c r="D681" s="173">
        <v>68.18155544300086</v>
      </c>
    </row>
    <row r="682" spans="1:4" x14ac:dyDescent="0.2">
      <c r="A682" s="313"/>
      <c r="B682" s="171"/>
      <c r="C682" s="172"/>
      <c r="D682" s="173">
        <v>68.18155544300086</v>
      </c>
    </row>
    <row r="683" spans="1:4" x14ac:dyDescent="0.2">
      <c r="A683" s="313"/>
      <c r="B683" s="171"/>
      <c r="C683" s="172"/>
      <c r="D683" s="173">
        <v>68.18155544300086</v>
      </c>
    </row>
    <row r="684" spans="1:4" x14ac:dyDescent="0.2">
      <c r="A684" s="313"/>
      <c r="B684" s="171"/>
      <c r="C684" s="172"/>
      <c r="D684" s="173">
        <v>68.18155544300086</v>
      </c>
    </row>
    <row r="685" spans="1:4" x14ac:dyDescent="0.2">
      <c r="A685" s="313"/>
      <c r="B685" s="171"/>
      <c r="C685" s="172"/>
      <c r="D685" s="173">
        <v>68.18155544300086</v>
      </c>
    </row>
    <row r="686" spans="1:4" x14ac:dyDescent="0.2">
      <c r="A686" s="313"/>
      <c r="B686" s="171"/>
      <c r="C686" s="172"/>
      <c r="D686" s="173">
        <v>68.18155544300086</v>
      </c>
    </row>
    <row r="687" spans="1:4" x14ac:dyDescent="0.2">
      <c r="A687" s="313"/>
      <c r="B687" s="171"/>
      <c r="C687" s="172"/>
      <c r="D687" s="173">
        <v>68.18155544300086</v>
      </c>
    </row>
    <row r="688" spans="1:4" x14ac:dyDescent="0.2">
      <c r="A688" s="313"/>
      <c r="B688" s="171"/>
      <c r="C688" s="172"/>
      <c r="D688" s="173">
        <v>68.18155544300086</v>
      </c>
    </row>
    <row r="689" spans="1:4" x14ac:dyDescent="0.2">
      <c r="A689" s="313"/>
      <c r="B689" s="171"/>
      <c r="C689" s="172"/>
      <c r="D689" s="173">
        <v>68.18155544300086</v>
      </c>
    </row>
    <row r="690" spans="1:4" x14ac:dyDescent="0.2">
      <c r="A690" s="313"/>
      <c r="B690" s="171"/>
      <c r="C690" s="172"/>
      <c r="D690" s="173">
        <v>68.18155544300086</v>
      </c>
    </row>
    <row r="691" spans="1:4" x14ac:dyDescent="0.2">
      <c r="A691" s="313"/>
      <c r="B691" s="171"/>
      <c r="C691" s="172"/>
      <c r="D691" s="173">
        <v>68.18155544300086</v>
      </c>
    </row>
    <row r="692" spans="1:4" x14ac:dyDescent="0.2">
      <c r="A692" s="313"/>
      <c r="B692" s="171"/>
      <c r="C692" s="172"/>
      <c r="D692" s="173">
        <v>68.18155544300086</v>
      </c>
    </row>
    <row r="693" spans="1:4" x14ac:dyDescent="0.2">
      <c r="A693" s="313"/>
      <c r="B693" s="171"/>
      <c r="C693" s="172"/>
      <c r="D693" s="173">
        <v>68.18155544300086</v>
      </c>
    </row>
    <row r="694" spans="1:4" x14ac:dyDescent="0.2">
      <c r="A694" s="313"/>
      <c r="B694" s="171"/>
      <c r="C694" s="172"/>
      <c r="D694" s="173">
        <v>68.18155544300086</v>
      </c>
    </row>
    <row r="695" spans="1:4" x14ac:dyDescent="0.2">
      <c r="A695" s="313"/>
      <c r="B695" s="171"/>
      <c r="C695" s="172"/>
      <c r="D695" s="173">
        <v>68.18155544300086</v>
      </c>
    </row>
    <row r="696" spans="1:4" x14ac:dyDescent="0.2">
      <c r="A696" s="313"/>
      <c r="B696" s="171"/>
      <c r="C696" s="172"/>
      <c r="D696" s="173">
        <v>68.18155544300086</v>
      </c>
    </row>
    <row r="697" spans="1:4" x14ac:dyDescent="0.2">
      <c r="A697" s="313"/>
      <c r="B697" s="171"/>
      <c r="C697" s="172"/>
      <c r="D697" s="173">
        <v>68.18155544300086</v>
      </c>
    </row>
    <row r="698" spans="1:4" x14ac:dyDescent="0.2">
      <c r="A698" s="313"/>
      <c r="B698" s="171"/>
      <c r="C698" s="172"/>
      <c r="D698" s="173">
        <v>68.18155544300086</v>
      </c>
    </row>
    <row r="699" spans="1:4" x14ac:dyDescent="0.2">
      <c r="A699" s="313"/>
      <c r="B699" s="171"/>
      <c r="C699" s="172"/>
      <c r="D699" s="173">
        <v>68.18155544300086</v>
      </c>
    </row>
    <row r="700" spans="1:4" x14ac:dyDescent="0.2">
      <c r="A700" s="313"/>
      <c r="B700" s="171"/>
      <c r="C700" s="172"/>
      <c r="D700" s="173">
        <v>68.18155544300086</v>
      </c>
    </row>
    <row r="701" spans="1:4" x14ac:dyDescent="0.2">
      <c r="A701" s="313"/>
      <c r="B701" s="171"/>
      <c r="C701" s="172"/>
      <c r="D701" s="173">
        <v>68.18155544300086</v>
      </c>
    </row>
    <row r="702" spans="1:4" x14ac:dyDescent="0.2">
      <c r="A702" s="313"/>
      <c r="B702" s="171"/>
      <c r="C702" s="172"/>
      <c r="D702" s="173">
        <v>68.18155544300086</v>
      </c>
    </row>
    <row r="703" spans="1:4" x14ac:dyDescent="0.2">
      <c r="A703" s="313"/>
      <c r="B703" s="171"/>
      <c r="C703" s="172"/>
      <c r="D703" s="173">
        <v>68.18155544300086</v>
      </c>
    </row>
    <row r="704" spans="1:4" x14ac:dyDescent="0.2">
      <c r="A704" s="313"/>
      <c r="B704" s="171" t="s">
        <v>196</v>
      </c>
      <c r="C704" s="172"/>
      <c r="D704" s="173">
        <v>69.742377748201278</v>
      </c>
    </row>
    <row r="705" spans="1:4" x14ac:dyDescent="0.2">
      <c r="A705" s="313"/>
      <c r="B705" s="171"/>
      <c r="C705" s="172"/>
      <c r="D705" s="173">
        <v>69.742377748201278</v>
      </c>
    </row>
    <row r="706" spans="1:4" x14ac:dyDescent="0.2">
      <c r="A706" s="313"/>
      <c r="B706" s="171"/>
      <c r="C706" s="172"/>
      <c r="D706" s="173">
        <v>69.742377748201278</v>
      </c>
    </row>
    <row r="707" spans="1:4" x14ac:dyDescent="0.2">
      <c r="A707" s="313"/>
      <c r="B707" s="171"/>
      <c r="C707" s="172"/>
      <c r="D707" s="173">
        <v>69.742377748201278</v>
      </c>
    </row>
    <row r="708" spans="1:4" x14ac:dyDescent="0.2">
      <c r="A708" s="313"/>
      <c r="B708" s="171"/>
      <c r="C708" s="172"/>
      <c r="D708" s="173">
        <v>69.742377748201278</v>
      </c>
    </row>
    <row r="709" spans="1:4" x14ac:dyDescent="0.2">
      <c r="A709" s="313"/>
      <c r="B709" s="171"/>
      <c r="C709" s="172"/>
      <c r="D709" s="173">
        <v>69.742377748201278</v>
      </c>
    </row>
    <row r="710" spans="1:4" x14ac:dyDescent="0.2">
      <c r="A710" s="313"/>
      <c r="B710" s="171"/>
      <c r="C710" s="172"/>
      <c r="D710" s="173">
        <v>69.742377748201278</v>
      </c>
    </row>
    <row r="711" spans="1:4" x14ac:dyDescent="0.2">
      <c r="A711" s="313"/>
      <c r="B711" s="171"/>
      <c r="C711" s="172"/>
      <c r="D711" s="173">
        <v>69.742377748201278</v>
      </c>
    </row>
    <row r="712" spans="1:4" x14ac:dyDescent="0.2">
      <c r="A712" s="313"/>
      <c r="B712" s="171"/>
      <c r="C712" s="172"/>
      <c r="D712" s="173">
        <v>69.742377748201278</v>
      </c>
    </row>
    <row r="713" spans="1:4" x14ac:dyDescent="0.2">
      <c r="A713" s="313"/>
      <c r="B713" s="171"/>
      <c r="C713" s="172"/>
      <c r="D713" s="173">
        <v>69.742377748201278</v>
      </c>
    </row>
    <row r="714" spans="1:4" x14ac:dyDescent="0.2">
      <c r="A714" s="313"/>
      <c r="B714" s="171"/>
      <c r="C714" s="172"/>
      <c r="D714" s="173">
        <v>69.742377748201278</v>
      </c>
    </row>
    <row r="715" spans="1:4" x14ac:dyDescent="0.2">
      <c r="A715" s="313"/>
      <c r="B715" s="171"/>
      <c r="C715" s="172"/>
      <c r="D715" s="173">
        <v>69.742377748201278</v>
      </c>
    </row>
    <row r="716" spans="1:4" x14ac:dyDescent="0.2">
      <c r="A716" s="313"/>
      <c r="B716" s="171"/>
      <c r="C716" s="172"/>
      <c r="D716" s="173">
        <v>69.742377748201278</v>
      </c>
    </row>
    <row r="717" spans="1:4" x14ac:dyDescent="0.2">
      <c r="A717" s="313"/>
      <c r="B717" s="171"/>
      <c r="C717" s="172"/>
      <c r="D717" s="173">
        <v>69.742377748201278</v>
      </c>
    </row>
    <row r="718" spans="1:4" x14ac:dyDescent="0.2">
      <c r="A718" s="313"/>
      <c r="B718" s="171"/>
      <c r="C718" s="172"/>
      <c r="D718" s="173">
        <v>69.742377748201278</v>
      </c>
    </row>
    <row r="719" spans="1:4" x14ac:dyDescent="0.2">
      <c r="A719" s="313"/>
      <c r="B719" s="171"/>
      <c r="C719" s="172"/>
      <c r="D719" s="173">
        <v>69.742377748201278</v>
      </c>
    </row>
    <row r="720" spans="1:4" x14ac:dyDescent="0.2">
      <c r="A720" s="313"/>
      <c r="B720" s="171"/>
      <c r="C720" s="172"/>
      <c r="D720" s="173">
        <v>69.742377748201278</v>
      </c>
    </row>
    <row r="721" spans="1:4" x14ac:dyDescent="0.2">
      <c r="A721" s="313"/>
      <c r="B721" s="171"/>
      <c r="C721" s="172"/>
      <c r="D721" s="173">
        <v>69.742377748201278</v>
      </c>
    </row>
    <row r="722" spans="1:4" x14ac:dyDescent="0.2">
      <c r="A722" s="313"/>
      <c r="B722" s="171"/>
      <c r="C722" s="172"/>
      <c r="D722" s="173">
        <v>69.742377748201278</v>
      </c>
    </row>
    <row r="723" spans="1:4" x14ac:dyDescent="0.2">
      <c r="A723" s="313"/>
      <c r="B723" s="171"/>
      <c r="C723" s="172"/>
      <c r="D723" s="173">
        <v>69.742377748201278</v>
      </c>
    </row>
    <row r="724" spans="1:4" x14ac:dyDescent="0.2">
      <c r="A724" s="313"/>
      <c r="B724" s="171"/>
      <c r="C724" s="172"/>
      <c r="D724" s="173">
        <v>69.742377748201278</v>
      </c>
    </row>
    <row r="725" spans="1:4" x14ac:dyDescent="0.2">
      <c r="A725" s="313"/>
      <c r="B725" s="171"/>
      <c r="C725" s="172"/>
      <c r="D725" s="173">
        <v>69.742377748201278</v>
      </c>
    </row>
    <row r="726" spans="1:4" x14ac:dyDescent="0.2">
      <c r="A726" s="313"/>
      <c r="B726" s="171"/>
      <c r="C726" s="172"/>
      <c r="D726" s="173">
        <v>69.742377748201278</v>
      </c>
    </row>
    <row r="727" spans="1:4" x14ac:dyDescent="0.2">
      <c r="A727" s="313"/>
      <c r="B727" s="171"/>
      <c r="C727" s="172"/>
      <c r="D727" s="173">
        <v>69.742377748201278</v>
      </c>
    </row>
    <row r="728" spans="1:4" x14ac:dyDescent="0.2">
      <c r="A728" s="313"/>
      <c r="B728" s="171"/>
      <c r="C728" s="172"/>
      <c r="D728" s="173">
        <v>69.742377748201278</v>
      </c>
    </row>
    <row r="729" spans="1:4" x14ac:dyDescent="0.2">
      <c r="A729" s="313"/>
      <c r="B729" s="171"/>
      <c r="C729" s="172"/>
      <c r="D729" s="173">
        <v>69.742377748201278</v>
      </c>
    </row>
    <row r="730" spans="1:4" x14ac:dyDescent="0.2">
      <c r="A730" s="313"/>
      <c r="B730" s="171"/>
      <c r="C730" s="172"/>
      <c r="D730" s="173">
        <v>69.742377748201278</v>
      </c>
    </row>
    <row r="731" spans="1:4" x14ac:dyDescent="0.2">
      <c r="A731" s="313"/>
      <c r="B731" s="171"/>
      <c r="C731" s="172"/>
      <c r="D731" s="173">
        <v>69.742377748201278</v>
      </c>
    </row>
    <row r="732" spans="1:4" x14ac:dyDescent="0.2">
      <c r="A732" s="313"/>
      <c r="B732" s="171"/>
      <c r="C732" s="172"/>
      <c r="D732" s="173">
        <v>69.742377748201278</v>
      </c>
    </row>
    <row r="733" spans="1:4" x14ac:dyDescent="0.2">
      <c r="A733" s="313"/>
      <c r="B733" s="171"/>
      <c r="C733" s="172"/>
      <c r="D733" s="173">
        <v>69.742377748201278</v>
      </c>
    </row>
    <row r="734" spans="1:4" x14ac:dyDescent="0.2">
      <c r="A734" s="313"/>
      <c r="B734" s="171"/>
      <c r="C734" s="172"/>
      <c r="D734" s="173">
        <v>69.742377748201278</v>
      </c>
    </row>
  </sheetData>
  <mergeCells count="2">
    <mergeCell ref="A5:A369"/>
    <mergeCell ref="A370:A734"/>
  </mergeCells>
  <hyperlinks>
    <hyperlink ref="A2" location="Contents!A1" display="Return to the Contents page"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C000"/>
  </sheetPr>
  <dimension ref="A1:L37"/>
  <sheetViews>
    <sheetView zoomScaleNormal="100" workbookViewId="0"/>
  </sheetViews>
  <sheetFormatPr defaultColWidth="9.25" defaultRowHeight="14.25" x14ac:dyDescent="0.2"/>
  <cols>
    <col min="1" max="1" width="11.25" style="65" customWidth="1"/>
    <col min="2" max="2" width="8.25" style="65" customWidth="1"/>
    <col min="3" max="8" width="15.25" style="65" customWidth="1"/>
    <col min="9" max="9" width="15.25" style="44" customWidth="1"/>
    <col min="10" max="16384" width="9.25" style="44"/>
  </cols>
  <sheetData>
    <row r="1" spans="1:9" s="160" customFormat="1" ht="18" x14ac:dyDescent="0.25">
      <c r="A1" s="158" t="s">
        <v>516</v>
      </c>
      <c r="B1" s="158"/>
      <c r="C1" s="158"/>
      <c r="D1" s="158"/>
      <c r="E1" s="158"/>
      <c r="F1" s="158"/>
      <c r="G1" s="314"/>
      <c r="H1" s="314"/>
      <c r="I1" s="314"/>
    </row>
    <row r="2" spans="1:9" s="160" customFormat="1" ht="18" x14ac:dyDescent="0.25">
      <c r="A2" s="157" t="s">
        <v>207</v>
      </c>
      <c r="B2" s="158"/>
      <c r="C2" s="158"/>
      <c r="D2" s="158"/>
      <c r="E2" s="158"/>
      <c r="F2" s="158"/>
      <c r="G2" s="273"/>
      <c r="H2" s="273"/>
      <c r="I2" s="273"/>
    </row>
    <row r="4" spans="1:9" ht="45" x14ac:dyDescent="0.2">
      <c r="A4" s="144" t="s">
        <v>256</v>
      </c>
      <c r="B4" s="145"/>
      <c r="C4" s="139" t="s">
        <v>255</v>
      </c>
      <c r="D4" s="139" t="s">
        <v>254</v>
      </c>
      <c r="E4" s="139" t="s">
        <v>253</v>
      </c>
      <c r="F4" s="139" t="s">
        <v>252</v>
      </c>
      <c r="G4" s="139" t="s">
        <v>251</v>
      </c>
      <c r="H4" s="139" t="s">
        <v>250</v>
      </c>
      <c r="I4" s="139" t="s">
        <v>249</v>
      </c>
    </row>
    <row r="5" spans="1:9" ht="15" x14ac:dyDescent="0.25">
      <c r="A5" s="315">
        <v>2020</v>
      </c>
      <c r="B5" s="180" t="s">
        <v>197</v>
      </c>
      <c r="C5" s="181">
        <v>74.766999999999996</v>
      </c>
      <c r="D5" s="181">
        <v>15.7233</v>
      </c>
      <c r="E5" s="181">
        <v>6.9805000000000001</v>
      </c>
      <c r="F5" s="181">
        <v>10.1334</v>
      </c>
      <c r="G5" s="182">
        <v>0</v>
      </c>
      <c r="H5" s="183">
        <f t="shared" ref="H5:H35" si="0">C5/SUM(C5:G5)</f>
        <v>0.69483347304287379</v>
      </c>
      <c r="I5" s="183">
        <f t="shared" ref="I5:I35" si="1">(D5+E5)/SUM(C5:G5)</f>
        <v>0.21099362292549922</v>
      </c>
    </row>
    <row r="6" spans="1:9" ht="15" x14ac:dyDescent="0.25">
      <c r="A6" s="315"/>
      <c r="B6" s="180" t="s">
        <v>198</v>
      </c>
      <c r="C6" s="181">
        <v>57.299700000000001</v>
      </c>
      <c r="D6" s="181">
        <v>12.319100000000001</v>
      </c>
      <c r="E6" s="181">
        <v>10.5403</v>
      </c>
      <c r="F6" s="181">
        <v>13.4047</v>
      </c>
      <c r="G6" s="182">
        <v>3.6694</v>
      </c>
      <c r="H6" s="183">
        <f t="shared" si="0"/>
        <v>0.5893018022650699</v>
      </c>
      <c r="I6" s="183">
        <f t="shared" si="1"/>
        <v>0.23509871113981642</v>
      </c>
    </row>
    <row r="7" spans="1:9" ht="15" x14ac:dyDescent="0.25">
      <c r="A7" s="315"/>
      <c r="B7" s="180" t="s">
        <v>199</v>
      </c>
      <c r="C7" s="181">
        <v>59.622900000000001</v>
      </c>
      <c r="D7" s="181">
        <v>22.569199999999999</v>
      </c>
      <c r="E7" s="181">
        <v>6.9211999999999998</v>
      </c>
      <c r="F7" s="181">
        <v>10.1562</v>
      </c>
      <c r="G7" s="182">
        <v>0</v>
      </c>
      <c r="H7" s="183">
        <f t="shared" si="0"/>
        <v>0.60061650355849483</v>
      </c>
      <c r="I7" s="183">
        <f t="shared" si="1"/>
        <v>0.29707412649403897</v>
      </c>
    </row>
    <row r="8" spans="1:9" ht="15" x14ac:dyDescent="0.25">
      <c r="A8" s="315"/>
      <c r="B8" s="180" t="s">
        <v>200</v>
      </c>
      <c r="C8" s="181">
        <v>60.736800000000002</v>
      </c>
      <c r="D8" s="181">
        <v>15.405799999999999</v>
      </c>
      <c r="E8" s="181">
        <v>11.087999999999999</v>
      </c>
      <c r="F8" s="181">
        <v>10.2065</v>
      </c>
      <c r="G8" s="182">
        <v>7.5479000000000003</v>
      </c>
      <c r="H8" s="183">
        <f t="shared" si="0"/>
        <v>0.57852836119445639</v>
      </c>
      <c r="I8" s="183">
        <f t="shared" si="1"/>
        <v>0.25235795589846166</v>
      </c>
    </row>
    <row r="9" spans="1:9" ht="15" x14ac:dyDescent="0.25">
      <c r="A9" s="315"/>
      <c r="B9" s="180" t="s">
        <v>201</v>
      </c>
      <c r="C9" s="181">
        <v>64.002499999999998</v>
      </c>
      <c r="D9" s="181">
        <v>12.335800000000001</v>
      </c>
      <c r="E9" s="181">
        <v>3.5777999999999999</v>
      </c>
      <c r="F9" s="181">
        <v>13.4114</v>
      </c>
      <c r="G9" s="182">
        <v>0</v>
      </c>
      <c r="H9" s="183">
        <f t="shared" si="0"/>
        <v>0.68578393292437922</v>
      </c>
      <c r="I9" s="183">
        <f t="shared" si="1"/>
        <v>0.170513514237497</v>
      </c>
    </row>
    <row r="10" spans="1:9" ht="15" x14ac:dyDescent="0.25">
      <c r="A10" s="315"/>
      <c r="B10" s="180" t="s">
        <v>202</v>
      </c>
      <c r="C10" s="181">
        <v>73.959199999999996</v>
      </c>
      <c r="D10" s="181">
        <v>15.177899999999999</v>
      </c>
      <c r="E10" s="181"/>
      <c r="F10" s="181">
        <v>3.4214000000000002</v>
      </c>
      <c r="G10" s="182">
        <v>0</v>
      </c>
      <c r="H10" s="183">
        <f t="shared" si="0"/>
        <v>0.79905357152503553</v>
      </c>
      <c r="I10" s="183">
        <f t="shared" si="1"/>
        <v>0.16398169806122614</v>
      </c>
    </row>
    <row r="11" spans="1:9" ht="15" x14ac:dyDescent="0.25">
      <c r="A11" s="315"/>
      <c r="B11" s="180" t="s">
        <v>191</v>
      </c>
      <c r="C11" s="181">
        <v>60.557299999999998</v>
      </c>
      <c r="D11" s="181">
        <v>12.313700000000001</v>
      </c>
      <c r="E11" s="181">
        <v>3.5775000000000001</v>
      </c>
      <c r="F11" s="181">
        <v>6.7934999999999999</v>
      </c>
      <c r="G11" s="182">
        <v>7.7241</v>
      </c>
      <c r="H11" s="183">
        <f t="shared" si="0"/>
        <v>0.6657128314833769</v>
      </c>
      <c r="I11" s="183">
        <f t="shared" si="1"/>
        <v>0.17469364961232817</v>
      </c>
    </row>
    <row r="12" spans="1:9" ht="15" x14ac:dyDescent="0.25">
      <c r="A12" s="315"/>
      <c r="B12" s="180" t="s">
        <v>192</v>
      </c>
      <c r="C12" s="181">
        <v>66.955299999999994</v>
      </c>
      <c r="D12" s="181">
        <v>6.2910000000000004</v>
      </c>
      <c r="E12" s="181">
        <v>7.3</v>
      </c>
      <c r="F12" s="181">
        <v>10.2378</v>
      </c>
      <c r="G12" s="182">
        <v>0</v>
      </c>
      <c r="H12" s="183">
        <f t="shared" si="0"/>
        <v>0.73752231943699387</v>
      </c>
      <c r="I12" s="183">
        <f t="shared" si="1"/>
        <v>0.14970683192321124</v>
      </c>
    </row>
    <row r="13" spans="1:9" ht="15" x14ac:dyDescent="0.25">
      <c r="A13" s="315"/>
      <c r="B13" s="180" t="s">
        <v>193</v>
      </c>
      <c r="C13" s="181">
        <v>66.625900000000001</v>
      </c>
      <c r="D13" s="181">
        <v>19.7591</v>
      </c>
      <c r="E13" s="181">
        <v>3.6004</v>
      </c>
      <c r="F13" s="181">
        <v>3.4876999999999998</v>
      </c>
      <c r="G13" s="182">
        <v>6.7255000000000003</v>
      </c>
      <c r="H13" s="183">
        <f t="shared" si="0"/>
        <v>0.6649384322735048</v>
      </c>
      <c r="I13" s="183">
        <f t="shared" si="1"/>
        <v>0.23313199984830127</v>
      </c>
    </row>
    <row r="14" spans="1:9" ht="15" x14ac:dyDescent="0.25">
      <c r="A14" s="315"/>
      <c r="B14" s="180" t="s">
        <v>194</v>
      </c>
      <c r="C14" s="181">
        <v>65.857500000000002</v>
      </c>
      <c r="D14" s="181">
        <v>18.608599999999999</v>
      </c>
      <c r="E14" s="181">
        <v>6.9630999999999998</v>
      </c>
      <c r="F14" s="181">
        <v>10.296799999999999</v>
      </c>
      <c r="G14" s="182">
        <v>7.7172999999999998</v>
      </c>
      <c r="H14" s="183">
        <f t="shared" si="0"/>
        <v>0.60174994723295083</v>
      </c>
      <c r="I14" s="183">
        <f t="shared" si="1"/>
        <v>0.23365249403115587</v>
      </c>
    </row>
    <row r="15" spans="1:9" ht="15" x14ac:dyDescent="0.25">
      <c r="A15" s="315"/>
      <c r="B15" s="180" t="s">
        <v>195</v>
      </c>
      <c r="C15" s="181">
        <v>88.302099999999996</v>
      </c>
      <c r="D15" s="181">
        <v>12.3331</v>
      </c>
      <c r="E15" s="181">
        <v>3.6221000000000001</v>
      </c>
      <c r="F15" s="181">
        <v>6.7432999999999996</v>
      </c>
      <c r="G15" s="182">
        <v>0</v>
      </c>
      <c r="H15" s="183">
        <f t="shared" si="0"/>
        <v>0.79551011435974217</v>
      </c>
      <c r="I15" s="183">
        <f t="shared" si="1"/>
        <v>0.14373976356884557</v>
      </c>
    </row>
    <row r="16" spans="1:9" ht="15" x14ac:dyDescent="0.25">
      <c r="A16" s="315"/>
      <c r="B16" s="180" t="s">
        <v>196</v>
      </c>
      <c r="C16" s="181">
        <v>76.443399999999997</v>
      </c>
      <c r="D16" s="181">
        <v>15.2631</v>
      </c>
      <c r="E16" s="181">
        <v>17.547899999999998</v>
      </c>
      <c r="F16" s="181">
        <v>10.0875</v>
      </c>
      <c r="G16" s="182">
        <v>0</v>
      </c>
      <c r="H16" s="183">
        <f t="shared" si="0"/>
        <v>0.64054116785470983</v>
      </c>
      <c r="I16" s="183">
        <f t="shared" si="1"/>
        <v>0.27493277717214154</v>
      </c>
    </row>
    <row r="17" spans="1:12" ht="15" x14ac:dyDescent="0.25">
      <c r="A17" s="315">
        <v>2021</v>
      </c>
      <c r="B17" s="180" t="s">
        <v>197</v>
      </c>
      <c r="C17" s="181">
        <v>70.694500000000005</v>
      </c>
      <c r="D17" s="181">
        <v>16.0352</v>
      </c>
      <c r="E17" s="181">
        <v>10.166399999999999</v>
      </c>
      <c r="F17" s="181">
        <v>3.4279000000000002</v>
      </c>
      <c r="G17" s="182">
        <v>3.7151000000000001</v>
      </c>
      <c r="H17" s="183">
        <f t="shared" si="0"/>
        <v>0.67949934207427787</v>
      </c>
      <c r="I17" s="183">
        <f t="shared" si="1"/>
        <v>0.25184377796424612</v>
      </c>
    </row>
    <row r="18" spans="1:12" ht="15" x14ac:dyDescent="0.25">
      <c r="A18" s="315"/>
      <c r="B18" s="180" t="s">
        <v>198</v>
      </c>
      <c r="C18" s="181">
        <v>77.533000000000001</v>
      </c>
      <c r="D18" s="181">
        <v>19.657699999999998</v>
      </c>
      <c r="E18" s="181">
        <v>6.8560999999999996</v>
      </c>
      <c r="F18" s="181">
        <v>3.4428999999999998</v>
      </c>
      <c r="G18" s="182">
        <v>0</v>
      </c>
      <c r="H18" s="183">
        <f t="shared" si="0"/>
        <v>0.72130632051257015</v>
      </c>
      <c r="I18" s="183">
        <f t="shared" si="1"/>
        <v>0.24666363381793791</v>
      </c>
    </row>
    <row r="19" spans="1:12" ht="15" x14ac:dyDescent="0.25">
      <c r="A19" s="315"/>
      <c r="B19" s="180" t="s">
        <v>199</v>
      </c>
      <c r="C19" s="181">
        <v>78.405699999999996</v>
      </c>
      <c r="D19" s="181">
        <v>12.591900000000001</v>
      </c>
      <c r="E19" s="181">
        <v>3.5752000000000002</v>
      </c>
      <c r="F19" s="181">
        <v>13.510999999999999</v>
      </c>
      <c r="G19" s="182">
        <v>0</v>
      </c>
      <c r="H19" s="183">
        <f t="shared" si="0"/>
        <v>0.72541583475044369</v>
      </c>
      <c r="I19" s="183">
        <f t="shared" si="1"/>
        <v>0.14957930790738302</v>
      </c>
    </row>
    <row r="20" spans="1:12" ht="15" x14ac:dyDescent="0.25">
      <c r="A20" s="315"/>
      <c r="B20" s="180" t="s">
        <v>200</v>
      </c>
      <c r="C20" s="181">
        <v>74.738399999999999</v>
      </c>
      <c r="D20" s="181">
        <v>16.149699999999999</v>
      </c>
      <c r="E20" s="181">
        <v>3.52</v>
      </c>
      <c r="F20" s="181">
        <v>10.1037</v>
      </c>
      <c r="G20" s="182">
        <v>3.9312</v>
      </c>
      <c r="H20" s="183">
        <f t="shared" si="0"/>
        <v>0.68919524542847399</v>
      </c>
      <c r="I20" s="183">
        <f t="shared" si="1"/>
        <v>0.18138284628791163</v>
      </c>
    </row>
    <row r="21" spans="1:12" ht="15" x14ac:dyDescent="0.25">
      <c r="A21" s="315"/>
      <c r="B21" s="180" t="s">
        <v>201</v>
      </c>
      <c r="C21" s="181">
        <v>71.796000000000006</v>
      </c>
      <c r="D21" s="181">
        <v>12.5785</v>
      </c>
      <c r="E21" s="181">
        <v>3.4971999999999999</v>
      </c>
      <c r="F21" s="181">
        <v>6.7960000000000003</v>
      </c>
      <c r="G21" s="182">
        <v>7.4034000000000004</v>
      </c>
      <c r="H21" s="183">
        <f t="shared" si="0"/>
        <v>0.70339204730819971</v>
      </c>
      <c r="I21" s="183">
        <f t="shared" si="1"/>
        <v>0.15749511859870224</v>
      </c>
    </row>
    <row r="22" spans="1:12" ht="15" x14ac:dyDescent="0.25">
      <c r="A22" s="315"/>
      <c r="B22" s="180" t="s">
        <v>202</v>
      </c>
      <c r="C22" s="181">
        <v>63.325299999999999</v>
      </c>
      <c r="D22" s="181">
        <v>15.654</v>
      </c>
      <c r="E22" s="181">
        <v>3.6265999999999998</v>
      </c>
      <c r="F22" s="181">
        <v>10.1638</v>
      </c>
      <c r="G22" s="182">
        <v>7.3479999999999999</v>
      </c>
      <c r="H22" s="183">
        <f t="shared" si="0"/>
        <v>0.63250853745141977</v>
      </c>
      <c r="I22" s="183">
        <f t="shared" si="1"/>
        <v>0.1925793341237364</v>
      </c>
    </row>
    <row r="23" spans="1:12" ht="15" x14ac:dyDescent="0.25">
      <c r="A23" s="315"/>
      <c r="B23" s="180" t="s">
        <v>191</v>
      </c>
      <c r="C23" s="181">
        <v>63.487699999999997</v>
      </c>
      <c r="D23" s="181">
        <v>18.8993</v>
      </c>
      <c r="E23" s="181">
        <v>7.3825000000000003</v>
      </c>
      <c r="F23" s="181">
        <v>6.7478999999999996</v>
      </c>
      <c r="G23" s="182">
        <v>0</v>
      </c>
      <c r="H23" s="183">
        <f t="shared" si="0"/>
        <v>0.6577850211464461</v>
      </c>
      <c r="I23" s="183">
        <f t="shared" si="1"/>
        <v>0.27230116020531014</v>
      </c>
    </row>
    <row r="24" spans="1:12" ht="15" x14ac:dyDescent="0.25">
      <c r="A24" s="315"/>
      <c r="B24" s="180" t="s">
        <v>192</v>
      </c>
      <c r="C24" s="181">
        <v>73.677599999999998</v>
      </c>
      <c r="D24" s="181">
        <v>19.220300000000002</v>
      </c>
      <c r="E24" s="181">
        <v>3.5527000000000002</v>
      </c>
      <c r="F24" s="181">
        <v>3.2686999999999999</v>
      </c>
      <c r="G24" s="182">
        <v>3.8925999999999998</v>
      </c>
      <c r="H24" s="183">
        <f t="shared" si="0"/>
        <v>0.71109206567971439</v>
      </c>
      <c r="I24" s="183">
        <f t="shared" si="1"/>
        <v>0.21979135601219557</v>
      </c>
    </row>
    <row r="25" spans="1:12" ht="15" x14ac:dyDescent="0.25">
      <c r="A25" s="315"/>
      <c r="B25" s="180" t="s">
        <v>193</v>
      </c>
      <c r="C25" s="181">
        <v>56.086300000000001</v>
      </c>
      <c r="D25" s="181">
        <v>14.7737</v>
      </c>
      <c r="E25" s="181">
        <v>13.829800000000001</v>
      </c>
      <c r="F25" s="181">
        <v>13.3055</v>
      </c>
      <c r="G25" s="182">
        <v>10.512700000000001</v>
      </c>
      <c r="H25" s="183">
        <f t="shared" si="0"/>
        <v>0.51688631252995176</v>
      </c>
      <c r="I25" s="183">
        <f t="shared" si="1"/>
        <v>0.26360729162826707</v>
      </c>
    </row>
    <row r="26" spans="1:12" ht="15" x14ac:dyDescent="0.25">
      <c r="A26" s="315"/>
      <c r="B26" s="180" t="s">
        <v>194</v>
      </c>
      <c r="C26" s="181">
        <v>65.462699999999998</v>
      </c>
      <c r="D26" s="181">
        <v>18.955500000000001</v>
      </c>
      <c r="E26" s="181">
        <v>7.0091999999999999</v>
      </c>
      <c r="F26" s="181">
        <v>13.4695</v>
      </c>
      <c r="G26" s="182">
        <v>7.2682000000000002</v>
      </c>
      <c r="H26" s="183">
        <f t="shared" si="0"/>
        <v>0.58362806256134936</v>
      </c>
      <c r="I26" s="183">
        <f t="shared" si="1"/>
        <v>0.23148644275269226</v>
      </c>
    </row>
    <row r="27" spans="1:12" ht="15" x14ac:dyDescent="0.25">
      <c r="A27" s="315"/>
      <c r="B27" s="180" t="s">
        <v>195</v>
      </c>
      <c r="C27" s="181">
        <v>83.762799999999999</v>
      </c>
      <c r="D27" s="181">
        <v>18.134499999999999</v>
      </c>
      <c r="E27" s="181">
        <v>7.5721999999999996</v>
      </c>
      <c r="F27" s="181">
        <v>6.8194999999999997</v>
      </c>
      <c r="G27" s="182">
        <v>0</v>
      </c>
      <c r="H27" s="183">
        <f t="shared" si="0"/>
        <v>0.72029856650242063</v>
      </c>
      <c r="I27" s="183">
        <f t="shared" si="1"/>
        <v>0.22105874158346875</v>
      </c>
    </row>
    <row r="28" spans="1:12" ht="15" x14ac:dyDescent="0.25">
      <c r="A28" s="315"/>
      <c r="B28" s="180" t="s">
        <v>196</v>
      </c>
      <c r="C28" s="181">
        <v>72.0655</v>
      </c>
      <c r="D28" s="181">
        <v>15.557</v>
      </c>
      <c r="E28" s="181">
        <v>6.5012999999999996</v>
      </c>
      <c r="F28" s="181">
        <v>10.1434</v>
      </c>
      <c r="G28" s="182">
        <v>5.3631000000000002</v>
      </c>
      <c r="H28" s="183">
        <f t="shared" si="0"/>
        <v>0.65735020336531047</v>
      </c>
      <c r="I28" s="183">
        <f t="shared" si="1"/>
        <v>0.2012062358672739</v>
      </c>
      <c r="K28" s="164" t="s">
        <v>246</v>
      </c>
      <c r="L28" s="165" t="s">
        <v>245</v>
      </c>
    </row>
    <row r="29" spans="1:12" ht="15" x14ac:dyDescent="0.25">
      <c r="A29" s="315">
        <v>2022</v>
      </c>
      <c r="B29" s="180" t="s">
        <v>197</v>
      </c>
      <c r="C29" s="181">
        <v>56.907794893097517</v>
      </c>
      <c r="D29" s="181">
        <v>22.311683628897363</v>
      </c>
      <c r="E29" s="181">
        <v>10.171797231713214</v>
      </c>
      <c r="F29" s="181">
        <v>6.8204206733627712</v>
      </c>
      <c r="G29" s="182">
        <v>14.889488331496793</v>
      </c>
      <c r="H29" s="183">
        <f t="shared" si="0"/>
        <v>0.51221591395954058</v>
      </c>
      <c r="I29" s="183">
        <f t="shared" si="1"/>
        <v>0.29237744792010945</v>
      </c>
    </row>
    <row r="30" spans="1:12" ht="15" x14ac:dyDescent="0.25">
      <c r="A30" s="315"/>
      <c r="B30" s="180" t="s">
        <v>198</v>
      </c>
      <c r="C30" s="181">
        <v>53.680613911196026</v>
      </c>
      <c r="D30" s="181">
        <v>26.339852638671985</v>
      </c>
      <c r="E30" s="181">
        <v>6.7792397485393563</v>
      </c>
      <c r="F30" s="181">
        <v>6.87857444963256</v>
      </c>
      <c r="G30" s="182">
        <v>10.886234597242812</v>
      </c>
      <c r="H30" s="183">
        <f t="shared" si="0"/>
        <v>0.5133731432115104</v>
      </c>
      <c r="I30" s="183">
        <f t="shared" si="1"/>
        <v>0.31673357140181541</v>
      </c>
    </row>
    <row r="31" spans="1:12" ht="15" x14ac:dyDescent="0.25">
      <c r="A31" s="315"/>
      <c r="B31" s="180" t="s">
        <v>199</v>
      </c>
      <c r="C31" s="181">
        <v>61.703060628017411</v>
      </c>
      <c r="D31" s="181">
        <v>22.672791923451957</v>
      </c>
      <c r="E31" s="181">
        <v>9.9762286389256634</v>
      </c>
      <c r="F31" s="181">
        <v>10.143128344815011</v>
      </c>
      <c r="G31" s="182">
        <v>3.8033331282750531</v>
      </c>
      <c r="H31" s="183">
        <f t="shared" si="0"/>
        <v>0.56974968554975547</v>
      </c>
      <c r="I31" s="183">
        <f t="shared" si="1"/>
        <v>0.30147239066575049</v>
      </c>
    </row>
    <row r="32" spans="1:12" ht="15" x14ac:dyDescent="0.25">
      <c r="A32" s="315"/>
      <c r="B32" s="180" t="s">
        <v>200</v>
      </c>
      <c r="C32" s="181">
        <v>58.65</v>
      </c>
      <c r="D32" s="181">
        <v>12.11</v>
      </c>
      <c r="E32" s="181">
        <v>20.32</v>
      </c>
      <c r="F32" s="181">
        <v>10.14</v>
      </c>
      <c r="G32" s="182">
        <v>10.09</v>
      </c>
      <c r="H32" s="183">
        <f t="shared" si="0"/>
        <v>0.52690683676219574</v>
      </c>
      <c r="I32" s="183">
        <f t="shared" si="1"/>
        <v>0.29134848620968468</v>
      </c>
    </row>
    <row r="33" spans="1:9" ht="15" x14ac:dyDescent="0.25">
      <c r="A33" s="315"/>
      <c r="B33" s="180" t="s">
        <v>201</v>
      </c>
      <c r="C33" s="181">
        <v>55.1</v>
      </c>
      <c r="D33" s="181">
        <v>15</v>
      </c>
      <c r="E33" s="181">
        <v>12.77</v>
      </c>
      <c r="F33" s="181">
        <v>10.01</v>
      </c>
      <c r="G33" s="182">
        <v>6.57</v>
      </c>
      <c r="H33" s="183">
        <f t="shared" si="0"/>
        <v>0.5540472599296129</v>
      </c>
      <c r="I33" s="183">
        <f t="shared" si="1"/>
        <v>0.27923579688285571</v>
      </c>
    </row>
    <row r="34" spans="1:9" ht="15" x14ac:dyDescent="0.25">
      <c r="A34" s="315"/>
      <c r="B34" s="180" t="s">
        <v>248</v>
      </c>
      <c r="C34" s="181">
        <v>46.7</v>
      </c>
      <c r="D34" s="181">
        <v>19.420000000000002</v>
      </c>
      <c r="E34" s="181">
        <v>13.09</v>
      </c>
      <c r="F34" s="181">
        <v>6.69</v>
      </c>
      <c r="G34" s="182">
        <v>11.120000000000001</v>
      </c>
      <c r="H34" s="183">
        <f t="shared" si="0"/>
        <v>0.48134405277262415</v>
      </c>
      <c r="I34" s="183">
        <f t="shared" si="1"/>
        <v>0.33508554937126367</v>
      </c>
    </row>
    <row r="35" spans="1:9" ht="15" x14ac:dyDescent="0.25">
      <c r="A35" s="315"/>
      <c r="B35" s="180" t="s">
        <v>247</v>
      </c>
      <c r="C35" s="181">
        <v>47.67109426691642</v>
      </c>
      <c r="D35" s="181">
        <v>12.078158344749177</v>
      </c>
      <c r="E35" s="181">
        <v>9.8108754554688886</v>
      </c>
      <c r="F35" s="181">
        <v>16.739149705983767</v>
      </c>
      <c r="G35" s="182">
        <v>2.9906395901478935</v>
      </c>
      <c r="H35" s="183">
        <f t="shared" si="0"/>
        <v>0.53389112314856169</v>
      </c>
      <c r="I35" s="183">
        <f t="shared" si="1"/>
        <v>0.24514563846178686</v>
      </c>
    </row>
    <row r="36" spans="1:9" ht="15" x14ac:dyDescent="0.25">
      <c r="A36" s="184"/>
      <c r="B36" s="184"/>
      <c r="C36" s="185"/>
      <c r="D36" s="185"/>
      <c r="E36" s="185"/>
      <c r="F36" s="186"/>
      <c r="G36" s="186"/>
      <c r="H36" s="187"/>
      <c r="I36" s="188"/>
    </row>
    <row r="37" spans="1:9" x14ac:dyDescent="0.2">
      <c r="A37" s="44"/>
      <c r="B37" s="44"/>
    </row>
  </sheetData>
  <mergeCells count="4">
    <mergeCell ref="G1:I1"/>
    <mergeCell ref="A5:A16"/>
    <mergeCell ref="A17:A28"/>
    <mergeCell ref="A29:A35"/>
  </mergeCells>
  <hyperlinks>
    <hyperlink ref="A2" location="Contents!A1" display="Return to the Contents page"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000"/>
  </sheetPr>
  <dimension ref="A1:H100"/>
  <sheetViews>
    <sheetView zoomScaleNormal="100" workbookViewId="0"/>
  </sheetViews>
  <sheetFormatPr defaultColWidth="8.75" defaultRowHeight="14.25" x14ac:dyDescent="0.2"/>
  <cols>
    <col min="1" max="4" width="8.75" style="44"/>
    <col min="5" max="5" width="25" style="44" customWidth="1"/>
    <col min="6" max="16384" width="8.75" style="44"/>
  </cols>
  <sheetData>
    <row r="1" spans="1:8" s="160" customFormat="1" ht="18" x14ac:dyDescent="0.25">
      <c r="A1" s="192" t="s">
        <v>520</v>
      </c>
      <c r="B1" s="158"/>
      <c r="C1" s="158"/>
      <c r="D1" s="158"/>
      <c r="E1" s="158"/>
      <c r="F1" s="314"/>
      <c r="G1" s="314"/>
      <c r="H1" s="314"/>
    </row>
    <row r="2" spans="1:8" s="160" customFormat="1" ht="18" x14ac:dyDescent="0.25">
      <c r="A2" s="157" t="s">
        <v>207</v>
      </c>
      <c r="B2" s="158"/>
      <c r="C2" s="158"/>
      <c r="D2" s="158"/>
      <c r="E2" s="158"/>
      <c r="F2" s="273"/>
      <c r="G2" s="273"/>
      <c r="H2" s="273"/>
    </row>
    <row r="4" spans="1:8" ht="15" x14ac:dyDescent="0.2">
      <c r="A4" s="268" t="s">
        <v>203</v>
      </c>
      <c r="B4" s="268" t="s">
        <v>339</v>
      </c>
      <c r="C4" s="268" t="s">
        <v>257</v>
      </c>
      <c r="D4" s="268" t="s">
        <v>258</v>
      </c>
    </row>
    <row r="5" spans="1:8" x14ac:dyDescent="0.2">
      <c r="A5" s="316" t="s">
        <v>201</v>
      </c>
      <c r="B5" s="189">
        <v>1</v>
      </c>
      <c r="C5" s="190">
        <v>172.55799999999999</v>
      </c>
      <c r="D5" s="190"/>
    </row>
    <row r="6" spans="1:8" x14ac:dyDescent="0.2">
      <c r="A6" s="317"/>
      <c r="B6" s="189">
        <v>2</v>
      </c>
      <c r="C6" s="190">
        <v>188.05799999999999</v>
      </c>
      <c r="D6" s="190"/>
    </row>
    <row r="7" spans="1:8" x14ac:dyDescent="0.2">
      <c r="A7" s="317"/>
      <c r="B7" s="189">
        <v>3</v>
      </c>
      <c r="C7" s="190">
        <v>269.47399999999999</v>
      </c>
      <c r="D7" s="190"/>
    </row>
    <row r="8" spans="1:8" x14ac:dyDescent="0.2">
      <c r="A8" s="317"/>
      <c r="B8" s="189">
        <v>4</v>
      </c>
      <c r="C8" s="190">
        <v>185.559</v>
      </c>
      <c r="D8" s="190"/>
    </row>
    <row r="9" spans="1:8" x14ac:dyDescent="0.2">
      <c r="A9" s="317"/>
      <c r="B9" s="189">
        <v>5</v>
      </c>
      <c r="C9" s="190">
        <v>96.090999999999994</v>
      </c>
      <c r="D9" s="190"/>
    </row>
    <row r="10" spans="1:8" x14ac:dyDescent="0.2">
      <c r="A10" s="317"/>
      <c r="B10" s="189">
        <v>6</v>
      </c>
      <c r="C10" s="190">
        <v>79.546000000000006</v>
      </c>
      <c r="D10" s="190"/>
    </row>
    <row r="11" spans="1:8" x14ac:dyDescent="0.2">
      <c r="A11" s="317"/>
      <c r="B11" s="189">
        <v>7</v>
      </c>
      <c r="C11" s="190">
        <v>157.274</v>
      </c>
      <c r="D11" s="190"/>
    </row>
    <row r="12" spans="1:8" x14ac:dyDescent="0.2">
      <c r="A12" s="317"/>
      <c r="B12" s="189">
        <v>8</v>
      </c>
      <c r="C12" s="190">
        <v>137.21100000000001</v>
      </c>
      <c r="D12" s="190"/>
    </row>
    <row r="13" spans="1:8" x14ac:dyDescent="0.2">
      <c r="A13" s="317"/>
      <c r="B13" s="189">
        <v>9</v>
      </c>
      <c r="C13" s="190">
        <v>41.405999999999999</v>
      </c>
      <c r="D13" s="190"/>
    </row>
    <row r="14" spans="1:8" x14ac:dyDescent="0.2">
      <c r="A14" s="317"/>
      <c r="B14" s="189">
        <v>10</v>
      </c>
      <c r="C14" s="190">
        <v>86.933000000000007</v>
      </c>
      <c r="D14" s="190"/>
    </row>
    <row r="15" spans="1:8" x14ac:dyDescent="0.2">
      <c r="A15" s="317"/>
      <c r="B15" s="189">
        <v>11</v>
      </c>
      <c r="C15" s="190">
        <v>138.04300000000001</v>
      </c>
      <c r="D15" s="190"/>
    </row>
    <row r="16" spans="1:8" x14ac:dyDescent="0.2">
      <c r="A16" s="317"/>
      <c r="B16" s="189">
        <v>12</v>
      </c>
      <c r="C16" s="190">
        <v>64.888999999999996</v>
      </c>
      <c r="D16" s="190"/>
    </row>
    <row r="17" spans="1:4" x14ac:dyDescent="0.2">
      <c r="A17" s="317"/>
      <c r="B17" s="189">
        <v>13</v>
      </c>
      <c r="C17" s="190">
        <v>11.692</v>
      </c>
      <c r="D17" s="190"/>
    </row>
    <row r="18" spans="1:4" x14ac:dyDescent="0.2">
      <c r="A18" s="317"/>
      <c r="B18" s="189">
        <v>14</v>
      </c>
      <c r="C18" s="190">
        <v>161.91399999999999</v>
      </c>
      <c r="D18" s="190"/>
    </row>
    <row r="19" spans="1:4" x14ac:dyDescent="0.2">
      <c r="A19" s="317"/>
      <c r="B19" s="189">
        <v>15</v>
      </c>
      <c r="C19" s="190">
        <v>220.511</v>
      </c>
      <c r="D19" s="190"/>
    </row>
    <row r="20" spans="1:4" x14ac:dyDescent="0.2">
      <c r="A20" s="317"/>
      <c r="B20" s="189">
        <v>16</v>
      </c>
      <c r="C20" s="190">
        <v>161.61500000000001</v>
      </c>
      <c r="D20" s="190"/>
    </row>
    <row r="21" spans="1:4" x14ac:dyDescent="0.2">
      <c r="A21" s="317"/>
      <c r="B21" s="189">
        <v>17</v>
      </c>
      <c r="C21" s="190"/>
      <c r="D21" s="190">
        <v>-7.3550000000000004</v>
      </c>
    </row>
    <row r="22" spans="1:4" x14ac:dyDescent="0.2">
      <c r="A22" s="317"/>
      <c r="B22" s="189">
        <v>18</v>
      </c>
      <c r="C22" s="190"/>
      <c r="D22" s="190">
        <v>-46.616999999999997</v>
      </c>
    </row>
    <row r="23" spans="1:4" x14ac:dyDescent="0.2">
      <c r="A23" s="317"/>
      <c r="B23" s="189">
        <v>19</v>
      </c>
      <c r="C23" s="190"/>
      <c r="D23" s="190">
        <v>-13.596</v>
      </c>
    </row>
    <row r="24" spans="1:4" x14ac:dyDescent="0.2">
      <c r="A24" s="317"/>
      <c r="B24" s="189">
        <v>20</v>
      </c>
      <c r="C24" s="190"/>
      <c r="D24" s="190">
        <v>-1.052</v>
      </c>
    </row>
    <row r="25" spans="1:4" x14ac:dyDescent="0.2">
      <c r="A25" s="317"/>
      <c r="B25" s="189">
        <v>21</v>
      </c>
      <c r="C25" s="190">
        <v>127.21</v>
      </c>
      <c r="D25" s="190"/>
    </row>
    <row r="26" spans="1:4" x14ac:dyDescent="0.2">
      <c r="A26" s="317"/>
      <c r="B26" s="189">
        <v>22</v>
      </c>
      <c r="C26" s="190">
        <v>248.898</v>
      </c>
      <c r="D26" s="190"/>
    </row>
    <row r="27" spans="1:4" x14ac:dyDescent="0.2">
      <c r="A27" s="317"/>
      <c r="B27" s="189">
        <v>23</v>
      </c>
      <c r="C27" s="190">
        <v>162.54300000000001</v>
      </c>
      <c r="D27" s="190"/>
    </row>
    <row r="28" spans="1:4" x14ac:dyDescent="0.2">
      <c r="A28" s="317"/>
      <c r="B28" s="189">
        <v>24</v>
      </c>
      <c r="C28" s="190">
        <v>108.26600000000001</v>
      </c>
      <c r="D28" s="190"/>
    </row>
    <row r="29" spans="1:4" x14ac:dyDescent="0.2">
      <c r="A29" s="317"/>
      <c r="B29" s="189">
        <v>25</v>
      </c>
      <c r="C29" s="190">
        <v>12.555</v>
      </c>
      <c r="D29" s="190"/>
    </row>
    <row r="30" spans="1:4" x14ac:dyDescent="0.2">
      <c r="A30" s="317"/>
      <c r="B30" s="189">
        <v>26</v>
      </c>
      <c r="C30" s="190">
        <v>77.736999999999995</v>
      </c>
      <c r="D30" s="190"/>
    </row>
    <row r="31" spans="1:4" x14ac:dyDescent="0.2">
      <c r="A31" s="317"/>
      <c r="B31" s="189">
        <v>27</v>
      </c>
      <c r="C31" s="190">
        <v>103.398</v>
      </c>
      <c r="D31" s="190"/>
    </row>
    <row r="32" spans="1:4" x14ac:dyDescent="0.2">
      <c r="A32" s="317"/>
      <c r="B32" s="189">
        <v>28</v>
      </c>
      <c r="C32" s="190">
        <v>69.741</v>
      </c>
      <c r="D32" s="190"/>
    </row>
    <row r="33" spans="1:4" x14ac:dyDescent="0.2">
      <c r="A33" s="317"/>
      <c r="B33" s="189">
        <v>29</v>
      </c>
      <c r="C33" s="190"/>
      <c r="D33" s="190">
        <v>-6.2249999999999996</v>
      </c>
    </row>
    <row r="34" spans="1:4" x14ac:dyDescent="0.2">
      <c r="A34" s="317"/>
      <c r="B34" s="189">
        <v>30</v>
      </c>
      <c r="C34" s="190"/>
      <c r="D34" s="190">
        <v>-102.41500000000001</v>
      </c>
    </row>
    <row r="35" spans="1:4" x14ac:dyDescent="0.2">
      <c r="A35" s="318"/>
      <c r="B35" s="189">
        <v>31</v>
      </c>
      <c r="C35" s="190"/>
      <c r="D35" s="190">
        <v>-208.733</v>
      </c>
    </row>
    <row r="36" spans="1:4" x14ac:dyDescent="0.2">
      <c r="A36" s="319" t="s">
        <v>202</v>
      </c>
      <c r="B36" s="189">
        <v>1</v>
      </c>
      <c r="C36" s="190"/>
      <c r="D36" s="190">
        <v>-284.85399999999998</v>
      </c>
    </row>
    <row r="37" spans="1:4" x14ac:dyDescent="0.2">
      <c r="A37" s="320"/>
      <c r="B37" s="189">
        <v>2</v>
      </c>
      <c r="C37" s="190"/>
      <c r="D37" s="190">
        <v>-307.11700000000002</v>
      </c>
    </row>
    <row r="38" spans="1:4" x14ac:dyDescent="0.2">
      <c r="A38" s="320"/>
      <c r="B38" s="189">
        <v>3</v>
      </c>
      <c r="C38" s="190"/>
      <c r="D38" s="190">
        <v>-316.90300000000002</v>
      </c>
    </row>
    <row r="39" spans="1:4" x14ac:dyDescent="0.2">
      <c r="A39" s="320"/>
      <c r="B39" s="189">
        <v>4</v>
      </c>
      <c r="C39" s="191"/>
      <c r="D39" s="190">
        <v>-163.54</v>
      </c>
    </row>
    <row r="40" spans="1:4" x14ac:dyDescent="0.2">
      <c r="A40" s="320"/>
      <c r="B40" s="189">
        <v>5</v>
      </c>
      <c r="C40" s="191"/>
      <c r="D40" s="190">
        <v>-63.77</v>
      </c>
    </row>
    <row r="41" spans="1:4" x14ac:dyDescent="0.2">
      <c r="A41" s="320"/>
      <c r="B41" s="189">
        <v>6</v>
      </c>
      <c r="C41" s="191"/>
      <c r="D41" s="190">
        <v>-226.92699999999999</v>
      </c>
    </row>
    <row r="42" spans="1:4" x14ac:dyDescent="0.2">
      <c r="A42" s="320"/>
      <c r="B42" s="189">
        <v>7</v>
      </c>
      <c r="C42" s="191"/>
      <c r="D42" s="190">
        <v>-244.684</v>
      </c>
    </row>
    <row r="43" spans="1:4" x14ac:dyDescent="0.2">
      <c r="A43" s="320"/>
      <c r="B43" s="189">
        <v>8</v>
      </c>
      <c r="C43" s="191"/>
      <c r="D43" s="190">
        <v>-215.673</v>
      </c>
    </row>
    <row r="44" spans="1:4" x14ac:dyDescent="0.2">
      <c r="A44" s="320"/>
      <c r="B44" s="189">
        <v>9</v>
      </c>
      <c r="C44" s="191"/>
      <c r="D44" s="190">
        <v>-236.57</v>
      </c>
    </row>
    <row r="45" spans="1:4" x14ac:dyDescent="0.2">
      <c r="A45" s="320"/>
      <c r="B45" s="189">
        <v>10</v>
      </c>
      <c r="C45" s="191"/>
      <c r="D45" s="190">
        <v>-237.15700000000001</v>
      </c>
    </row>
    <row r="46" spans="1:4" x14ac:dyDescent="0.2">
      <c r="A46" s="320"/>
      <c r="B46" s="189">
        <v>11</v>
      </c>
      <c r="C46" s="191"/>
      <c r="D46" s="190">
        <v>-142.14500000000001</v>
      </c>
    </row>
    <row r="47" spans="1:4" x14ac:dyDescent="0.2">
      <c r="A47" s="320"/>
      <c r="B47" s="189">
        <v>12</v>
      </c>
      <c r="C47" s="191"/>
      <c r="D47" s="190">
        <v>-112.145</v>
      </c>
    </row>
    <row r="48" spans="1:4" x14ac:dyDescent="0.2">
      <c r="A48" s="320"/>
      <c r="B48" s="189">
        <v>13</v>
      </c>
      <c r="C48" s="191"/>
      <c r="D48" s="190">
        <v>-212.65700000000001</v>
      </c>
    </row>
    <row r="49" spans="1:4" x14ac:dyDescent="0.2">
      <c r="A49" s="320"/>
      <c r="B49" s="189">
        <v>14</v>
      </c>
      <c r="C49" s="191"/>
      <c r="D49" s="190">
        <v>-269.46699999999998</v>
      </c>
    </row>
    <row r="50" spans="1:4" x14ac:dyDescent="0.2">
      <c r="A50" s="320"/>
      <c r="B50" s="189">
        <v>15</v>
      </c>
      <c r="C50" s="191"/>
      <c r="D50" s="190">
        <v>-220.42400000000001</v>
      </c>
    </row>
    <row r="51" spans="1:4" x14ac:dyDescent="0.2">
      <c r="A51" s="320"/>
      <c r="B51" s="189">
        <v>16</v>
      </c>
      <c r="C51" s="191"/>
      <c r="D51" s="190">
        <v>-274.34800000000001</v>
      </c>
    </row>
    <row r="52" spans="1:4" x14ac:dyDescent="0.2">
      <c r="A52" s="320"/>
      <c r="B52" s="189">
        <v>17</v>
      </c>
      <c r="C52" s="191"/>
      <c r="D52" s="190">
        <v>-306.34899999999999</v>
      </c>
    </row>
    <row r="53" spans="1:4" x14ac:dyDescent="0.2">
      <c r="A53" s="320"/>
      <c r="B53" s="189">
        <v>18</v>
      </c>
      <c r="C53" s="191"/>
      <c r="D53" s="190">
        <v>-231.34899999999999</v>
      </c>
    </row>
    <row r="54" spans="1:4" x14ac:dyDescent="0.2">
      <c r="A54" s="320"/>
      <c r="B54" s="189">
        <v>19</v>
      </c>
      <c r="C54" s="191"/>
      <c r="D54" s="190">
        <v>-209.74199999999999</v>
      </c>
    </row>
    <row r="55" spans="1:4" x14ac:dyDescent="0.2">
      <c r="A55" s="320"/>
      <c r="B55" s="189">
        <v>20</v>
      </c>
      <c r="C55" s="191"/>
      <c r="D55" s="190">
        <v>-236.86199999999999</v>
      </c>
    </row>
    <row r="56" spans="1:4" x14ac:dyDescent="0.2">
      <c r="A56" s="320"/>
      <c r="B56" s="189">
        <v>21</v>
      </c>
      <c r="C56" s="191"/>
      <c r="D56" s="190">
        <v>-277.92099999999999</v>
      </c>
    </row>
    <row r="57" spans="1:4" x14ac:dyDescent="0.2">
      <c r="A57" s="320"/>
      <c r="B57" s="189">
        <v>22</v>
      </c>
      <c r="C57" s="191"/>
      <c r="D57" s="190">
        <v>-308.185</v>
      </c>
    </row>
    <row r="58" spans="1:4" x14ac:dyDescent="0.2">
      <c r="A58" s="320"/>
      <c r="B58" s="189">
        <v>23</v>
      </c>
      <c r="C58" s="191"/>
      <c r="D58" s="190">
        <v>-151.08600000000001</v>
      </c>
    </row>
    <row r="59" spans="1:4" x14ac:dyDescent="0.2">
      <c r="A59" s="320"/>
      <c r="B59" s="189">
        <v>24</v>
      </c>
      <c r="C59" s="191"/>
      <c r="D59" s="190">
        <v>-87.771000000000001</v>
      </c>
    </row>
    <row r="60" spans="1:4" x14ac:dyDescent="0.2">
      <c r="A60" s="320"/>
      <c r="B60" s="189">
        <v>25</v>
      </c>
      <c r="C60" s="191"/>
      <c r="D60" s="190">
        <v>-37.194000000000003</v>
      </c>
    </row>
    <row r="61" spans="1:4" x14ac:dyDescent="0.2">
      <c r="A61" s="320"/>
      <c r="B61" s="189">
        <v>26</v>
      </c>
      <c r="C61" s="191"/>
      <c r="D61" s="190">
        <v>-83.486999999999995</v>
      </c>
    </row>
    <row r="62" spans="1:4" x14ac:dyDescent="0.2">
      <c r="A62" s="320"/>
      <c r="B62" s="189">
        <v>27</v>
      </c>
      <c r="C62" s="191"/>
      <c r="D62" s="190">
        <v>-265.19400000000002</v>
      </c>
    </row>
    <row r="63" spans="1:4" x14ac:dyDescent="0.2">
      <c r="A63" s="320"/>
      <c r="B63" s="189">
        <v>28</v>
      </c>
      <c r="C63" s="191"/>
      <c r="D63" s="190">
        <v>-175.251</v>
      </c>
    </row>
    <row r="64" spans="1:4" x14ac:dyDescent="0.2">
      <c r="A64" s="320"/>
      <c r="B64" s="189">
        <v>29</v>
      </c>
      <c r="C64" s="191"/>
      <c r="D64" s="190">
        <v>-186.92099999999999</v>
      </c>
    </row>
    <row r="65" spans="1:4" x14ac:dyDescent="0.2">
      <c r="A65" s="320"/>
      <c r="B65" s="189">
        <v>30</v>
      </c>
      <c r="C65" s="191"/>
      <c r="D65" s="190">
        <v>-132.21700000000001</v>
      </c>
    </row>
    <row r="66" spans="1:4" x14ac:dyDescent="0.2">
      <c r="A66" s="319" t="s">
        <v>191</v>
      </c>
      <c r="B66" s="189">
        <v>1</v>
      </c>
      <c r="C66" s="191"/>
      <c r="D66" s="190">
        <v>-184.02</v>
      </c>
    </row>
    <row r="67" spans="1:4" x14ac:dyDescent="0.2">
      <c r="A67" s="320"/>
      <c r="B67" s="189">
        <v>2</v>
      </c>
      <c r="C67" s="191"/>
      <c r="D67" s="190">
        <v>-128.684</v>
      </c>
    </row>
    <row r="68" spans="1:4" x14ac:dyDescent="0.2">
      <c r="A68" s="320"/>
      <c r="B68" s="189">
        <v>3</v>
      </c>
      <c r="C68" s="191"/>
      <c r="D68" s="190">
        <v>-156.15899999999999</v>
      </c>
    </row>
    <row r="69" spans="1:4" x14ac:dyDescent="0.2">
      <c r="A69" s="320"/>
      <c r="B69" s="189">
        <v>4</v>
      </c>
      <c r="C69" s="191"/>
      <c r="D69" s="190">
        <v>-67.082999999999998</v>
      </c>
    </row>
    <row r="70" spans="1:4" x14ac:dyDescent="0.2">
      <c r="A70" s="320"/>
      <c r="B70" s="189">
        <v>5</v>
      </c>
      <c r="C70" s="191"/>
      <c r="D70" s="190">
        <v>-29.108000000000001</v>
      </c>
    </row>
    <row r="71" spans="1:4" x14ac:dyDescent="0.2">
      <c r="A71" s="320"/>
      <c r="B71" s="189">
        <v>6</v>
      </c>
      <c r="C71" s="191"/>
      <c r="D71" s="190">
        <v>-24.779</v>
      </c>
    </row>
    <row r="72" spans="1:4" x14ac:dyDescent="0.2">
      <c r="A72" s="320"/>
      <c r="B72" s="189">
        <v>7</v>
      </c>
      <c r="C72" s="191"/>
      <c r="D72" s="190">
        <v>-123.16500000000001</v>
      </c>
    </row>
    <row r="73" spans="1:4" x14ac:dyDescent="0.2">
      <c r="A73" s="320"/>
      <c r="B73" s="189">
        <v>8</v>
      </c>
      <c r="C73" s="191"/>
      <c r="D73" s="190">
        <v>-180.01</v>
      </c>
    </row>
    <row r="74" spans="1:4" x14ac:dyDescent="0.2">
      <c r="A74" s="320"/>
      <c r="B74" s="189">
        <v>9</v>
      </c>
      <c r="C74" s="191"/>
      <c r="D74" s="190">
        <v>-209.65</v>
      </c>
    </row>
    <row r="75" spans="1:4" x14ac:dyDescent="0.2">
      <c r="A75" s="320"/>
      <c r="B75" s="189">
        <v>10</v>
      </c>
      <c r="C75" s="191"/>
      <c r="D75" s="190">
        <v>-263.81700000000001</v>
      </c>
    </row>
    <row r="76" spans="1:4" x14ac:dyDescent="0.2">
      <c r="A76" s="320"/>
      <c r="B76" s="189">
        <v>11</v>
      </c>
      <c r="C76" s="191"/>
      <c r="D76" s="190">
        <v>-268.93099999999998</v>
      </c>
    </row>
    <row r="77" spans="1:4" x14ac:dyDescent="0.2">
      <c r="A77" s="320"/>
      <c r="B77" s="189">
        <v>12</v>
      </c>
      <c r="C77" s="191"/>
      <c r="D77" s="190">
        <v>-324.17700000000002</v>
      </c>
    </row>
    <row r="78" spans="1:4" x14ac:dyDescent="0.2">
      <c r="A78" s="320"/>
      <c r="B78" s="189">
        <v>13</v>
      </c>
      <c r="C78" s="191"/>
      <c r="D78" s="190">
        <v>-332.25599999999997</v>
      </c>
    </row>
    <row r="79" spans="1:4" x14ac:dyDescent="0.2">
      <c r="A79" s="320"/>
      <c r="B79" s="189">
        <v>14</v>
      </c>
      <c r="C79" s="191"/>
      <c r="D79" s="190">
        <v>-208.346</v>
      </c>
    </row>
    <row r="80" spans="1:4" x14ac:dyDescent="0.2">
      <c r="A80" s="320"/>
      <c r="B80" s="189">
        <v>15</v>
      </c>
      <c r="C80" s="191"/>
      <c r="D80" s="190">
        <v>-217.54599999999999</v>
      </c>
    </row>
    <row r="81" spans="1:4" x14ac:dyDescent="0.2">
      <c r="A81" s="320"/>
      <c r="B81" s="189">
        <v>16</v>
      </c>
      <c r="C81" s="191"/>
      <c r="D81" s="190">
        <v>-215.79900000000001</v>
      </c>
    </row>
    <row r="82" spans="1:4" x14ac:dyDescent="0.2">
      <c r="A82" s="320"/>
      <c r="B82" s="189">
        <v>17</v>
      </c>
      <c r="C82" s="191"/>
      <c r="D82" s="190">
        <v>-214.589</v>
      </c>
    </row>
    <row r="83" spans="1:4" x14ac:dyDescent="0.2">
      <c r="A83" s="320"/>
      <c r="B83" s="189">
        <v>18</v>
      </c>
      <c r="C83" s="191"/>
      <c r="D83" s="190">
        <v>-263.79399999999998</v>
      </c>
    </row>
    <row r="84" spans="1:4" x14ac:dyDescent="0.2">
      <c r="A84" s="320"/>
      <c r="B84" s="189">
        <v>19</v>
      </c>
      <c r="C84" s="191"/>
      <c r="D84" s="190">
        <v>-299.53399999999999</v>
      </c>
    </row>
    <row r="85" spans="1:4" x14ac:dyDescent="0.2">
      <c r="A85" s="320"/>
      <c r="B85" s="189">
        <v>20</v>
      </c>
      <c r="C85" s="191"/>
      <c r="D85" s="190">
        <v>-325.94600000000003</v>
      </c>
    </row>
    <row r="86" spans="1:4" x14ac:dyDescent="0.2">
      <c r="A86" s="320"/>
      <c r="B86" s="189">
        <v>21</v>
      </c>
      <c r="C86" s="191"/>
      <c r="D86" s="190">
        <v>-299.13600000000002</v>
      </c>
    </row>
    <row r="87" spans="1:4" x14ac:dyDescent="0.2">
      <c r="A87" s="320"/>
      <c r="B87" s="189">
        <v>22</v>
      </c>
      <c r="C87" s="191"/>
      <c r="D87" s="190">
        <v>-238.916</v>
      </c>
    </row>
    <row r="88" spans="1:4" x14ac:dyDescent="0.2">
      <c r="A88" s="320"/>
      <c r="B88" s="189">
        <v>23</v>
      </c>
      <c r="C88" s="191"/>
      <c r="D88" s="190">
        <v>-96.55</v>
      </c>
    </row>
    <row r="89" spans="1:4" x14ac:dyDescent="0.2">
      <c r="A89" s="320"/>
      <c r="B89" s="189">
        <v>24</v>
      </c>
      <c r="C89" s="191"/>
      <c r="D89" s="190">
        <v>-74.703000000000003</v>
      </c>
    </row>
    <row r="90" spans="1:4" x14ac:dyDescent="0.2">
      <c r="A90" s="320"/>
      <c r="B90" s="189">
        <v>25</v>
      </c>
      <c r="C90" s="191"/>
      <c r="D90" s="190">
        <v>-136.15700000000001</v>
      </c>
    </row>
    <row r="91" spans="1:4" x14ac:dyDescent="0.2">
      <c r="A91" s="320"/>
      <c r="B91" s="189">
        <v>26</v>
      </c>
      <c r="C91" s="191"/>
      <c r="D91" s="190">
        <v>-224.57499999999999</v>
      </c>
    </row>
    <row r="92" spans="1:4" x14ac:dyDescent="0.2">
      <c r="A92" s="320"/>
      <c r="B92" s="189">
        <v>27</v>
      </c>
      <c r="C92" s="191"/>
      <c r="D92" s="190">
        <v>-261.27600000000001</v>
      </c>
    </row>
    <row r="93" spans="1:4" x14ac:dyDescent="0.2">
      <c r="A93" s="320"/>
      <c r="B93" s="189">
        <v>28</v>
      </c>
      <c r="C93" s="191"/>
      <c r="D93" s="190">
        <v>-276.99700000000001</v>
      </c>
    </row>
    <row r="94" spans="1:4" x14ac:dyDescent="0.2">
      <c r="A94" s="320"/>
      <c r="B94" s="189">
        <v>29</v>
      </c>
      <c r="C94" s="191"/>
      <c r="D94" s="190">
        <v>-257.33600000000001</v>
      </c>
    </row>
    <row r="95" spans="1:4" x14ac:dyDescent="0.2">
      <c r="A95" s="320"/>
      <c r="B95" s="189">
        <v>30</v>
      </c>
      <c r="C95" s="191"/>
      <c r="D95" s="190">
        <v>-229.024</v>
      </c>
    </row>
    <row r="96" spans="1:4" x14ac:dyDescent="0.2">
      <c r="A96" s="320"/>
      <c r="B96" s="189">
        <v>31</v>
      </c>
      <c r="C96" s="191"/>
      <c r="D96" s="190">
        <v>-188.703</v>
      </c>
    </row>
    <row r="97" spans="1:1" x14ac:dyDescent="0.2">
      <c r="A97" s="272"/>
    </row>
    <row r="98" spans="1:1" x14ac:dyDescent="0.2">
      <c r="A98" s="272"/>
    </row>
    <row r="99" spans="1:1" x14ac:dyDescent="0.2">
      <c r="A99" s="272"/>
    </row>
    <row r="100" spans="1:1" x14ac:dyDescent="0.2">
      <c r="A100" s="272"/>
    </row>
  </sheetData>
  <mergeCells count="4">
    <mergeCell ref="A5:A35"/>
    <mergeCell ref="A36:A65"/>
    <mergeCell ref="A66:A96"/>
    <mergeCell ref="F1:H1"/>
  </mergeCells>
  <hyperlinks>
    <hyperlink ref="A2" location="Contents!A1" display="Return to the Contents page"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000"/>
  </sheetPr>
  <dimension ref="A1:AG29"/>
  <sheetViews>
    <sheetView showGridLines="0" zoomScaleNormal="100" workbookViewId="0"/>
  </sheetViews>
  <sheetFormatPr defaultColWidth="8.625" defaultRowHeight="14.25" x14ac:dyDescent="0.2"/>
  <cols>
    <col min="1" max="1" width="12.625" style="44" customWidth="1"/>
    <col min="2" max="2" width="7.5" style="65" customWidth="1"/>
    <col min="3" max="5" width="9.25" style="65" customWidth="1"/>
    <col min="6" max="6" width="15.25" style="65" customWidth="1"/>
    <col min="7" max="9" width="9.25" style="65" customWidth="1"/>
    <col min="10" max="13" width="9.25" style="44" customWidth="1"/>
    <col min="14" max="14" width="13.75" style="44" customWidth="1"/>
    <col min="15" max="15" width="8.625" style="44"/>
    <col min="16" max="16" width="16.5" style="44" customWidth="1"/>
    <col min="17" max="17" width="13.75" style="44" customWidth="1"/>
    <col min="18" max="16384" width="8.625" style="44"/>
  </cols>
  <sheetData>
    <row r="1" spans="1:19" s="160" customFormat="1" ht="18" x14ac:dyDescent="0.25">
      <c r="A1" s="158" t="s">
        <v>517</v>
      </c>
      <c r="B1" s="158"/>
      <c r="C1" s="158"/>
      <c r="D1" s="158"/>
      <c r="E1" s="158"/>
      <c r="F1" s="158"/>
      <c r="G1" s="158"/>
      <c r="H1" s="197"/>
      <c r="N1" s="314"/>
      <c r="O1" s="314"/>
      <c r="P1" s="314"/>
      <c r="Q1" s="159"/>
      <c r="R1" s="198"/>
      <c r="S1" s="198"/>
    </row>
    <row r="2" spans="1:19" s="200" customFormat="1" x14ac:dyDescent="0.2">
      <c r="A2" s="157" t="s">
        <v>207</v>
      </c>
      <c r="B2" s="199"/>
      <c r="C2" s="199"/>
      <c r="D2" s="199"/>
      <c r="E2" s="199"/>
      <c r="F2" s="199"/>
      <c r="G2" s="199"/>
      <c r="H2" s="199"/>
    </row>
    <row r="3" spans="1:19" x14ac:dyDescent="0.2">
      <c r="B3" s="44"/>
      <c r="C3" s="44"/>
      <c r="D3" s="44"/>
      <c r="E3" s="44"/>
      <c r="F3" s="44"/>
      <c r="G3" s="44"/>
      <c r="H3" s="44"/>
      <c r="I3" s="44"/>
    </row>
    <row r="4" spans="1:19" ht="44.1" customHeight="1" x14ac:dyDescent="0.2">
      <c r="A4" s="260"/>
      <c r="B4" s="260"/>
      <c r="C4" s="261" t="s">
        <v>259</v>
      </c>
      <c r="D4" s="261" t="s">
        <v>260</v>
      </c>
      <c r="E4" s="261" t="s">
        <v>261</v>
      </c>
      <c r="F4" s="261" t="s">
        <v>262</v>
      </c>
      <c r="G4" s="261" t="s">
        <v>263</v>
      </c>
      <c r="H4" s="261" t="s">
        <v>264</v>
      </c>
      <c r="I4" s="261" t="s">
        <v>265</v>
      </c>
      <c r="J4" s="261" t="s">
        <v>266</v>
      </c>
      <c r="K4" s="261" t="s">
        <v>267</v>
      </c>
      <c r="L4" s="261" t="s">
        <v>268</v>
      </c>
      <c r="M4" s="261" t="s">
        <v>269</v>
      </c>
      <c r="N4" s="261" t="s">
        <v>270</v>
      </c>
      <c r="O4" s="261" t="s">
        <v>271</v>
      </c>
      <c r="P4" s="262" t="s">
        <v>272</v>
      </c>
      <c r="Q4" s="263" t="s">
        <v>273</v>
      </c>
    </row>
    <row r="5" spans="1:19" x14ac:dyDescent="0.2">
      <c r="A5" s="322">
        <v>2019</v>
      </c>
      <c r="B5" s="264" t="s">
        <v>1</v>
      </c>
      <c r="C5" s="265">
        <v>2598.61</v>
      </c>
      <c r="D5" s="265">
        <v>1741.21</v>
      </c>
      <c r="E5" s="265">
        <v>1127.48</v>
      </c>
      <c r="F5" s="265">
        <v>170.1</v>
      </c>
      <c r="G5" s="265" t="s">
        <v>274</v>
      </c>
      <c r="H5" s="265">
        <v>939.56</v>
      </c>
      <c r="I5" s="265" t="s">
        <v>274</v>
      </c>
      <c r="J5" s="265" t="s">
        <v>274</v>
      </c>
      <c r="K5" s="265" t="s">
        <v>274</v>
      </c>
      <c r="L5" s="265" t="s">
        <v>274</v>
      </c>
      <c r="M5" s="265" t="s">
        <v>274</v>
      </c>
      <c r="N5" s="265" t="s">
        <v>274</v>
      </c>
      <c r="O5" s="265" t="s">
        <v>274</v>
      </c>
      <c r="P5" s="266">
        <v>0.7</v>
      </c>
      <c r="Q5" s="266" t="s">
        <v>260</v>
      </c>
      <c r="R5" s="193"/>
    </row>
    <row r="6" spans="1:19" x14ac:dyDescent="0.2">
      <c r="A6" s="322"/>
      <c r="B6" s="264" t="s">
        <v>2</v>
      </c>
      <c r="C6" s="265">
        <v>7163.19</v>
      </c>
      <c r="D6" s="265">
        <v>3564.73</v>
      </c>
      <c r="E6" s="265">
        <v>1417.75</v>
      </c>
      <c r="F6" s="265">
        <v>1475.77</v>
      </c>
      <c r="G6" s="265" t="s">
        <v>274</v>
      </c>
      <c r="H6" s="265">
        <v>1256.97</v>
      </c>
      <c r="I6" s="265" t="s">
        <v>274</v>
      </c>
      <c r="J6" s="265">
        <v>13</v>
      </c>
      <c r="K6" s="265" t="s">
        <v>274</v>
      </c>
      <c r="L6" s="265" t="s">
        <v>274</v>
      </c>
      <c r="M6" s="265" t="s">
        <v>274</v>
      </c>
      <c r="N6" s="265" t="s">
        <v>274</v>
      </c>
      <c r="O6" s="265" t="s">
        <v>274</v>
      </c>
      <c r="P6" s="266">
        <v>1.05</v>
      </c>
      <c r="Q6" s="266" t="s">
        <v>261</v>
      </c>
    </row>
    <row r="7" spans="1:19" x14ac:dyDescent="0.2">
      <c r="A7" s="322"/>
      <c r="B7" s="264" t="s">
        <v>3</v>
      </c>
      <c r="C7" s="265">
        <v>2089.4299999999998</v>
      </c>
      <c r="D7" s="265">
        <v>1671.82</v>
      </c>
      <c r="E7" s="265">
        <v>895.99</v>
      </c>
      <c r="F7" s="265">
        <v>1036.93</v>
      </c>
      <c r="G7" s="265" t="s">
        <v>274</v>
      </c>
      <c r="H7" s="265">
        <v>642.88</v>
      </c>
      <c r="I7" s="265">
        <v>225.61</v>
      </c>
      <c r="J7" s="265" t="s">
        <v>274</v>
      </c>
      <c r="K7" s="265" t="s">
        <v>274</v>
      </c>
      <c r="L7" s="265">
        <v>0.1</v>
      </c>
      <c r="M7" s="265" t="s">
        <v>274</v>
      </c>
      <c r="N7" s="265" t="s">
        <v>274</v>
      </c>
      <c r="O7" s="265" t="s">
        <v>274</v>
      </c>
      <c r="P7" s="266">
        <v>0.3</v>
      </c>
      <c r="Q7" s="266" t="s">
        <v>262</v>
      </c>
    </row>
    <row r="8" spans="1:19" x14ac:dyDescent="0.2">
      <c r="A8" s="322">
        <v>2020</v>
      </c>
      <c r="B8" s="264" t="s">
        <v>0</v>
      </c>
      <c r="C8" s="265">
        <v>2276.7199999999998</v>
      </c>
      <c r="D8" s="265">
        <v>2020.65</v>
      </c>
      <c r="E8" s="265">
        <v>1650.75</v>
      </c>
      <c r="F8" s="265">
        <v>1281.1300000000001</v>
      </c>
      <c r="G8" s="265" t="s">
        <v>274</v>
      </c>
      <c r="H8" s="265">
        <v>1644.22</v>
      </c>
      <c r="I8" s="265">
        <v>1546.93</v>
      </c>
      <c r="J8" s="265" t="s">
        <v>274</v>
      </c>
      <c r="K8" s="265">
        <v>61.31</v>
      </c>
      <c r="L8" s="265" t="s">
        <v>274</v>
      </c>
      <c r="M8" s="265" t="s">
        <v>274</v>
      </c>
      <c r="N8" s="265" t="s">
        <v>274</v>
      </c>
      <c r="O8" s="265" t="s">
        <v>274</v>
      </c>
      <c r="P8" s="266">
        <v>0.3</v>
      </c>
      <c r="Q8" s="266" t="s">
        <v>261</v>
      </c>
      <c r="R8" s="194"/>
    </row>
    <row r="9" spans="1:19" x14ac:dyDescent="0.2">
      <c r="A9" s="322"/>
      <c r="B9" s="264" t="s">
        <v>1</v>
      </c>
      <c r="C9" s="265">
        <v>1857.59</v>
      </c>
      <c r="D9" s="265">
        <v>1726.12</v>
      </c>
      <c r="E9" s="265">
        <v>1786.65</v>
      </c>
      <c r="F9" s="265">
        <v>586.08000000000004</v>
      </c>
      <c r="G9" s="265" t="s">
        <v>274</v>
      </c>
      <c r="H9" s="265">
        <v>1135.96</v>
      </c>
      <c r="I9" s="265">
        <v>464.47</v>
      </c>
      <c r="J9" s="265" t="s">
        <v>274</v>
      </c>
      <c r="K9" s="265">
        <v>394.73</v>
      </c>
      <c r="L9" s="265">
        <v>24.1</v>
      </c>
      <c r="M9" s="265" t="s">
        <v>274</v>
      </c>
      <c r="N9" s="265" t="s">
        <v>274</v>
      </c>
      <c r="O9" s="265" t="s">
        <v>274</v>
      </c>
      <c r="P9" s="266">
        <v>1.26</v>
      </c>
      <c r="Q9" s="266" t="s">
        <v>259</v>
      </c>
    </row>
    <row r="10" spans="1:19" x14ac:dyDescent="0.2">
      <c r="A10" s="322"/>
      <c r="B10" s="264" t="s">
        <v>2</v>
      </c>
      <c r="C10" s="265">
        <v>5131.5200000000004</v>
      </c>
      <c r="D10" s="265">
        <v>3778.53</v>
      </c>
      <c r="E10" s="265">
        <v>1659.76</v>
      </c>
      <c r="F10" s="265">
        <v>237</v>
      </c>
      <c r="G10" s="265" t="s">
        <v>274</v>
      </c>
      <c r="H10" s="265">
        <v>1985.33</v>
      </c>
      <c r="I10" s="265">
        <v>243.56</v>
      </c>
      <c r="J10" s="265" t="s">
        <v>274</v>
      </c>
      <c r="K10" s="265">
        <v>626.20000000000005</v>
      </c>
      <c r="L10" s="265">
        <v>46.8</v>
      </c>
      <c r="M10" s="265" t="s">
        <v>274</v>
      </c>
      <c r="N10" s="265" t="s">
        <v>274</v>
      </c>
      <c r="O10" s="265" t="s">
        <v>274</v>
      </c>
      <c r="P10" s="266">
        <v>1.49</v>
      </c>
      <c r="Q10" s="266" t="s">
        <v>259</v>
      </c>
    </row>
    <row r="11" spans="1:19" x14ac:dyDescent="0.2">
      <c r="A11" s="322"/>
      <c r="B11" s="264" t="s">
        <v>3</v>
      </c>
      <c r="C11" s="265">
        <v>1955.13</v>
      </c>
      <c r="D11" s="265">
        <v>1746.83</v>
      </c>
      <c r="E11" s="265">
        <v>1592.25</v>
      </c>
      <c r="F11" s="265">
        <v>1748.82</v>
      </c>
      <c r="G11" s="265">
        <v>1134.3499999999999</v>
      </c>
      <c r="H11" s="265">
        <v>826.71</v>
      </c>
      <c r="I11" s="265">
        <v>367.86</v>
      </c>
      <c r="J11" s="265" t="s">
        <v>274</v>
      </c>
      <c r="K11" s="265">
        <v>269.75</v>
      </c>
      <c r="L11" s="265">
        <v>1128.1199999999999</v>
      </c>
      <c r="M11" s="265">
        <v>12</v>
      </c>
      <c r="N11" s="265" t="s">
        <v>274</v>
      </c>
      <c r="O11" s="265" t="s">
        <v>274</v>
      </c>
      <c r="P11" s="266">
        <v>0.93</v>
      </c>
      <c r="Q11" s="266" t="s">
        <v>260</v>
      </c>
    </row>
    <row r="12" spans="1:19" x14ac:dyDescent="0.2">
      <c r="A12" s="322">
        <v>2021</v>
      </c>
      <c r="B12" s="264" t="s">
        <v>0</v>
      </c>
      <c r="C12" s="265">
        <v>1677.97</v>
      </c>
      <c r="D12" s="265">
        <v>1342.05</v>
      </c>
      <c r="E12" s="265">
        <v>1455.78</v>
      </c>
      <c r="F12" s="265">
        <v>1996.63</v>
      </c>
      <c r="G12" s="265">
        <v>514.46</v>
      </c>
      <c r="H12" s="265">
        <v>1635.12</v>
      </c>
      <c r="I12" s="265">
        <v>376.63</v>
      </c>
      <c r="J12" s="265">
        <v>25.2</v>
      </c>
      <c r="K12" s="265">
        <v>119.42</v>
      </c>
      <c r="L12" s="265">
        <v>397.65</v>
      </c>
      <c r="M12" s="265">
        <v>359.9</v>
      </c>
      <c r="N12" s="265" t="s">
        <v>274</v>
      </c>
      <c r="O12" s="265" t="s">
        <v>274</v>
      </c>
      <c r="P12" s="266">
        <v>1.4</v>
      </c>
      <c r="Q12" s="266" t="s">
        <v>262</v>
      </c>
      <c r="R12" s="194"/>
    </row>
    <row r="13" spans="1:19" x14ac:dyDescent="0.2">
      <c r="A13" s="322"/>
      <c r="B13" s="264" t="s">
        <v>1</v>
      </c>
      <c r="C13" s="265">
        <v>3825.21</v>
      </c>
      <c r="D13" s="265">
        <v>2430.08</v>
      </c>
      <c r="E13" s="265">
        <v>2524.5500000000002</v>
      </c>
      <c r="F13" s="265">
        <v>1773.7</v>
      </c>
      <c r="G13" s="265">
        <v>61</v>
      </c>
      <c r="H13" s="265">
        <v>2031.37</v>
      </c>
      <c r="I13" s="265">
        <v>381.37</v>
      </c>
      <c r="J13" s="265">
        <v>47</v>
      </c>
      <c r="K13" s="265">
        <v>241.43</v>
      </c>
      <c r="L13" s="265">
        <v>845.48</v>
      </c>
      <c r="M13" s="265">
        <v>393.66</v>
      </c>
      <c r="N13" s="265">
        <v>240.3</v>
      </c>
      <c r="O13" s="265" t="s">
        <v>274</v>
      </c>
      <c r="P13" s="266">
        <v>1.55</v>
      </c>
      <c r="Q13" s="266" t="s">
        <v>262</v>
      </c>
    </row>
    <row r="14" spans="1:19" x14ac:dyDescent="0.2">
      <c r="A14" s="322"/>
      <c r="B14" s="264" t="s">
        <v>2</v>
      </c>
      <c r="C14" s="265">
        <v>4258.96</v>
      </c>
      <c r="D14" s="265">
        <v>3307.6</v>
      </c>
      <c r="E14" s="265">
        <v>2044.32</v>
      </c>
      <c r="F14" s="265">
        <v>1982.94</v>
      </c>
      <c r="G14" s="265">
        <v>329</v>
      </c>
      <c r="H14" s="265">
        <v>1575.99</v>
      </c>
      <c r="I14" s="265">
        <v>55.3</v>
      </c>
      <c r="J14" s="265">
        <v>0.1</v>
      </c>
      <c r="K14" s="265">
        <v>364.25</v>
      </c>
      <c r="L14" s="265">
        <v>296.95999999999998</v>
      </c>
      <c r="M14" s="265">
        <v>412.2</v>
      </c>
      <c r="N14" s="265">
        <v>28.74</v>
      </c>
      <c r="O14" s="265" t="s">
        <v>274</v>
      </c>
      <c r="P14" s="266">
        <v>1.7</v>
      </c>
      <c r="Q14" s="266" t="s">
        <v>262</v>
      </c>
    </row>
    <row r="15" spans="1:19" x14ac:dyDescent="0.2">
      <c r="A15" s="322"/>
      <c r="B15" s="264" t="s">
        <v>3</v>
      </c>
      <c r="C15" s="265">
        <v>5772.13</v>
      </c>
      <c r="D15" s="265">
        <v>2552.5100000000002</v>
      </c>
      <c r="E15" s="265">
        <v>2441.89</v>
      </c>
      <c r="F15" s="265">
        <v>2188.7199999999998</v>
      </c>
      <c r="G15" s="265">
        <v>302.58</v>
      </c>
      <c r="H15" s="265">
        <v>688.03</v>
      </c>
      <c r="I15" s="265">
        <v>215.77</v>
      </c>
      <c r="J15" s="265" t="s">
        <v>274</v>
      </c>
      <c r="K15" s="265">
        <v>91.93</v>
      </c>
      <c r="L15" s="265">
        <v>700.93</v>
      </c>
      <c r="M15" s="265">
        <v>355.8</v>
      </c>
      <c r="N15" s="265">
        <v>31.06</v>
      </c>
      <c r="O15" s="265">
        <v>8.18</v>
      </c>
      <c r="P15" s="266">
        <v>1.69</v>
      </c>
      <c r="Q15" s="266" t="s">
        <v>262</v>
      </c>
    </row>
    <row r="16" spans="1:19" x14ac:dyDescent="0.2">
      <c r="A16" s="322">
        <v>2022</v>
      </c>
      <c r="B16" s="264" t="s">
        <v>0</v>
      </c>
      <c r="C16" s="265">
        <v>3923.3</v>
      </c>
      <c r="D16" s="265">
        <v>1225.21</v>
      </c>
      <c r="E16" s="265">
        <v>2548.89</v>
      </c>
      <c r="F16" s="265">
        <v>1864.92</v>
      </c>
      <c r="G16" s="265">
        <v>174.5</v>
      </c>
      <c r="H16" s="265">
        <v>1101.81</v>
      </c>
      <c r="I16" s="265">
        <v>211.06</v>
      </c>
      <c r="J16" s="265">
        <v>21.13</v>
      </c>
      <c r="K16" s="265">
        <v>190.88</v>
      </c>
      <c r="L16" s="265">
        <v>985.3</v>
      </c>
      <c r="M16" s="265" t="s">
        <v>274</v>
      </c>
      <c r="N16" s="265">
        <v>155.69</v>
      </c>
      <c r="O16" s="265">
        <v>0.03</v>
      </c>
      <c r="P16" s="266">
        <v>1.6</v>
      </c>
      <c r="Q16" s="266" t="s">
        <v>262</v>
      </c>
      <c r="R16" s="194"/>
      <c r="S16" s="194"/>
    </row>
    <row r="17" spans="1:33" x14ac:dyDescent="0.2">
      <c r="A17" s="322"/>
      <c r="B17" s="264" t="s">
        <v>1</v>
      </c>
      <c r="C17" s="265">
        <v>6452.48</v>
      </c>
      <c r="D17" s="265">
        <v>2915.12</v>
      </c>
      <c r="E17" s="265">
        <v>3063.576</v>
      </c>
      <c r="F17" s="265">
        <v>151.22200000000001</v>
      </c>
      <c r="G17" s="265">
        <v>0</v>
      </c>
      <c r="H17" s="265">
        <f>49.508+3946.493</f>
        <v>3996.0009999999997</v>
      </c>
      <c r="I17" s="265">
        <v>386.8</v>
      </c>
      <c r="J17" s="265">
        <v>397.46800000000002</v>
      </c>
      <c r="K17" s="265">
        <v>202.84299999999999</v>
      </c>
      <c r="L17" s="265">
        <v>709.16899999999998</v>
      </c>
      <c r="M17" s="265">
        <v>45.14</v>
      </c>
      <c r="N17" s="265">
        <v>415.3</v>
      </c>
      <c r="O17" s="265">
        <v>816.47299999999996</v>
      </c>
      <c r="P17" s="267">
        <v>5.0999999999999996</v>
      </c>
      <c r="Q17" s="266" t="s">
        <v>259</v>
      </c>
      <c r="R17" s="194"/>
      <c r="S17" s="195"/>
    </row>
    <row r="20" spans="1:33" ht="25.5" customHeight="1" x14ac:dyDescent="0.2">
      <c r="Q20" s="167"/>
    </row>
    <row r="21" spans="1:33" x14ac:dyDescent="0.2">
      <c r="I21" s="194"/>
    </row>
    <row r="28" spans="1:33" x14ac:dyDescent="0.2">
      <c r="S28" s="164" t="s">
        <v>246</v>
      </c>
      <c r="T28" s="196" t="s">
        <v>275</v>
      </c>
      <c r="U28" s="65"/>
      <c r="V28" s="65"/>
      <c r="W28" s="65"/>
      <c r="X28" s="65"/>
      <c r="Y28" s="65"/>
      <c r="Z28" s="65"/>
    </row>
    <row r="29" spans="1:33" x14ac:dyDescent="0.2">
      <c r="S29" s="164" t="s">
        <v>215</v>
      </c>
      <c r="T29" s="321" t="s">
        <v>276</v>
      </c>
      <c r="U29" s="321"/>
      <c r="V29" s="321"/>
      <c r="W29" s="321"/>
      <c r="X29" s="321"/>
      <c r="Y29" s="321"/>
      <c r="Z29" s="321"/>
      <c r="AA29" s="321"/>
      <c r="AB29" s="321"/>
      <c r="AC29" s="321"/>
      <c r="AD29" s="321"/>
      <c r="AE29" s="321"/>
      <c r="AF29" s="321"/>
      <c r="AG29" s="321"/>
    </row>
  </sheetData>
  <mergeCells count="6">
    <mergeCell ref="N1:P1"/>
    <mergeCell ref="T29:AG29"/>
    <mergeCell ref="A5:A7"/>
    <mergeCell ref="A8:A11"/>
    <mergeCell ref="A12:A15"/>
    <mergeCell ref="A16:A17"/>
  </mergeCells>
  <hyperlinks>
    <hyperlink ref="A2" location="Contents!A1" display="Return to the Contents page"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000"/>
  </sheetPr>
  <dimension ref="A1:F54"/>
  <sheetViews>
    <sheetView showGridLines="0" workbookViewId="0"/>
  </sheetViews>
  <sheetFormatPr defaultColWidth="8.625" defaultRowHeight="14.25" x14ac:dyDescent="0.2"/>
  <cols>
    <col min="1" max="1" width="17.25" style="44" customWidth="1"/>
    <col min="2" max="2" width="13.5" style="44" customWidth="1"/>
    <col min="3" max="3" width="13.625" style="44" customWidth="1"/>
    <col min="4" max="16384" width="8.625" style="44"/>
  </cols>
  <sheetData>
    <row r="1" spans="1:3" ht="18" x14ac:dyDescent="0.25">
      <c r="A1" s="156" t="s">
        <v>518</v>
      </c>
    </row>
    <row r="2" spans="1:3" x14ac:dyDescent="0.2">
      <c r="A2" s="157" t="s">
        <v>207</v>
      </c>
    </row>
    <row r="6" spans="1:3" ht="15" x14ac:dyDescent="0.2">
      <c r="A6" s="147" t="s">
        <v>475</v>
      </c>
      <c r="B6" s="148">
        <v>2021</v>
      </c>
      <c r="C6" s="148">
        <v>2022</v>
      </c>
    </row>
    <row r="7" spans="1:3" x14ac:dyDescent="0.2">
      <c r="A7" s="236" t="s">
        <v>427</v>
      </c>
      <c r="B7" s="235">
        <v>9.9396541226910059E-5</v>
      </c>
      <c r="C7" s="235">
        <v>-2.0727917987183513E-6</v>
      </c>
    </row>
    <row r="8" spans="1:3" x14ac:dyDescent="0.2">
      <c r="A8" s="236" t="s">
        <v>428</v>
      </c>
      <c r="B8" s="235">
        <v>1.8403935083580888E-4</v>
      </c>
      <c r="C8" s="235">
        <v>-6.7026725453883282E-6</v>
      </c>
    </row>
    <row r="9" spans="1:3" x14ac:dyDescent="0.2">
      <c r="A9" s="236" t="s">
        <v>429</v>
      </c>
      <c r="B9" s="235">
        <v>1.1196977892057047E-4</v>
      </c>
      <c r="C9" s="235">
        <v>-8.8916956599226657E-6</v>
      </c>
    </row>
    <row r="10" spans="1:3" x14ac:dyDescent="0.2">
      <c r="A10" s="236" t="s">
        <v>430</v>
      </c>
      <c r="B10" s="235">
        <v>1.311411345931113E-4</v>
      </c>
      <c r="C10" s="235">
        <v>-2.9251547813688966E-6</v>
      </c>
    </row>
    <row r="11" spans="1:3" x14ac:dyDescent="0.2">
      <c r="A11" s="236" t="s">
        <v>431</v>
      </c>
      <c r="B11" s="235">
        <v>1.4317632833141239E-4</v>
      </c>
      <c r="C11" s="235">
        <v>-6.8770195191122977E-6</v>
      </c>
    </row>
    <row r="12" spans="1:3" x14ac:dyDescent="0.2">
      <c r="A12" s="236" t="s">
        <v>432</v>
      </c>
      <c r="B12" s="235">
        <v>9.1467472411088191E-5</v>
      </c>
      <c r="C12" s="235">
        <v>-1.297916359945139E-5</v>
      </c>
    </row>
    <row r="13" spans="1:3" x14ac:dyDescent="0.2">
      <c r="A13" s="236" t="s">
        <v>433</v>
      </c>
      <c r="B13" s="235">
        <v>1.0978928499621956E-4</v>
      </c>
      <c r="C13" s="235">
        <v>-1.4800120880568448E-5</v>
      </c>
    </row>
    <row r="14" spans="1:3" x14ac:dyDescent="0.2">
      <c r="A14" s="236" t="s">
        <v>434</v>
      </c>
      <c r="B14" s="235">
        <v>5.9779515250714292E-5</v>
      </c>
      <c r="C14" s="235">
        <v>-9.7053148706345463E-6</v>
      </c>
    </row>
    <row r="15" spans="1:3" x14ac:dyDescent="0.2">
      <c r="A15" s="236" t="s">
        <v>435</v>
      </c>
      <c r="B15" s="235">
        <v>5.0547813700864578E-5</v>
      </c>
      <c r="C15" s="235">
        <v>2.3401238250951172E-5</v>
      </c>
    </row>
    <row r="16" spans="1:3" x14ac:dyDescent="0.2">
      <c r="A16" s="236" t="s">
        <v>436</v>
      </c>
      <c r="B16" s="235">
        <v>7.0058986608369125E-5</v>
      </c>
      <c r="C16" s="235">
        <v>-4.3780462290686742E-6</v>
      </c>
    </row>
    <row r="17" spans="1:6" x14ac:dyDescent="0.2">
      <c r="A17" s="236" t="s">
        <v>437</v>
      </c>
      <c r="B17" s="235">
        <v>1.1927584947229214E-4</v>
      </c>
      <c r="C17" s="235">
        <v>-1.3657179608377951E-5</v>
      </c>
    </row>
    <row r="18" spans="1:6" x14ac:dyDescent="0.2">
      <c r="A18" s="236" t="s">
        <v>438</v>
      </c>
      <c r="B18" s="235">
        <v>1.4564000328489999E-4</v>
      </c>
      <c r="C18" s="235">
        <v>3.289346237592309E-5</v>
      </c>
    </row>
    <row r="19" spans="1:6" x14ac:dyDescent="0.2">
      <c r="A19" s="236" t="s">
        <v>439</v>
      </c>
      <c r="B19" s="235">
        <v>1.822184968184612E-3</v>
      </c>
      <c r="C19" s="235">
        <v>1.3602744608804136E-3</v>
      </c>
    </row>
    <row r="20" spans="1:6" x14ac:dyDescent="0.2">
      <c r="A20" s="236" t="s">
        <v>440</v>
      </c>
      <c r="B20" s="235">
        <v>1.4678462100466966E-2</v>
      </c>
      <c r="C20" s="235">
        <v>1.2715609090838654E-2</v>
      </c>
    </row>
    <row r="21" spans="1:6" x14ac:dyDescent="0.2">
      <c r="A21" s="236" t="s">
        <v>441</v>
      </c>
      <c r="B21" s="235">
        <v>6.4656005844856451E-2</v>
      </c>
      <c r="C21" s="235">
        <v>5.5580091125351588E-2</v>
      </c>
    </row>
    <row r="22" spans="1:6" x14ac:dyDescent="0.2">
      <c r="A22" s="236" t="s">
        <v>442</v>
      </c>
      <c r="B22" s="235">
        <v>0.17317901855118911</v>
      </c>
      <c r="C22" s="235">
        <v>0.14062369724066853</v>
      </c>
    </row>
    <row r="23" spans="1:6" x14ac:dyDescent="0.2">
      <c r="A23" s="236" t="s">
        <v>443</v>
      </c>
      <c r="B23" s="235">
        <v>0.29624677527603066</v>
      </c>
      <c r="C23" s="235">
        <v>0.23802143305463641</v>
      </c>
    </row>
    <row r="24" spans="1:6" x14ac:dyDescent="0.2">
      <c r="A24" s="236" t="s">
        <v>444</v>
      </c>
      <c r="B24" s="235">
        <v>0.38463847693915287</v>
      </c>
      <c r="C24" s="235">
        <v>0.30525565077913724</v>
      </c>
    </row>
    <row r="25" spans="1:6" x14ac:dyDescent="0.2">
      <c r="A25" s="236" t="s">
        <v>445</v>
      </c>
      <c r="B25" s="235">
        <v>0.42607174108192131</v>
      </c>
      <c r="C25" s="235">
        <v>0.34006334606711985</v>
      </c>
    </row>
    <row r="26" spans="1:6" x14ac:dyDescent="0.2">
      <c r="A26" s="236" t="s">
        <v>446</v>
      </c>
      <c r="B26" s="235">
        <v>0.45599933169277118</v>
      </c>
      <c r="C26" s="235">
        <v>0.3623684455223824</v>
      </c>
    </row>
    <row r="27" spans="1:6" x14ac:dyDescent="0.2">
      <c r="A27" s="236" t="s">
        <v>447</v>
      </c>
      <c r="B27" s="235">
        <v>0.46915697007626084</v>
      </c>
      <c r="C27" s="235">
        <v>0.37725481003928618</v>
      </c>
    </row>
    <row r="28" spans="1:6" x14ac:dyDescent="0.2">
      <c r="A28" s="236" t="s">
        <v>448</v>
      </c>
      <c r="B28" s="235">
        <v>0.47720777841650852</v>
      </c>
      <c r="C28" s="235">
        <v>0.38483756673614716</v>
      </c>
    </row>
    <row r="29" spans="1:6" x14ac:dyDescent="0.2">
      <c r="A29" s="236" t="s">
        <v>449</v>
      </c>
      <c r="B29" s="235">
        <v>0.47591630301502796</v>
      </c>
      <c r="C29" s="235">
        <v>0.39217399053102198</v>
      </c>
    </row>
    <row r="30" spans="1:6" x14ac:dyDescent="0.2">
      <c r="A30" s="236" t="s">
        <v>450</v>
      </c>
      <c r="B30" s="235">
        <v>0.47681803636610798</v>
      </c>
      <c r="C30" s="235">
        <v>0.39467424236553988</v>
      </c>
      <c r="F30" s="277" t="s">
        <v>536</v>
      </c>
    </row>
    <row r="31" spans="1:6" x14ac:dyDescent="0.2">
      <c r="A31" s="236" t="s">
        <v>451</v>
      </c>
      <c r="B31" s="235">
        <v>0.47067496198294689</v>
      </c>
      <c r="C31" s="235">
        <v>0.39494854827086545</v>
      </c>
    </row>
    <row r="32" spans="1:6" x14ac:dyDescent="0.2">
      <c r="A32" s="236" t="s">
        <v>452</v>
      </c>
      <c r="B32" s="235">
        <v>0.4694378290209581</v>
      </c>
      <c r="C32" s="235">
        <v>0.3933083306858422</v>
      </c>
    </row>
    <row r="33" spans="1:3" x14ac:dyDescent="0.2">
      <c r="A33" s="236" t="s">
        <v>453</v>
      </c>
      <c r="B33" s="235">
        <v>0.46811809215277056</v>
      </c>
      <c r="C33" s="235">
        <v>0.38722534540072712</v>
      </c>
    </row>
    <row r="34" spans="1:3" x14ac:dyDescent="0.2">
      <c r="A34" s="236" t="s">
        <v>454</v>
      </c>
      <c r="B34" s="235">
        <v>0.46274224013184906</v>
      </c>
      <c r="C34" s="235">
        <v>0.38242117579599089</v>
      </c>
    </row>
    <row r="35" spans="1:3" x14ac:dyDescent="0.2">
      <c r="A35" s="236" t="s">
        <v>455</v>
      </c>
      <c r="B35" s="235">
        <v>0.45815507559517554</v>
      </c>
      <c r="C35" s="235">
        <v>0.37188540754573735</v>
      </c>
    </row>
    <row r="36" spans="1:3" x14ac:dyDescent="0.2">
      <c r="A36" s="236" t="s">
        <v>456</v>
      </c>
      <c r="B36" s="235">
        <v>0.44378513922595331</v>
      </c>
      <c r="C36" s="235">
        <v>0.35830573485312228</v>
      </c>
    </row>
    <row r="37" spans="1:3" x14ac:dyDescent="0.2">
      <c r="A37" s="236" t="s">
        <v>457</v>
      </c>
      <c r="B37" s="235">
        <v>0.42112255791759995</v>
      </c>
      <c r="C37" s="235">
        <v>0.34690311344951297</v>
      </c>
    </row>
    <row r="38" spans="1:3" x14ac:dyDescent="0.2">
      <c r="A38" s="236" t="s">
        <v>458</v>
      </c>
      <c r="B38" s="235">
        <v>0.39992490039107309</v>
      </c>
      <c r="C38" s="235">
        <v>0.32951806622085478</v>
      </c>
    </row>
    <row r="39" spans="1:3" x14ac:dyDescent="0.2">
      <c r="A39" s="236" t="s">
        <v>459</v>
      </c>
      <c r="B39" s="235">
        <v>0.36563122467299675</v>
      </c>
      <c r="C39" s="235">
        <v>0.3035237848015932</v>
      </c>
    </row>
    <row r="40" spans="1:3" x14ac:dyDescent="0.2">
      <c r="A40" s="236" t="s">
        <v>460</v>
      </c>
      <c r="B40" s="235">
        <v>0.30972214277421117</v>
      </c>
      <c r="C40" s="235">
        <v>0.26250730320101046</v>
      </c>
    </row>
    <row r="41" spans="1:3" x14ac:dyDescent="0.2">
      <c r="A41" s="236" t="s">
        <v>461</v>
      </c>
      <c r="B41" s="235">
        <v>0.22917319634923025</v>
      </c>
      <c r="C41" s="235">
        <v>0.1970731986083237</v>
      </c>
    </row>
    <row r="42" spans="1:3" x14ac:dyDescent="0.2">
      <c r="A42" s="236" t="s">
        <v>462</v>
      </c>
      <c r="B42" s="235">
        <v>0.14269251354313275</v>
      </c>
      <c r="C42" s="235">
        <v>0.12594255848372371</v>
      </c>
    </row>
    <row r="43" spans="1:3" x14ac:dyDescent="0.2">
      <c r="A43" s="236" t="s">
        <v>463</v>
      </c>
      <c r="B43" s="235">
        <v>6.9991362978611346E-2</v>
      </c>
      <c r="C43" s="235">
        <v>6.2998516113534714E-2</v>
      </c>
    </row>
    <row r="44" spans="1:3" x14ac:dyDescent="0.2">
      <c r="A44" s="236" t="s">
        <v>464</v>
      </c>
      <c r="B44" s="235">
        <v>2.1692034967193487E-2</v>
      </c>
      <c r="C44" s="235">
        <v>1.9657621287378035E-2</v>
      </c>
    </row>
    <row r="45" spans="1:3" x14ac:dyDescent="0.2">
      <c r="A45" s="236" t="s">
        <v>465</v>
      </c>
      <c r="B45" s="235">
        <v>2.0415653114566573E-3</v>
      </c>
      <c r="C45" s="235">
        <v>1.599013583566442E-3</v>
      </c>
    </row>
    <row r="46" spans="1:3" x14ac:dyDescent="0.2">
      <c r="A46" s="236" t="s">
        <v>466</v>
      </c>
      <c r="B46" s="235">
        <v>1.2544919590746776E-4</v>
      </c>
      <c r="C46" s="235">
        <v>5.7515129442942023E-5</v>
      </c>
    </row>
    <row r="47" spans="1:3" x14ac:dyDescent="0.2">
      <c r="A47" s="236" t="s">
        <v>467</v>
      </c>
      <c r="B47" s="235">
        <v>1.2476956143754031E-4</v>
      </c>
      <c r="C47" s="235">
        <v>2.0301736495858286E-5</v>
      </c>
    </row>
    <row r="48" spans="1:3" x14ac:dyDescent="0.2">
      <c r="A48" s="236" t="s">
        <v>468</v>
      </c>
      <c r="B48" s="235">
        <v>2.1190436410284017E-4</v>
      </c>
      <c r="C48" s="235">
        <v>1.753155680224404E-5</v>
      </c>
    </row>
    <row r="49" spans="1:3" x14ac:dyDescent="0.2">
      <c r="A49" s="236" t="s">
        <v>469</v>
      </c>
      <c r="B49" s="235">
        <v>1.1253614097884358E-4</v>
      </c>
      <c r="C49" s="235">
        <v>3.4733791543009449E-5</v>
      </c>
    </row>
    <row r="50" spans="1:3" x14ac:dyDescent="0.2">
      <c r="A50" s="236" t="s">
        <v>470</v>
      </c>
      <c r="B50" s="235">
        <v>7.2749206385165838E-5</v>
      </c>
      <c r="C50" s="235">
        <v>3.4869394744794773E-6</v>
      </c>
    </row>
    <row r="51" spans="1:3" x14ac:dyDescent="0.2">
      <c r="A51" s="236" t="s">
        <v>471</v>
      </c>
      <c r="B51" s="235">
        <v>9.8801861065723489E-5</v>
      </c>
      <c r="C51" s="235">
        <v>1.6466103073930858E-5</v>
      </c>
    </row>
    <row r="52" spans="1:3" x14ac:dyDescent="0.2">
      <c r="A52" s="236" t="s">
        <v>472</v>
      </c>
      <c r="B52" s="235">
        <v>1.2349524680642585E-4</v>
      </c>
      <c r="C52" s="235">
        <v>-5.0173184660565777E-6</v>
      </c>
    </row>
    <row r="53" spans="1:3" x14ac:dyDescent="0.2">
      <c r="A53" s="236" t="s">
        <v>473</v>
      </c>
      <c r="B53" s="235">
        <v>1.3728616292537333E-4</v>
      </c>
      <c r="C53" s="235">
        <v>6.8189038612043158E-6</v>
      </c>
    </row>
    <row r="54" spans="1:3" x14ac:dyDescent="0.2">
      <c r="A54" s="236" t="s">
        <v>474</v>
      </c>
      <c r="B54" s="235">
        <v>4.853722839399542E-5</v>
      </c>
      <c r="C54" s="235">
        <v>5.1916654397805564E-6</v>
      </c>
    </row>
  </sheetData>
  <hyperlinks>
    <hyperlink ref="A2" location="Contents!A1" display="Return to the Contents page" xr:uid="{00000000-0004-0000-1100-000000000000}"/>
  </hyperlinks>
  <pageMargins left="0.7" right="0.7" top="0.75" bottom="0.75" header="0.3" footer="0.3"/>
  <pageSetup paperSize="9" orientation="portrait" r:id="rId1"/>
  <ignoredErrors>
    <ignoredError sqref="A7:A5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000"/>
  </sheetPr>
  <dimension ref="A1:H27"/>
  <sheetViews>
    <sheetView showGridLines="0" workbookViewId="0"/>
  </sheetViews>
  <sheetFormatPr defaultColWidth="8.625" defaultRowHeight="14.25" x14ac:dyDescent="0.2"/>
  <cols>
    <col min="1" max="1" width="23.25" style="44" customWidth="1"/>
    <col min="2" max="16384" width="8.625" style="44"/>
  </cols>
  <sheetData>
    <row r="1" spans="1:8" ht="18" x14ac:dyDescent="0.25">
      <c r="A1" s="156" t="s">
        <v>519</v>
      </c>
      <c r="H1" s="157"/>
    </row>
    <row r="2" spans="1:8" x14ac:dyDescent="0.2">
      <c r="A2" s="157" t="s">
        <v>207</v>
      </c>
    </row>
    <row r="5" spans="1:8" ht="15" x14ac:dyDescent="0.2">
      <c r="A5" s="147" t="s">
        <v>174</v>
      </c>
      <c r="B5" s="148">
        <v>2021</v>
      </c>
      <c r="C5" s="148">
        <v>2022</v>
      </c>
    </row>
    <row r="6" spans="1:8" x14ac:dyDescent="0.2">
      <c r="A6" s="234" t="s">
        <v>476</v>
      </c>
      <c r="B6" s="235">
        <v>0.28084424841365108</v>
      </c>
      <c r="C6" s="235">
        <v>0.22587199183737039</v>
      </c>
    </row>
    <row r="7" spans="1:8" x14ac:dyDescent="0.2">
      <c r="A7" s="234" t="s">
        <v>477</v>
      </c>
      <c r="B7" s="235">
        <v>0.39491889612988046</v>
      </c>
      <c r="C7" s="235">
        <v>0.2799635934476547</v>
      </c>
    </row>
    <row r="8" spans="1:8" x14ac:dyDescent="0.2">
      <c r="A8" s="234" t="s">
        <v>478</v>
      </c>
      <c r="B8" s="235">
        <v>0.20718315897787665</v>
      </c>
      <c r="C8" s="235">
        <v>0.30051187417984482</v>
      </c>
    </row>
    <row r="9" spans="1:8" x14ac:dyDescent="0.2">
      <c r="A9" s="234" t="s">
        <v>479</v>
      </c>
      <c r="B9" s="235">
        <v>0.22591098939575832</v>
      </c>
      <c r="C9" s="235">
        <v>0.31558470118547177</v>
      </c>
    </row>
    <row r="10" spans="1:8" x14ac:dyDescent="0.2">
      <c r="A10" s="234" t="s">
        <v>480</v>
      </c>
      <c r="B10" s="235">
        <v>0.26761188403933012</v>
      </c>
      <c r="C10" s="235">
        <v>0.19055637107715578</v>
      </c>
    </row>
    <row r="11" spans="1:8" x14ac:dyDescent="0.2">
      <c r="A11" s="234" t="s">
        <v>481</v>
      </c>
      <c r="B11" s="235">
        <v>0.39242350511633223</v>
      </c>
      <c r="C11" s="235">
        <v>0.28353507762282881</v>
      </c>
    </row>
    <row r="12" spans="1:8" x14ac:dyDescent="0.2">
      <c r="A12" s="234" t="s">
        <v>482</v>
      </c>
      <c r="B12" s="235">
        <v>0.20879766192191168</v>
      </c>
      <c r="C12" s="235">
        <v>0.3674884900246882</v>
      </c>
    </row>
    <row r="13" spans="1:8" x14ac:dyDescent="0.2">
      <c r="A13" s="234" t="s">
        <v>483</v>
      </c>
      <c r="B13" s="235">
        <v>0.50143055436460293</v>
      </c>
      <c r="C13" s="235">
        <v>0.3014511882520407</v>
      </c>
    </row>
    <row r="14" spans="1:8" x14ac:dyDescent="0.2">
      <c r="A14" s="234" t="s">
        <v>484</v>
      </c>
      <c r="B14" s="235">
        <v>0.41689461498885283</v>
      </c>
      <c r="C14" s="235">
        <v>0.52927906963813098</v>
      </c>
    </row>
    <row r="15" spans="1:8" x14ac:dyDescent="0.2">
      <c r="A15" s="234" t="s">
        <v>485</v>
      </c>
      <c r="B15" s="235">
        <v>0.43909361959069348</v>
      </c>
      <c r="C15" s="235">
        <v>0.29883018060096522</v>
      </c>
    </row>
    <row r="16" spans="1:8" x14ac:dyDescent="0.2">
      <c r="A16" s="234" t="s">
        <v>486</v>
      </c>
      <c r="B16" s="235">
        <v>0.42661645015148952</v>
      </c>
      <c r="C16" s="235">
        <v>0.4236992754831963</v>
      </c>
    </row>
    <row r="17" spans="1:6" x14ac:dyDescent="0.2">
      <c r="A17" s="234" t="s">
        <v>487</v>
      </c>
      <c r="B17" s="235">
        <v>0.53615953524266879</v>
      </c>
      <c r="C17" s="235">
        <v>0.34904161384310844</v>
      </c>
    </row>
    <row r="27" spans="1:6" x14ac:dyDescent="0.2">
      <c r="F27" s="277" t="s">
        <v>536</v>
      </c>
    </row>
  </sheetData>
  <hyperlinks>
    <hyperlink ref="A2" location="Contents!A1" display="Return to the Contents page"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4">
    <tabColor theme="4"/>
  </sheetPr>
  <dimension ref="A1:AT173"/>
  <sheetViews>
    <sheetView zoomScaleNormal="100" workbookViewId="0"/>
  </sheetViews>
  <sheetFormatPr defaultColWidth="9.25" defaultRowHeight="14.25" x14ac:dyDescent="0.2"/>
  <cols>
    <col min="1" max="1" width="11.75" style="12" customWidth="1"/>
    <col min="2" max="4" width="15.5" style="12" customWidth="1"/>
    <col min="5" max="5" width="16.25" style="12" customWidth="1"/>
    <col min="6" max="6" width="11.5" style="113" customWidth="1"/>
    <col min="7" max="7" width="12.75" style="113" customWidth="1"/>
    <col min="8" max="8" width="14.25" style="113" customWidth="1"/>
    <col min="9" max="9" width="13.75" style="113" customWidth="1"/>
    <col min="10" max="16384" width="9.25" style="113"/>
  </cols>
  <sheetData>
    <row r="1" spans="1:11" s="19" customFormat="1" ht="18" x14ac:dyDescent="0.25">
      <c r="A1" s="42" t="s">
        <v>503</v>
      </c>
      <c r="B1" s="42"/>
      <c r="C1" s="42"/>
      <c r="D1" s="42"/>
      <c r="E1" s="42"/>
    </row>
    <row r="2" spans="1:11" s="19" customFormat="1" ht="18" x14ac:dyDescent="0.25">
      <c r="A2" s="282" t="s">
        <v>207</v>
      </c>
      <c r="B2" s="282"/>
      <c r="C2" s="42"/>
      <c r="D2" s="42"/>
      <c r="E2" s="42"/>
    </row>
    <row r="3" spans="1:11" x14ac:dyDescent="0.2">
      <c r="A3" s="113"/>
      <c r="B3" s="113"/>
      <c r="C3" s="113"/>
      <c r="D3" s="113"/>
      <c r="E3" s="113"/>
    </row>
    <row r="4" spans="1:11" ht="45" x14ac:dyDescent="0.2">
      <c r="A4" s="103" t="s">
        <v>151</v>
      </c>
      <c r="B4" s="103" t="s">
        <v>203</v>
      </c>
      <c r="C4" s="46" t="s">
        <v>188</v>
      </c>
      <c r="D4" s="46" t="s">
        <v>189</v>
      </c>
      <c r="E4" s="46" t="s">
        <v>190</v>
      </c>
      <c r="H4" s="24"/>
      <c r="I4" s="24"/>
      <c r="J4" s="24"/>
      <c r="K4" s="24"/>
    </row>
    <row r="5" spans="1:11" ht="15" x14ac:dyDescent="0.25">
      <c r="A5" s="16">
        <v>2008</v>
      </c>
      <c r="B5" s="71" t="s">
        <v>191</v>
      </c>
      <c r="C5" s="43">
        <v>3.1251612903225805</v>
      </c>
      <c r="D5" s="43">
        <v>30.68</v>
      </c>
      <c r="E5" s="30">
        <v>47.11</v>
      </c>
      <c r="H5" s="281"/>
      <c r="I5" s="281"/>
      <c r="J5" s="281"/>
      <c r="K5" s="281"/>
    </row>
    <row r="6" spans="1:11" ht="15" x14ac:dyDescent="0.25">
      <c r="A6" s="16"/>
      <c r="B6" s="71" t="s">
        <v>192</v>
      </c>
      <c r="C6" s="43">
        <v>3.2893548387096763</v>
      </c>
      <c r="D6" s="43">
        <v>37.36</v>
      </c>
      <c r="E6" s="30">
        <v>56.13</v>
      </c>
    </row>
    <row r="7" spans="1:11" ht="15" x14ac:dyDescent="0.25">
      <c r="A7" s="16"/>
      <c r="B7" s="71" t="s">
        <v>193</v>
      </c>
      <c r="C7" s="43">
        <v>2.6046666666666667</v>
      </c>
      <c r="D7" s="43">
        <v>32</v>
      </c>
      <c r="E7" s="30">
        <v>45.34</v>
      </c>
    </row>
    <row r="8" spans="1:11" ht="15" x14ac:dyDescent="0.25">
      <c r="A8" s="16"/>
      <c r="B8" s="71" t="s">
        <v>194</v>
      </c>
      <c r="C8" s="43">
        <v>3.0487096774193549</v>
      </c>
      <c r="D8" s="43">
        <v>36.92</v>
      </c>
      <c r="E8" s="30">
        <v>94.54</v>
      </c>
    </row>
    <row r="9" spans="1:11" ht="15" x14ac:dyDescent="0.25">
      <c r="A9" s="16"/>
      <c r="B9" s="71" t="s">
        <v>195</v>
      </c>
      <c r="C9" s="43">
        <v>4.7776666666666658</v>
      </c>
      <c r="D9" s="43">
        <v>31.85</v>
      </c>
      <c r="E9" s="43">
        <v>51.19</v>
      </c>
    </row>
    <row r="10" spans="1:11" ht="15" x14ac:dyDescent="0.25">
      <c r="A10" s="16"/>
      <c r="B10" s="71" t="s">
        <v>196</v>
      </c>
      <c r="C10" s="43">
        <v>1.9970967741935486</v>
      </c>
      <c r="D10" s="43">
        <v>23.46</v>
      </c>
      <c r="E10" s="30">
        <v>35.65</v>
      </c>
    </row>
    <row r="11" spans="1:11" ht="15" x14ac:dyDescent="0.25">
      <c r="A11" s="16">
        <v>2009</v>
      </c>
      <c r="B11" s="71" t="s">
        <v>197</v>
      </c>
      <c r="C11" s="43">
        <v>2.9719354838709675</v>
      </c>
      <c r="D11" s="43">
        <v>44.04</v>
      </c>
      <c r="E11" s="30">
        <v>363.96</v>
      </c>
    </row>
    <row r="12" spans="1:11" ht="15" x14ac:dyDescent="0.25">
      <c r="A12" s="16"/>
      <c r="B12" s="71" t="s">
        <v>198</v>
      </c>
      <c r="C12" s="43">
        <v>3.1817857142857142</v>
      </c>
      <c r="D12" s="43">
        <v>37.96</v>
      </c>
      <c r="E12" s="30">
        <v>47.24</v>
      </c>
    </row>
    <row r="13" spans="1:11" ht="15" x14ac:dyDescent="0.25">
      <c r="A13" s="16"/>
      <c r="B13" s="71" t="s">
        <v>199</v>
      </c>
      <c r="C13" s="43">
        <v>2.6625806451612899</v>
      </c>
      <c r="D13" s="43">
        <v>25.54</v>
      </c>
      <c r="E13" s="30">
        <v>36.979999999999997</v>
      </c>
    </row>
    <row r="14" spans="1:11" ht="15" x14ac:dyDescent="0.25">
      <c r="A14" s="16"/>
      <c r="B14" s="71" t="s">
        <v>200</v>
      </c>
      <c r="C14" s="43">
        <v>3.1616666666666666</v>
      </c>
      <c r="D14" s="43">
        <v>33.64</v>
      </c>
      <c r="E14" s="43">
        <v>69.67</v>
      </c>
    </row>
    <row r="15" spans="1:11" ht="15" x14ac:dyDescent="0.25">
      <c r="A15" s="16"/>
      <c r="B15" s="71" t="s">
        <v>201</v>
      </c>
      <c r="C15" s="43">
        <v>2.7245161290322581</v>
      </c>
      <c r="D15" s="43">
        <v>28.01</v>
      </c>
      <c r="E15" s="30">
        <v>48.23</v>
      </c>
    </row>
    <row r="16" spans="1:11" ht="15" x14ac:dyDescent="0.25">
      <c r="A16" s="16"/>
      <c r="B16" s="71" t="s">
        <v>202</v>
      </c>
      <c r="C16" s="43">
        <v>2.140333333333333</v>
      </c>
      <c r="D16" s="43">
        <v>31.34</v>
      </c>
      <c r="E16" s="30">
        <v>190.04</v>
      </c>
    </row>
    <row r="17" spans="1:46" ht="15" x14ac:dyDescent="0.25">
      <c r="A17" s="16"/>
      <c r="B17" s="71" t="s">
        <v>191</v>
      </c>
      <c r="C17" s="43">
        <v>1.9245161290322583</v>
      </c>
      <c r="D17" s="43">
        <v>26.89</v>
      </c>
      <c r="E17" s="30">
        <v>33.64</v>
      </c>
    </row>
    <row r="18" spans="1:46" ht="15" x14ac:dyDescent="0.25">
      <c r="A18" s="16"/>
      <c r="B18" s="71" t="s">
        <v>192</v>
      </c>
      <c r="C18" s="43">
        <v>1.4287096774193548</v>
      </c>
      <c r="D18" s="43">
        <v>22.11</v>
      </c>
      <c r="E18" s="30">
        <v>24.99</v>
      </c>
    </row>
    <row r="19" spans="1:46" ht="15" x14ac:dyDescent="0.25">
      <c r="A19" s="16"/>
      <c r="B19" s="71" t="s">
        <v>193</v>
      </c>
      <c r="C19" s="43">
        <v>1.7710000000000001</v>
      </c>
      <c r="D19" s="43">
        <v>22.14</v>
      </c>
      <c r="E19" s="43">
        <v>27.26</v>
      </c>
    </row>
    <row r="20" spans="1:46" ht="15" x14ac:dyDescent="0.25">
      <c r="A20" s="16"/>
      <c r="B20" s="71" t="s">
        <v>194</v>
      </c>
      <c r="C20" s="43">
        <v>1.6303225806451616</v>
      </c>
      <c r="D20" s="43">
        <v>26.2</v>
      </c>
      <c r="E20" s="30">
        <v>29.31</v>
      </c>
    </row>
    <row r="21" spans="1:46" ht="15" x14ac:dyDescent="0.25">
      <c r="A21" s="16"/>
      <c r="B21" s="71" t="s">
        <v>195</v>
      </c>
      <c r="C21" s="43">
        <v>1.1739999999999997</v>
      </c>
      <c r="D21" s="43">
        <v>34.130000000000003</v>
      </c>
      <c r="E21" s="30">
        <v>315.93</v>
      </c>
    </row>
    <row r="22" spans="1:46" ht="15" x14ac:dyDescent="0.25">
      <c r="A22" s="16"/>
      <c r="B22" s="71" t="s">
        <v>196</v>
      </c>
      <c r="C22" s="43">
        <v>1.5019354838709678</v>
      </c>
      <c r="D22" s="43">
        <v>25.04</v>
      </c>
      <c r="E22" s="30">
        <v>130.31</v>
      </c>
    </row>
    <row r="23" spans="1:46" ht="15" x14ac:dyDescent="0.25">
      <c r="A23" s="16">
        <v>2010</v>
      </c>
      <c r="B23" s="71" t="s">
        <v>197</v>
      </c>
      <c r="C23" s="43">
        <v>1.6141935483870971</v>
      </c>
      <c r="D23" s="43">
        <v>29.55</v>
      </c>
      <c r="E23" s="30">
        <v>158.33000000000001</v>
      </c>
      <c r="G23" s="24"/>
      <c r="H23" s="24"/>
    </row>
    <row r="24" spans="1:46" ht="15" x14ac:dyDescent="0.25">
      <c r="A24" s="16"/>
      <c r="B24" s="71" t="s">
        <v>198</v>
      </c>
      <c r="C24" s="43">
        <v>2.1142857142857143</v>
      </c>
      <c r="D24" s="43">
        <v>23.51</v>
      </c>
      <c r="E24" s="43">
        <v>204.19</v>
      </c>
      <c r="F24" s="136"/>
      <c r="G24" s="24"/>
      <c r="H24" s="24"/>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5" x14ac:dyDescent="0.25">
      <c r="A25" s="16"/>
      <c r="B25" s="71" t="s">
        <v>199</v>
      </c>
      <c r="C25" s="43">
        <v>1.6983870967741936</v>
      </c>
      <c r="D25" s="43">
        <v>23.7</v>
      </c>
      <c r="E25" s="30">
        <v>26.94</v>
      </c>
      <c r="F25" s="136"/>
      <c r="G25" s="24" t="s">
        <v>204</v>
      </c>
      <c r="H25" s="24" t="s">
        <v>205</v>
      </c>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5" x14ac:dyDescent="0.25">
      <c r="A26" s="16"/>
      <c r="B26" s="71" t="s">
        <v>200</v>
      </c>
      <c r="C26" s="43">
        <v>1.7799999999999998</v>
      </c>
      <c r="D26" s="43">
        <v>21.68</v>
      </c>
      <c r="E26" s="30">
        <v>83.06</v>
      </c>
      <c r="F26" s="136"/>
      <c r="G26" s="24" t="s">
        <v>206</v>
      </c>
      <c r="H26" s="24" t="s">
        <v>498</v>
      </c>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5" x14ac:dyDescent="0.25">
      <c r="A27" s="16"/>
      <c r="B27" s="71" t="s">
        <v>201</v>
      </c>
      <c r="C27" s="43">
        <v>2.7735483870967736</v>
      </c>
      <c r="D27" s="43">
        <v>21.65</v>
      </c>
      <c r="E27" s="30">
        <v>59.38</v>
      </c>
      <c r="F27" s="136"/>
      <c r="G27" s="24"/>
      <c r="H27" s="24"/>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row>
    <row r="28" spans="1:46" ht="15" x14ac:dyDescent="0.25">
      <c r="A28" s="16"/>
      <c r="B28" s="71" t="s">
        <v>202</v>
      </c>
      <c r="C28" s="43">
        <v>2.6196666666666677</v>
      </c>
      <c r="D28" s="43">
        <v>23.21</v>
      </c>
      <c r="E28" s="30">
        <v>37.200000000000003</v>
      </c>
      <c r="G28" s="24"/>
      <c r="H28" s="24"/>
    </row>
    <row r="29" spans="1:46" ht="15" x14ac:dyDescent="0.25">
      <c r="A29" s="16"/>
      <c r="B29" s="71" t="s">
        <v>191</v>
      </c>
      <c r="C29" s="43">
        <v>2.7196774193548383</v>
      </c>
      <c r="D29" s="43">
        <v>21.61</v>
      </c>
      <c r="E29" s="43">
        <v>30.52</v>
      </c>
    </row>
    <row r="30" spans="1:46" ht="15" x14ac:dyDescent="0.25">
      <c r="A30" s="16"/>
      <c r="B30" s="71" t="s">
        <v>192</v>
      </c>
      <c r="C30" s="43">
        <v>3.2230107526881722</v>
      </c>
      <c r="D30" s="43">
        <v>21.56</v>
      </c>
      <c r="E30" s="30">
        <v>68.22</v>
      </c>
    </row>
    <row r="31" spans="1:46" ht="15" x14ac:dyDescent="0.25">
      <c r="A31" s="16"/>
      <c r="B31" s="71" t="s">
        <v>193</v>
      </c>
      <c r="C31" s="43">
        <v>2.6454444444444447</v>
      </c>
      <c r="D31" s="43">
        <v>21.12</v>
      </c>
      <c r="E31" s="30">
        <v>26.58</v>
      </c>
    </row>
    <row r="32" spans="1:46" ht="15" x14ac:dyDescent="0.25">
      <c r="A32" s="16"/>
      <c r="B32" s="71" t="s">
        <v>194</v>
      </c>
      <c r="C32" s="43">
        <v>1.8046236559139788</v>
      </c>
      <c r="D32" s="43">
        <v>18.27</v>
      </c>
      <c r="E32" s="30">
        <v>23.96</v>
      </c>
    </row>
    <row r="33" spans="1:5" ht="15" x14ac:dyDescent="0.25">
      <c r="A33" s="16"/>
      <c r="B33" s="71" t="s">
        <v>195</v>
      </c>
      <c r="C33" s="43">
        <v>3.0018888888888897</v>
      </c>
      <c r="D33" s="43">
        <v>18.21</v>
      </c>
      <c r="E33" s="30">
        <v>28.65</v>
      </c>
    </row>
    <row r="34" spans="1:5" ht="15" x14ac:dyDescent="0.25">
      <c r="A34" s="16"/>
      <c r="B34" s="71" t="s">
        <v>196</v>
      </c>
      <c r="C34" s="43">
        <v>1.4961290322580647</v>
      </c>
      <c r="D34" s="43">
        <v>16.79</v>
      </c>
      <c r="E34" s="43">
        <v>23.07</v>
      </c>
    </row>
    <row r="35" spans="1:5" ht="15" x14ac:dyDescent="0.25">
      <c r="A35" s="16">
        <v>2011</v>
      </c>
      <c r="B35" s="71" t="s">
        <v>197</v>
      </c>
      <c r="C35" s="43">
        <v>2.3389247311827956</v>
      </c>
      <c r="D35" s="43">
        <v>26.23</v>
      </c>
      <c r="E35" s="30">
        <v>175.1</v>
      </c>
    </row>
    <row r="36" spans="1:5" ht="15" x14ac:dyDescent="0.25">
      <c r="A36" s="16"/>
      <c r="B36" s="71" t="s">
        <v>198</v>
      </c>
      <c r="C36" s="43">
        <v>2.9161904761904762</v>
      </c>
      <c r="D36" s="43">
        <v>29.02</v>
      </c>
      <c r="E36" s="30">
        <v>190.07</v>
      </c>
    </row>
    <row r="37" spans="1:5" ht="15" x14ac:dyDescent="0.25">
      <c r="A37" s="16"/>
      <c r="B37" s="71" t="s">
        <v>199</v>
      </c>
      <c r="C37" s="43">
        <v>3.1410752688172039</v>
      </c>
      <c r="D37" s="43">
        <v>23.12</v>
      </c>
      <c r="E37" s="30">
        <v>28.47</v>
      </c>
    </row>
    <row r="38" spans="1:5" ht="15" x14ac:dyDescent="0.25">
      <c r="A38" s="16"/>
      <c r="B38" s="71" t="s">
        <v>200</v>
      </c>
      <c r="C38" s="43">
        <v>3.3830000000000005</v>
      </c>
      <c r="D38" s="43">
        <v>25.36</v>
      </c>
      <c r="E38" s="30">
        <v>27.73</v>
      </c>
    </row>
    <row r="39" spans="1:5" ht="15" x14ac:dyDescent="0.25">
      <c r="A39" s="16"/>
      <c r="B39" s="71" t="s">
        <v>201</v>
      </c>
      <c r="C39" s="43">
        <v>3.5472043010752685</v>
      </c>
      <c r="D39" s="43">
        <v>27.87</v>
      </c>
      <c r="E39" s="43">
        <v>39.18</v>
      </c>
    </row>
    <row r="40" spans="1:5" ht="15" x14ac:dyDescent="0.25">
      <c r="A40" s="16"/>
      <c r="B40" s="71" t="s">
        <v>202</v>
      </c>
      <c r="C40" s="43">
        <v>3.8386666666666671</v>
      </c>
      <c r="D40" s="43">
        <v>25.95</v>
      </c>
      <c r="E40" s="30">
        <v>32.18</v>
      </c>
    </row>
    <row r="41" spans="1:5" ht="15" x14ac:dyDescent="0.25">
      <c r="A41" s="16"/>
      <c r="B41" s="71" t="s">
        <v>191</v>
      </c>
      <c r="C41" s="43">
        <v>3.7390322580645163</v>
      </c>
      <c r="D41" s="43">
        <v>27.32</v>
      </c>
      <c r="E41" s="30">
        <v>35.08</v>
      </c>
    </row>
    <row r="42" spans="1:5" ht="15" x14ac:dyDescent="0.25">
      <c r="A42" s="16"/>
      <c r="B42" s="71" t="s">
        <v>192</v>
      </c>
      <c r="C42" s="43">
        <v>3.550430107526882</v>
      </c>
      <c r="D42" s="43">
        <v>28.43</v>
      </c>
      <c r="E42" s="30">
        <v>35.36</v>
      </c>
    </row>
    <row r="43" spans="1:5" ht="15" x14ac:dyDescent="0.25">
      <c r="A43" s="16"/>
      <c r="B43" s="71" t="s">
        <v>193</v>
      </c>
      <c r="C43" s="43">
        <v>3.2995555555555565</v>
      </c>
      <c r="D43" s="43">
        <v>26.85</v>
      </c>
      <c r="E43" s="30">
        <v>39.369999999999997</v>
      </c>
    </row>
    <row r="44" spans="1:5" ht="15" x14ac:dyDescent="0.25">
      <c r="A44" s="16"/>
      <c r="B44" s="71" t="s">
        <v>194</v>
      </c>
      <c r="C44" s="43">
        <v>2.9769892473118285</v>
      </c>
      <c r="D44" s="43">
        <v>24.31</v>
      </c>
      <c r="E44" s="43">
        <v>41.92</v>
      </c>
    </row>
    <row r="45" spans="1:5" ht="15" x14ac:dyDescent="0.25">
      <c r="A45" s="16"/>
      <c r="B45" s="71" t="s">
        <v>195</v>
      </c>
      <c r="C45" s="43">
        <v>2.7869999999999999</v>
      </c>
      <c r="D45" s="43">
        <v>27.28</v>
      </c>
      <c r="E45" s="30">
        <v>39.9</v>
      </c>
    </row>
    <row r="46" spans="1:5" ht="15" x14ac:dyDescent="0.25">
      <c r="A46" s="16"/>
      <c r="B46" s="71" t="s">
        <v>196</v>
      </c>
      <c r="C46" s="43">
        <v>2.8631451612903227</v>
      </c>
      <c r="D46" s="43">
        <v>22.9</v>
      </c>
      <c r="E46" s="30">
        <v>26.11</v>
      </c>
    </row>
    <row r="47" spans="1:5" ht="15" x14ac:dyDescent="0.25">
      <c r="A47" s="16">
        <v>2012</v>
      </c>
      <c r="B47" s="71" t="s">
        <v>197</v>
      </c>
      <c r="C47" s="43">
        <v>3.2085483870967737</v>
      </c>
      <c r="D47" s="43">
        <v>25.4</v>
      </c>
      <c r="E47" s="30">
        <v>39.08</v>
      </c>
    </row>
    <row r="48" spans="1:5" ht="15" x14ac:dyDescent="0.25">
      <c r="A48" s="16"/>
      <c r="B48" s="71" t="s">
        <v>198</v>
      </c>
      <c r="C48" s="43">
        <v>3.339827586206896</v>
      </c>
      <c r="D48" s="43">
        <v>26.85</v>
      </c>
      <c r="E48" s="30">
        <v>36.79</v>
      </c>
    </row>
    <row r="49" spans="1:5" ht="15" x14ac:dyDescent="0.25">
      <c r="A49" s="16"/>
      <c r="B49" s="71" t="s">
        <v>199</v>
      </c>
      <c r="C49" s="43">
        <v>3.3315322580645153</v>
      </c>
      <c r="D49" s="43">
        <v>24.29</v>
      </c>
      <c r="E49" s="43">
        <v>35.450000000000003</v>
      </c>
    </row>
    <row r="50" spans="1:5" ht="15" x14ac:dyDescent="0.25">
      <c r="A50" s="16"/>
      <c r="B50" s="71" t="s">
        <v>200</v>
      </c>
      <c r="C50" s="43">
        <v>3.5020000000000011</v>
      </c>
      <c r="D50" s="43">
        <v>29.47</v>
      </c>
      <c r="E50" s="30">
        <v>35.950000000000003</v>
      </c>
    </row>
    <row r="51" spans="1:5" ht="15" x14ac:dyDescent="0.25">
      <c r="A51" s="16"/>
      <c r="B51" s="71" t="s">
        <v>201</v>
      </c>
      <c r="C51" s="43">
        <v>3.9304838709677425</v>
      </c>
      <c r="D51" s="43">
        <v>26.05</v>
      </c>
      <c r="E51" s="30">
        <v>32.54</v>
      </c>
    </row>
    <row r="52" spans="1:5" ht="15" x14ac:dyDescent="0.25">
      <c r="A52" s="16"/>
      <c r="B52" s="71" t="s">
        <v>202</v>
      </c>
      <c r="C52" s="43">
        <v>5.2753333333333323</v>
      </c>
      <c r="D52" s="43">
        <v>29.61</v>
      </c>
      <c r="E52" s="30">
        <v>37.700000000000003</v>
      </c>
    </row>
    <row r="53" spans="1:5" ht="15" x14ac:dyDescent="0.25">
      <c r="A53" s="16"/>
      <c r="B53" s="71" t="s">
        <v>191</v>
      </c>
      <c r="C53" s="43">
        <v>6.2612903225806456</v>
      </c>
      <c r="D53" s="43">
        <v>60.07</v>
      </c>
      <c r="E53" s="30">
        <v>82.29</v>
      </c>
    </row>
    <row r="54" spans="1:5" ht="15" x14ac:dyDescent="0.25">
      <c r="A54" s="16"/>
      <c r="B54" s="71" t="s">
        <v>192</v>
      </c>
      <c r="C54" s="43">
        <v>5.7854032258064523</v>
      </c>
      <c r="D54" s="43">
        <v>47.63</v>
      </c>
      <c r="E54" s="43">
        <v>64.510000000000005</v>
      </c>
    </row>
    <row r="55" spans="1:5" ht="15" x14ac:dyDescent="0.25">
      <c r="A55" s="16"/>
      <c r="B55" s="71" t="s">
        <v>193</v>
      </c>
      <c r="C55" s="43">
        <v>4.8714166666666667</v>
      </c>
      <c r="D55" s="43">
        <v>39.75</v>
      </c>
      <c r="E55" s="30">
        <v>54.87</v>
      </c>
    </row>
    <row r="56" spans="1:5" ht="15" x14ac:dyDescent="0.25">
      <c r="A56" s="16"/>
      <c r="B56" s="71" t="s">
        <v>194</v>
      </c>
      <c r="C56" s="43">
        <v>4.7933064516129029</v>
      </c>
      <c r="D56" s="43">
        <v>43.73</v>
      </c>
      <c r="E56" s="30">
        <v>57.72</v>
      </c>
    </row>
    <row r="57" spans="1:5" ht="15" x14ac:dyDescent="0.25">
      <c r="A57" s="16"/>
      <c r="B57" s="71" t="s">
        <v>195</v>
      </c>
      <c r="C57" s="43">
        <v>4.4016666666666664</v>
      </c>
      <c r="D57" s="43">
        <v>50.65</v>
      </c>
      <c r="E57" s="30">
        <v>93.45</v>
      </c>
    </row>
    <row r="58" spans="1:5" ht="15" x14ac:dyDescent="0.25">
      <c r="A58" s="16"/>
      <c r="B58" s="71" t="s">
        <v>196</v>
      </c>
      <c r="C58" s="43">
        <v>4.4652419354838715</v>
      </c>
      <c r="D58" s="43">
        <v>46.91</v>
      </c>
      <c r="E58" s="30">
        <v>62.08</v>
      </c>
    </row>
    <row r="59" spans="1:5" ht="15" x14ac:dyDescent="0.25">
      <c r="A59" s="16">
        <v>2013</v>
      </c>
      <c r="B59" s="71" t="s">
        <v>197</v>
      </c>
      <c r="C59" s="43">
        <v>5.4054838709677417</v>
      </c>
      <c r="D59" s="43">
        <v>51.45</v>
      </c>
      <c r="E59" s="43">
        <v>169.94</v>
      </c>
    </row>
    <row r="60" spans="1:5" ht="15" x14ac:dyDescent="0.25">
      <c r="A60" s="16"/>
      <c r="B60" s="71" t="s">
        <v>198</v>
      </c>
      <c r="C60" s="43">
        <v>5.057410714285715</v>
      </c>
      <c r="D60" s="43">
        <v>45.89</v>
      </c>
      <c r="E60" s="30">
        <v>62.9</v>
      </c>
    </row>
    <row r="61" spans="1:5" ht="15" x14ac:dyDescent="0.25">
      <c r="A61" s="16"/>
      <c r="B61" s="71" t="s">
        <v>199</v>
      </c>
      <c r="C61" s="43">
        <v>5.2487096774193542</v>
      </c>
      <c r="D61" s="43">
        <v>50.26</v>
      </c>
      <c r="E61" s="30">
        <v>75.63</v>
      </c>
    </row>
    <row r="62" spans="1:5" ht="15" x14ac:dyDescent="0.25">
      <c r="A62" s="16"/>
      <c r="B62" s="71" t="s">
        <v>200</v>
      </c>
      <c r="C62" s="43">
        <v>4.8615833333333338</v>
      </c>
      <c r="D62" s="43">
        <v>45.15</v>
      </c>
      <c r="E62" s="30">
        <v>79.099999999999994</v>
      </c>
    </row>
    <row r="63" spans="1:5" ht="15" x14ac:dyDescent="0.25">
      <c r="A63" s="16"/>
      <c r="B63" s="71" t="s">
        <v>201</v>
      </c>
      <c r="C63" s="43">
        <v>5.3004032258064528</v>
      </c>
      <c r="D63" s="43">
        <v>45.15</v>
      </c>
      <c r="E63" s="30">
        <v>113.59</v>
      </c>
    </row>
    <row r="64" spans="1:5" ht="15" x14ac:dyDescent="0.25">
      <c r="A64" s="16"/>
      <c r="B64" s="71" t="s">
        <v>202</v>
      </c>
      <c r="C64" s="43">
        <v>5.5798333333333341</v>
      </c>
      <c r="D64" s="43">
        <v>50.59</v>
      </c>
      <c r="E64" s="43">
        <v>116.43</v>
      </c>
    </row>
    <row r="65" spans="1:5" ht="15" x14ac:dyDescent="0.25">
      <c r="A65" s="16"/>
      <c r="B65" s="71" t="s">
        <v>191</v>
      </c>
      <c r="C65" s="43">
        <v>5.2689516129032254</v>
      </c>
      <c r="D65" s="43">
        <v>51.51</v>
      </c>
      <c r="E65" s="30">
        <v>72.37</v>
      </c>
    </row>
    <row r="66" spans="1:5" ht="15" x14ac:dyDescent="0.25">
      <c r="A66" s="16"/>
      <c r="B66" s="71" t="s">
        <v>192</v>
      </c>
      <c r="C66" s="43">
        <v>4.8862096774193544</v>
      </c>
      <c r="D66" s="43">
        <v>46.41</v>
      </c>
      <c r="E66" s="30">
        <v>74.05</v>
      </c>
    </row>
    <row r="67" spans="1:5" ht="15" x14ac:dyDescent="0.25">
      <c r="A67" s="16"/>
      <c r="B67" s="71" t="s">
        <v>193</v>
      </c>
      <c r="C67" s="43">
        <v>4.3015833333333324</v>
      </c>
      <c r="D67" s="43">
        <v>42.71</v>
      </c>
      <c r="E67" s="30">
        <v>63</v>
      </c>
    </row>
    <row r="68" spans="1:5" ht="15" x14ac:dyDescent="0.25">
      <c r="A68" s="16"/>
      <c r="B68" s="71" t="s">
        <v>194</v>
      </c>
      <c r="C68" s="43">
        <v>4.3442741935483875</v>
      </c>
      <c r="D68" s="43">
        <v>38.89</v>
      </c>
      <c r="E68" s="30">
        <v>62.64</v>
      </c>
    </row>
    <row r="69" spans="1:5" ht="15" x14ac:dyDescent="0.25">
      <c r="A69" s="16"/>
      <c r="B69" s="71" t="s">
        <v>195</v>
      </c>
      <c r="C69" s="43">
        <v>4.1444166666666664</v>
      </c>
      <c r="D69" s="43">
        <v>47.15</v>
      </c>
      <c r="E69" s="43">
        <v>55.15</v>
      </c>
    </row>
    <row r="70" spans="1:5" ht="15" x14ac:dyDescent="0.25">
      <c r="A70" s="16"/>
      <c r="B70" s="71" t="s">
        <v>196</v>
      </c>
      <c r="C70" s="43">
        <v>4.1514516129032257</v>
      </c>
      <c r="D70" s="43">
        <v>37.729999999999997</v>
      </c>
      <c r="E70" s="30">
        <v>102.98</v>
      </c>
    </row>
    <row r="71" spans="1:5" ht="15" x14ac:dyDescent="0.25">
      <c r="A71" s="16">
        <v>2014</v>
      </c>
      <c r="B71" s="71" t="s">
        <v>197</v>
      </c>
      <c r="C71" s="43">
        <v>4.3783870967741931</v>
      </c>
      <c r="D71" s="43">
        <v>34.21</v>
      </c>
      <c r="E71" s="30">
        <v>115.98</v>
      </c>
    </row>
    <row r="72" spans="1:5" ht="15" x14ac:dyDescent="0.25">
      <c r="A72" s="16"/>
      <c r="B72" s="71" t="s">
        <v>198</v>
      </c>
      <c r="C72" s="43">
        <v>4.2084821428571439</v>
      </c>
      <c r="D72" s="43">
        <v>44.03</v>
      </c>
      <c r="E72" s="30">
        <v>85</v>
      </c>
    </row>
    <row r="73" spans="1:5" ht="15" x14ac:dyDescent="0.25">
      <c r="A73" s="16"/>
      <c r="B73" s="71" t="s">
        <v>199</v>
      </c>
      <c r="C73" s="43">
        <v>3.8435483870967744</v>
      </c>
      <c r="D73" s="43">
        <v>44.76</v>
      </c>
      <c r="E73" s="30">
        <v>50.64</v>
      </c>
    </row>
    <row r="74" spans="1:5" ht="15" x14ac:dyDescent="0.25">
      <c r="A74" s="16"/>
      <c r="B74" s="71" t="s">
        <v>200</v>
      </c>
      <c r="C74" s="43">
        <v>3.606583333333333</v>
      </c>
      <c r="D74" s="43">
        <v>37.67</v>
      </c>
      <c r="E74" s="43">
        <v>49.83</v>
      </c>
    </row>
    <row r="75" spans="1:5" ht="15" x14ac:dyDescent="0.25">
      <c r="A75" s="16"/>
      <c r="B75" s="71" t="s">
        <v>201</v>
      </c>
      <c r="C75" s="43">
        <v>3.6182258064516128</v>
      </c>
      <c r="D75" s="43">
        <v>36.869999999999997</v>
      </c>
      <c r="E75" s="30">
        <v>52.96</v>
      </c>
    </row>
    <row r="76" spans="1:5" ht="15" x14ac:dyDescent="0.25">
      <c r="A76" s="16"/>
      <c r="B76" s="71" t="s">
        <v>202</v>
      </c>
      <c r="C76" s="43">
        <v>3.496666666666667</v>
      </c>
      <c r="D76" s="43">
        <v>42.9</v>
      </c>
      <c r="E76" s="30">
        <v>55.56</v>
      </c>
    </row>
    <row r="77" spans="1:5" ht="15" x14ac:dyDescent="0.25">
      <c r="A77" s="16"/>
      <c r="B77" s="71" t="s">
        <v>191</v>
      </c>
      <c r="C77" s="43">
        <v>3.5078225806451604</v>
      </c>
      <c r="D77" s="43">
        <v>33.83</v>
      </c>
      <c r="E77" s="30">
        <v>55.26</v>
      </c>
    </row>
    <row r="78" spans="1:5" ht="15" x14ac:dyDescent="0.25">
      <c r="A78" s="16"/>
      <c r="B78" s="71" t="s">
        <v>192</v>
      </c>
      <c r="C78" s="43">
        <v>3.4169354838709682</v>
      </c>
      <c r="D78" s="43">
        <v>26.72</v>
      </c>
      <c r="E78" s="30">
        <v>43.78</v>
      </c>
    </row>
    <row r="79" spans="1:5" ht="15" x14ac:dyDescent="0.25">
      <c r="A79" s="16"/>
      <c r="B79" s="71" t="s">
        <v>193</v>
      </c>
      <c r="C79" s="43">
        <v>3.3231666666666668</v>
      </c>
      <c r="D79" s="43">
        <v>35.049999999999997</v>
      </c>
      <c r="E79" s="43">
        <v>42.73</v>
      </c>
    </row>
    <row r="80" spans="1:5" ht="15" x14ac:dyDescent="0.25">
      <c r="A80" s="16"/>
      <c r="B80" s="71" t="s">
        <v>194</v>
      </c>
      <c r="C80" s="43">
        <v>2.5299193548387096</v>
      </c>
      <c r="D80" s="43">
        <v>24.4</v>
      </c>
      <c r="E80" s="30">
        <v>35.11</v>
      </c>
    </row>
    <row r="81" spans="1:5" ht="15" x14ac:dyDescent="0.25">
      <c r="A81" s="16"/>
      <c r="B81" s="71" t="s">
        <v>195</v>
      </c>
      <c r="C81" s="43">
        <v>2.1326666666666667</v>
      </c>
      <c r="D81" s="43">
        <v>29.43</v>
      </c>
      <c r="E81" s="30">
        <v>43.09</v>
      </c>
    </row>
    <row r="82" spans="1:5" ht="15" x14ac:dyDescent="0.25">
      <c r="A82" s="16"/>
      <c r="B82" s="71" t="s">
        <v>196</v>
      </c>
      <c r="C82" s="43">
        <v>2.9569354838709674</v>
      </c>
      <c r="D82" s="43">
        <v>27.61</v>
      </c>
      <c r="E82" s="30">
        <v>132.31</v>
      </c>
    </row>
    <row r="83" spans="1:5" ht="15" x14ac:dyDescent="0.25">
      <c r="A83" s="16">
        <v>2015</v>
      </c>
      <c r="B83" s="71" t="s">
        <v>197</v>
      </c>
      <c r="C83" s="43">
        <v>4.0808870967741928</v>
      </c>
      <c r="D83" s="43">
        <v>27.77</v>
      </c>
      <c r="E83" s="30">
        <v>136.02000000000001</v>
      </c>
    </row>
    <row r="84" spans="1:5" ht="15" x14ac:dyDescent="0.25">
      <c r="A84" s="16"/>
      <c r="B84" s="71" t="s">
        <v>198</v>
      </c>
      <c r="C84" s="43">
        <v>3.4466964285714288</v>
      </c>
      <c r="D84" s="43">
        <v>29.35</v>
      </c>
      <c r="E84" s="43">
        <v>50.48</v>
      </c>
    </row>
    <row r="85" spans="1:5" ht="15" x14ac:dyDescent="0.25">
      <c r="A85" s="16"/>
      <c r="B85" s="71" t="s">
        <v>199</v>
      </c>
      <c r="C85" s="43">
        <v>3.5105645161290329</v>
      </c>
      <c r="D85" s="43">
        <v>26.57</v>
      </c>
      <c r="E85" s="30">
        <v>142.22999999999999</v>
      </c>
    </row>
    <row r="86" spans="1:5" ht="15" x14ac:dyDescent="0.25">
      <c r="A86" s="16"/>
      <c r="B86" s="71" t="s">
        <v>200</v>
      </c>
      <c r="C86" s="43">
        <v>3.2730000000000001</v>
      </c>
      <c r="D86" s="43">
        <v>30.14</v>
      </c>
      <c r="E86" s="30">
        <v>41.71</v>
      </c>
    </row>
    <row r="87" spans="1:5" ht="15" x14ac:dyDescent="0.25">
      <c r="A87" s="16"/>
      <c r="B87" s="71" t="s">
        <v>201</v>
      </c>
      <c r="C87" s="43">
        <v>3.2495161290322576</v>
      </c>
      <c r="D87" s="43">
        <v>29.1</v>
      </c>
      <c r="E87" s="30">
        <v>40.549999999999997</v>
      </c>
    </row>
    <row r="88" spans="1:5" ht="15" x14ac:dyDescent="0.25">
      <c r="A88" s="16"/>
      <c r="B88" s="71" t="s">
        <v>202</v>
      </c>
      <c r="C88" s="43">
        <v>3.94</v>
      </c>
      <c r="D88" s="43">
        <v>32.270000000000003</v>
      </c>
      <c r="E88" s="30">
        <v>61.48</v>
      </c>
    </row>
    <row r="89" spans="1:5" ht="15" x14ac:dyDescent="0.25">
      <c r="A89" s="16"/>
      <c r="B89" s="71" t="s">
        <v>191</v>
      </c>
      <c r="C89" s="43">
        <v>5.4926612903225802</v>
      </c>
      <c r="D89" s="43">
        <v>35.6</v>
      </c>
      <c r="E89" s="43">
        <v>79.73</v>
      </c>
    </row>
    <row r="90" spans="1:5" ht="15" x14ac:dyDescent="0.25">
      <c r="A90" s="16"/>
      <c r="B90" s="71" t="s">
        <v>192</v>
      </c>
      <c r="C90" s="43">
        <v>4.5678225806451609</v>
      </c>
      <c r="D90" s="43">
        <v>32.74</v>
      </c>
      <c r="E90" s="30">
        <v>64.38</v>
      </c>
    </row>
    <row r="91" spans="1:5" ht="15" x14ac:dyDescent="0.25">
      <c r="A91" s="16"/>
      <c r="B91" s="71" t="s">
        <v>193</v>
      </c>
      <c r="C91" s="43">
        <v>4.6729166666666675</v>
      </c>
      <c r="D91" s="43">
        <v>45.47</v>
      </c>
      <c r="E91" s="30">
        <v>62.69</v>
      </c>
    </row>
    <row r="92" spans="1:5" ht="15" x14ac:dyDescent="0.25">
      <c r="A92" s="16"/>
      <c r="B92" s="71" t="s">
        <v>194</v>
      </c>
      <c r="C92" s="43">
        <v>3.7145967741935486</v>
      </c>
      <c r="D92" s="43">
        <v>36.99</v>
      </c>
      <c r="E92" s="30">
        <v>59.24</v>
      </c>
    </row>
    <row r="93" spans="1:5" ht="15" x14ac:dyDescent="0.25">
      <c r="A93" s="16"/>
      <c r="B93" s="71" t="s">
        <v>195</v>
      </c>
      <c r="C93" s="43">
        <v>3.8344999999999998</v>
      </c>
      <c r="D93" s="43">
        <v>36.86</v>
      </c>
      <c r="E93" s="30">
        <v>83.79</v>
      </c>
    </row>
    <row r="94" spans="1:5" ht="15" x14ac:dyDescent="0.25">
      <c r="A94" s="16"/>
      <c r="B94" s="71" t="s">
        <v>196</v>
      </c>
      <c r="C94" s="43">
        <v>4.5363709677419353</v>
      </c>
      <c r="D94" s="43">
        <v>44.09</v>
      </c>
      <c r="E94" s="43">
        <v>95.94</v>
      </c>
    </row>
    <row r="95" spans="1:5" ht="15" x14ac:dyDescent="0.25">
      <c r="A95" s="16">
        <v>2016</v>
      </c>
      <c r="B95" s="71" t="s">
        <v>197</v>
      </c>
      <c r="C95" s="43">
        <v>4.7533870967741931</v>
      </c>
      <c r="D95" s="43">
        <v>50.27</v>
      </c>
      <c r="E95" s="30">
        <v>112.83</v>
      </c>
    </row>
    <row r="96" spans="1:5" ht="15" x14ac:dyDescent="0.25">
      <c r="A96" s="16"/>
      <c r="B96" s="71" t="s">
        <v>198</v>
      </c>
      <c r="C96" s="43">
        <v>4.5274137931034479</v>
      </c>
      <c r="D96" s="43">
        <v>37.57</v>
      </c>
      <c r="E96" s="30">
        <v>165.51</v>
      </c>
    </row>
    <row r="97" spans="1:5" ht="15" x14ac:dyDescent="0.25">
      <c r="A97" s="16"/>
      <c r="B97" s="71" t="s">
        <v>199</v>
      </c>
      <c r="C97" s="43">
        <v>4.9877419354838715</v>
      </c>
      <c r="D97" s="43">
        <v>46.13</v>
      </c>
      <c r="E97" s="30">
        <v>252.69</v>
      </c>
    </row>
    <row r="98" spans="1:5" ht="15" x14ac:dyDescent="0.25">
      <c r="A98" s="16"/>
      <c r="B98" s="71" t="s">
        <v>200</v>
      </c>
      <c r="C98" s="43">
        <v>5.3699166666666658</v>
      </c>
      <c r="D98" s="43">
        <v>48.45</v>
      </c>
      <c r="E98" s="30">
        <v>236.94</v>
      </c>
    </row>
    <row r="99" spans="1:5" ht="15" x14ac:dyDescent="0.25">
      <c r="A99" s="16"/>
      <c r="B99" s="71" t="s">
        <v>201</v>
      </c>
      <c r="C99" s="43">
        <v>5.8513709677419348</v>
      </c>
      <c r="D99" s="43">
        <v>46.66</v>
      </c>
      <c r="E99" s="43">
        <v>74.75</v>
      </c>
    </row>
    <row r="100" spans="1:5" ht="15" x14ac:dyDescent="0.25">
      <c r="A100" s="16"/>
      <c r="B100" s="71" t="s">
        <v>202</v>
      </c>
      <c r="C100" s="43">
        <v>9.0697499999999991</v>
      </c>
      <c r="D100" s="43">
        <v>76.56</v>
      </c>
      <c r="E100" s="30">
        <v>130.22999999999999</v>
      </c>
    </row>
    <row r="101" spans="1:5" ht="15" x14ac:dyDescent="0.25">
      <c r="A101" s="16"/>
      <c r="B101" s="71" t="s">
        <v>191</v>
      </c>
      <c r="C101" s="43">
        <v>11.975080645161293</v>
      </c>
      <c r="D101" s="43">
        <v>63.56</v>
      </c>
      <c r="E101" s="30">
        <v>252.58</v>
      </c>
    </row>
    <row r="102" spans="1:5" ht="15" x14ac:dyDescent="0.25">
      <c r="A102" s="16"/>
      <c r="B102" s="71" t="s">
        <v>192</v>
      </c>
      <c r="C102" s="43">
        <v>7.184758064516128</v>
      </c>
      <c r="D102" s="43">
        <v>45.48</v>
      </c>
      <c r="E102" s="30">
        <v>71.069999999999993</v>
      </c>
    </row>
    <row r="103" spans="1:5" ht="15" x14ac:dyDescent="0.25">
      <c r="A103" s="16"/>
      <c r="B103" s="71" t="s">
        <v>193</v>
      </c>
      <c r="C103" s="43">
        <v>5.8683333333333332</v>
      </c>
      <c r="D103" s="43">
        <v>42.54</v>
      </c>
      <c r="E103" s="30">
        <v>62.94</v>
      </c>
    </row>
    <row r="104" spans="1:5" ht="15" x14ac:dyDescent="0.25">
      <c r="A104" s="16"/>
      <c r="B104" s="71" t="s">
        <v>194</v>
      </c>
      <c r="C104" s="43">
        <v>6.2391935483870959</v>
      </c>
      <c r="D104" s="43">
        <v>34.659999999999997</v>
      </c>
      <c r="E104" s="43">
        <v>62.39</v>
      </c>
    </row>
    <row r="105" spans="1:5" ht="15" x14ac:dyDescent="0.25">
      <c r="A105" s="16"/>
      <c r="B105" s="71" t="s">
        <v>195</v>
      </c>
      <c r="C105" s="43">
        <v>6.8186666666666689</v>
      </c>
      <c r="D105" s="43">
        <v>37.75</v>
      </c>
      <c r="E105" s="30">
        <v>90.04</v>
      </c>
    </row>
    <row r="106" spans="1:5" ht="15" x14ac:dyDescent="0.25">
      <c r="A106" s="16"/>
      <c r="B106" s="71" t="s">
        <v>196</v>
      </c>
      <c r="C106" s="43">
        <v>8.0639516129032263</v>
      </c>
      <c r="D106" s="43">
        <v>31.59</v>
      </c>
      <c r="E106" s="30">
        <v>95.67</v>
      </c>
    </row>
    <row r="107" spans="1:5" ht="15" x14ac:dyDescent="0.25">
      <c r="A107" s="16">
        <v>2017</v>
      </c>
      <c r="B107" s="71" t="s">
        <v>197</v>
      </c>
      <c r="C107" s="43">
        <v>8.8179032258064556</v>
      </c>
      <c r="D107" s="43">
        <v>67.599999999999994</v>
      </c>
      <c r="E107" s="30">
        <v>222.07</v>
      </c>
    </row>
    <row r="108" spans="1:5" ht="15" x14ac:dyDescent="0.25">
      <c r="A108" s="16"/>
      <c r="B108" s="71" t="s">
        <v>198</v>
      </c>
      <c r="C108" s="43">
        <v>11.250446428571431</v>
      </c>
      <c r="D108" s="43">
        <v>93.73</v>
      </c>
      <c r="E108" s="30">
        <v>269.95</v>
      </c>
    </row>
    <row r="109" spans="1:5" ht="15" x14ac:dyDescent="0.25">
      <c r="A109" s="16"/>
      <c r="B109" s="71" t="s">
        <v>199</v>
      </c>
      <c r="C109" s="43">
        <v>9.3916129032258056</v>
      </c>
      <c r="D109" s="43">
        <v>91.14</v>
      </c>
      <c r="E109" s="43">
        <v>131.83000000000001</v>
      </c>
    </row>
    <row r="110" spans="1:5" ht="15" x14ac:dyDescent="0.25">
      <c r="A110" s="16"/>
      <c r="B110" s="71" t="s">
        <v>200</v>
      </c>
      <c r="C110" s="43">
        <v>9.0072499999999991</v>
      </c>
      <c r="D110" s="43">
        <v>96.21</v>
      </c>
      <c r="E110" s="30">
        <v>131.18</v>
      </c>
    </row>
    <row r="111" spans="1:5" ht="15" x14ac:dyDescent="0.25">
      <c r="A111" s="16"/>
      <c r="B111" s="71" t="s">
        <v>201</v>
      </c>
      <c r="C111" s="43">
        <v>9.551532258064519</v>
      </c>
      <c r="D111" s="43">
        <v>87.39</v>
      </c>
      <c r="E111" s="30">
        <v>122.19</v>
      </c>
    </row>
    <row r="112" spans="1:5" ht="15" x14ac:dyDescent="0.25">
      <c r="A112" s="16"/>
      <c r="B112" s="71" t="s">
        <v>202</v>
      </c>
      <c r="C112" s="43">
        <v>9.2914166666666667</v>
      </c>
      <c r="D112" s="43">
        <v>77.790000000000006</v>
      </c>
      <c r="E112" s="30">
        <v>110.79</v>
      </c>
    </row>
    <row r="113" spans="1:5" ht="15" x14ac:dyDescent="0.25">
      <c r="A113" s="16"/>
      <c r="B113" s="71" t="s">
        <v>191</v>
      </c>
      <c r="C113" s="43">
        <v>8.6269354838709678</v>
      </c>
      <c r="D113" s="43">
        <v>79.53</v>
      </c>
      <c r="E113" s="30">
        <v>119.82</v>
      </c>
    </row>
    <row r="114" spans="1:5" ht="15" x14ac:dyDescent="0.25">
      <c r="A114" s="16"/>
      <c r="B114" s="71" t="s">
        <v>192</v>
      </c>
      <c r="C114" s="43">
        <v>8.0995967741935484</v>
      </c>
      <c r="D114" s="43">
        <v>83.75</v>
      </c>
      <c r="E114" s="43">
        <v>110.38</v>
      </c>
    </row>
    <row r="115" spans="1:5" ht="15" x14ac:dyDescent="0.25">
      <c r="A115" s="16"/>
      <c r="B115" s="71" t="s">
        <v>193</v>
      </c>
      <c r="C115" s="43">
        <v>7.6784166666666653</v>
      </c>
      <c r="D115" s="43">
        <v>74.790000000000006</v>
      </c>
      <c r="E115" s="30">
        <v>88.29</v>
      </c>
    </row>
    <row r="116" spans="1:5" ht="15" x14ac:dyDescent="0.25">
      <c r="A116" s="16"/>
      <c r="B116" s="71" t="s">
        <v>194</v>
      </c>
      <c r="C116" s="43">
        <v>6.6712903225806439</v>
      </c>
      <c r="D116" s="43">
        <v>68.88</v>
      </c>
      <c r="E116" s="30">
        <v>83.19</v>
      </c>
    </row>
    <row r="117" spans="1:5" ht="15" x14ac:dyDescent="0.25">
      <c r="A117" s="16"/>
      <c r="B117" s="71" t="s">
        <v>195</v>
      </c>
      <c r="C117" s="43">
        <v>6.9380000000000006</v>
      </c>
      <c r="D117" s="43">
        <v>66.38</v>
      </c>
      <c r="E117" s="30">
        <v>100.79</v>
      </c>
    </row>
    <row r="118" spans="1:5" ht="15" x14ac:dyDescent="0.25">
      <c r="A118" s="16"/>
      <c r="B118" s="71" t="s">
        <v>196</v>
      </c>
      <c r="C118" s="43">
        <v>7.4435483870967767</v>
      </c>
      <c r="D118" s="43">
        <v>73.150000000000006</v>
      </c>
      <c r="E118" s="30">
        <v>91.21</v>
      </c>
    </row>
    <row r="119" spans="1:5" ht="15" x14ac:dyDescent="0.25">
      <c r="A119" s="16">
        <v>2018</v>
      </c>
      <c r="B119" s="71" t="s">
        <v>197</v>
      </c>
      <c r="C119" s="43">
        <v>8.607661290322584</v>
      </c>
      <c r="D119" s="43">
        <v>78.08</v>
      </c>
      <c r="E119" s="43">
        <v>213.12</v>
      </c>
    </row>
    <row r="120" spans="1:5" ht="15" x14ac:dyDescent="0.25">
      <c r="A120" s="16"/>
      <c r="B120" s="71" t="s">
        <v>198</v>
      </c>
      <c r="C120" s="43">
        <v>8.9748214285714276</v>
      </c>
      <c r="D120" s="43">
        <v>74.400000000000006</v>
      </c>
      <c r="E120" s="30">
        <v>125.63</v>
      </c>
    </row>
    <row r="121" spans="1:5" ht="15" x14ac:dyDescent="0.25">
      <c r="A121" s="16"/>
      <c r="B121" s="71" t="s">
        <v>199</v>
      </c>
      <c r="C121" s="43">
        <v>8.2772580645161291</v>
      </c>
      <c r="D121" s="43">
        <v>63.6</v>
      </c>
      <c r="E121" s="30">
        <v>83.73</v>
      </c>
    </row>
    <row r="122" spans="1:5" ht="15" x14ac:dyDescent="0.25">
      <c r="A122" s="16"/>
      <c r="B122" s="71" t="s">
        <v>200</v>
      </c>
      <c r="C122" s="43">
        <v>7.3876666666666662</v>
      </c>
      <c r="D122" s="43">
        <v>64.77</v>
      </c>
      <c r="E122" s="30">
        <v>100.78</v>
      </c>
    </row>
    <row r="123" spans="1:5" ht="15" x14ac:dyDescent="0.25">
      <c r="A123" s="16"/>
      <c r="B123" s="71" t="s">
        <v>201</v>
      </c>
      <c r="C123" s="43">
        <v>8.0733870967741943</v>
      </c>
      <c r="D123" s="43">
        <v>66.62</v>
      </c>
      <c r="E123" s="30">
        <v>91.61</v>
      </c>
    </row>
    <row r="124" spans="1:5" ht="15" x14ac:dyDescent="0.25">
      <c r="A124" s="16"/>
      <c r="B124" s="71" t="s">
        <v>202</v>
      </c>
      <c r="C124" s="43">
        <v>9.4447499999999973</v>
      </c>
      <c r="D124" s="43">
        <v>74.41</v>
      </c>
      <c r="E124" s="43">
        <v>110.92</v>
      </c>
    </row>
    <row r="125" spans="1:5" ht="15" x14ac:dyDescent="0.25">
      <c r="A125" s="16"/>
      <c r="B125" s="71" t="s">
        <v>191</v>
      </c>
      <c r="C125" s="43">
        <v>9.7008870967741974</v>
      </c>
      <c r="D125" s="43">
        <v>45.41</v>
      </c>
      <c r="E125" s="30">
        <v>110.66</v>
      </c>
    </row>
    <row r="126" spans="1:5" ht="15" x14ac:dyDescent="0.25">
      <c r="A126" s="16"/>
      <c r="B126" s="71" t="s">
        <v>192</v>
      </c>
      <c r="C126" s="43">
        <v>9.2291129032258077</v>
      </c>
      <c r="D126" s="43">
        <v>25.95</v>
      </c>
      <c r="E126" s="30">
        <v>97.02</v>
      </c>
    </row>
    <row r="127" spans="1:5" ht="15" x14ac:dyDescent="0.25">
      <c r="A127" s="16"/>
      <c r="B127" s="71" t="s">
        <v>193</v>
      </c>
      <c r="C127" s="43">
        <v>9.3366666666666678</v>
      </c>
      <c r="D127" s="43">
        <v>61.03</v>
      </c>
      <c r="E127" s="30">
        <v>96.83</v>
      </c>
    </row>
    <row r="128" spans="1:5" ht="15" x14ac:dyDescent="0.25">
      <c r="A128" s="16"/>
      <c r="B128" s="71" t="s">
        <v>194</v>
      </c>
      <c r="C128" s="43">
        <v>9.5268548387096761</v>
      </c>
      <c r="D128" s="43">
        <v>80.260000000000005</v>
      </c>
      <c r="E128" s="30">
        <v>101.75</v>
      </c>
    </row>
    <row r="129" spans="1:5" ht="15" x14ac:dyDescent="0.25">
      <c r="A129" s="16"/>
      <c r="B129" s="71" t="s">
        <v>195</v>
      </c>
      <c r="C129" s="43">
        <v>10.404416666666666</v>
      </c>
      <c r="D129" s="43">
        <v>86.02</v>
      </c>
      <c r="E129" s="43">
        <v>101.11</v>
      </c>
    </row>
    <row r="130" spans="1:5" ht="15" x14ac:dyDescent="0.25">
      <c r="A130" s="16"/>
      <c r="B130" s="71" t="s">
        <v>196</v>
      </c>
      <c r="C130" s="43">
        <v>10.418145161290324</v>
      </c>
      <c r="D130" s="43">
        <v>72.150000000000006</v>
      </c>
      <c r="E130" s="30">
        <v>98.99</v>
      </c>
    </row>
    <row r="131" spans="1:5" ht="15" x14ac:dyDescent="0.25">
      <c r="A131" s="16">
        <v>2019</v>
      </c>
      <c r="B131" s="71" t="s">
        <v>197</v>
      </c>
      <c r="C131" s="43">
        <v>9.9991129032258055</v>
      </c>
      <c r="D131" s="43">
        <v>96.91</v>
      </c>
      <c r="E131" s="30">
        <v>358.4</v>
      </c>
    </row>
    <row r="132" spans="1:5" ht="15" x14ac:dyDescent="0.25">
      <c r="A132" s="16"/>
      <c r="B132" s="71" t="s">
        <v>198</v>
      </c>
      <c r="C132" s="43">
        <v>9.7268750000000015</v>
      </c>
      <c r="D132" s="43">
        <v>86.13</v>
      </c>
      <c r="E132" s="30">
        <v>135.58000000000001</v>
      </c>
    </row>
    <row r="133" spans="1:5" ht="15" x14ac:dyDescent="0.25">
      <c r="A133" s="16"/>
      <c r="B133" s="71" t="s">
        <v>199</v>
      </c>
      <c r="C133" s="43">
        <v>9.9837903225806439</v>
      </c>
      <c r="D133" s="43">
        <v>82.91</v>
      </c>
      <c r="E133" s="30">
        <v>160.78</v>
      </c>
    </row>
    <row r="134" spans="1:5" ht="15" x14ac:dyDescent="0.25">
      <c r="A134" s="16"/>
      <c r="B134" s="71" t="s">
        <v>200</v>
      </c>
      <c r="C134" s="43">
        <v>9.9982500000000005</v>
      </c>
      <c r="D134" s="43">
        <v>70.2</v>
      </c>
      <c r="E134" s="43">
        <v>105.29</v>
      </c>
    </row>
    <row r="135" spans="1:5" ht="15" x14ac:dyDescent="0.25">
      <c r="A135" s="16"/>
      <c r="B135" s="71" t="s">
        <v>201</v>
      </c>
      <c r="C135" s="43">
        <v>9.3327419354838721</v>
      </c>
      <c r="D135" s="43">
        <v>74.739999999999995</v>
      </c>
      <c r="E135" s="30">
        <v>94.1</v>
      </c>
    </row>
    <row r="136" spans="1:5" ht="15" x14ac:dyDescent="0.25">
      <c r="A136" s="16"/>
      <c r="B136" s="71" t="s">
        <v>202</v>
      </c>
      <c r="C136" s="43">
        <v>9.6593333333333327</v>
      </c>
      <c r="D136" s="43">
        <v>88.56</v>
      </c>
      <c r="E136" s="30">
        <v>106.68</v>
      </c>
    </row>
    <row r="137" spans="1:5" ht="15" x14ac:dyDescent="0.25">
      <c r="A137" s="16"/>
      <c r="B137" s="71" t="s">
        <v>191</v>
      </c>
      <c r="C137" s="43">
        <v>8.4190322580645169</v>
      </c>
      <c r="D137" s="43">
        <v>68.48</v>
      </c>
      <c r="E137" s="30">
        <v>89.52</v>
      </c>
    </row>
    <row r="138" spans="1:5" ht="15" x14ac:dyDescent="0.25">
      <c r="A138" s="16"/>
      <c r="B138" s="71" t="s">
        <v>192</v>
      </c>
      <c r="C138" s="43">
        <v>8.1376612903225798</v>
      </c>
      <c r="D138" s="43">
        <v>65.11</v>
      </c>
      <c r="E138" s="30">
        <v>110.7</v>
      </c>
    </row>
    <row r="139" spans="1:5" ht="15" x14ac:dyDescent="0.25">
      <c r="A139" s="16"/>
      <c r="B139" s="71" t="s">
        <v>193</v>
      </c>
      <c r="C139" s="43">
        <v>8.1435833333333321</v>
      </c>
      <c r="D139" s="43">
        <v>58.21</v>
      </c>
      <c r="E139" s="43">
        <v>108.99</v>
      </c>
    </row>
    <row r="140" spans="1:5" ht="15" x14ac:dyDescent="0.25">
      <c r="A140" s="16"/>
      <c r="B140" s="71" t="s">
        <v>194</v>
      </c>
      <c r="C140" s="43">
        <v>8.4665322580645146</v>
      </c>
      <c r="D140" s="43">
        <v>73.19</v>
      </c>
      <c r="E140" s="30">
        <v>108.62</v>
      </c>
    </row>
    <row r="141" spans="1:5" ht="15" x14ac:dyDescent="0.25">
      <c r="A141" s="16"/>
      <c r="B141" s="71" t="s">
        <v>195</v>
      </c>
      <c r="C141" s="43">
        <v>7.4747499999999993</v>
      </c>
      <c r="D141" s="43">
        <v>56.59</v>
      </c>
      <c r="E141" s="30">
        <v>70.97</v>
      </c>
    </row>
    <row r="142" spans="1:5" ht="15" x14ac:dyDescent="0.25">
      <c r="A142" s="16"/>
      <c r="B142" s="71" t="s">
        <v>196</v>
      </c>
      <c r="C142" s="43">
        <v>6.5383064516129048</v>
      </c>
      <c r="D142" s="43">
        <v>52.01</v>
      </c>
      <c r="E142" s="30">
        <v>123.78</v>
      </c>
    </row>
    <row r="143" spans="1:5" ht="15" x14ac:dyDescent="0.25">
      <c r="A143" s="16">
        <v>2020</v>
      </c>
      <c r="B143" s="71" t="s">
        <v>197</v>
      </c>
      <c r="C143" s="43">
        <v>6.3054838709677403</v>
      </c>
      <c r="D143" s="43">
        <v>56.21</v>
      </c>
      <c r="E143" s="30">
        <v>225.13</v>
      </c>
    </row>
    <row r="144" spans="1:5" ht="15" x14ac:dyDescent="0.25">
      <c r="A144" s="16"/>
      <c r="B144" s="71" t="s">
        <v>198</v>
      </c>
      <c r="C144" s="43">
        <v>6.0440517241379323</v>
      </c>
      <c r="D144" s="43">
        <v>39.18</v>
      </c>
      <c r="E144" s="43">
        <v>71.959999999999994</v>
      </c>
    </row>
    <row r="145" spans="1:5" ht="15" x14ac:dyDescent="0.25">
      <c r="A145" s="16"/>
      <c r="B145" s="71" t="s">
        <v>199</v>
      </c>
      <c r="C145" s="43">
        <v>4.8299193548387089</v>
      </c>
      <c r="D145" s="43">
        <v>37.22</v>
      </c>
      <c r="E145" s="30">
        <v>47.15</v>
      </c>
    </row>
    <row r="146" spans="1:5" ht="15" x14ac:dyDescent="0.25">
      <c r="A146" s="16"/>
      <c r="B146" s="71" t="s">
        <v>200</v>
      </c>
      <c r="C146" s="43">
        <v>4.6207500000000001</v>
      </c>
      <c r="D146" s="43">
        <v>23.49</v>
      </c>
      <c r="E146" s="30">
        <v>41.47</v>
      </c>
    </row>
    <row r="147" spans="1:5" ht="15" x14ac:dyDescent="0.25">
      <c r="A147" s="16"/>
      <c r="B147" s="71" t="s">
        <v>201</v>
      </c>
      <c r="C147" s="43">
        <v>4.5179032258064522</v>
      </c>
      <c r="D147" s="43">
        <v>32.979999999999997</v>
      </c>
      <c r="E147" s="30">
        <v>43.47</v>
      </c>
    </row>
    <row r="148" spans="1:5" ht="15" x14ac:dyDescent="0.25">
      <c r="A148" s="16"/>
      <c r="B148" s="71" t="s">
        <v>202</v>
      </c>
      <c r="C148" s="43">
        <v>4.3361666666666672</v>
      </c>
      <c r="D148" s="43">
        <v>35.29</v>
      </c>
      <c r="E148" s="30">
        <v>54.12</v>
      </c>
    </row>
    <row r="149" spans="1:5" ht="15" x14ac:dyDescent="0.25">
      <c r="A149" s="16"/>
      <c r="B149" s="71" t="s">
        <v>191</v>
      </c>
      <c r="C149" s="43">
        <v>4.6662903225806449</v>
      </c>
      <c r="D149" s="43">
        <v>40.229999999999997</v>
      </c>
      <c r="E149" s="43">
        <v>66.180000000000007</v>
      </c>
    </row>
    <row r="150" spans="1:5" ht="15" x14ac:dyDescent="0.25">
      <c r="A150" s="16"/>
      <c r="B150" s="71" t="s">
        <v>192</v>
      </c>
      <c r="C150" s="43">
        <v>4.6941129032258058</v>
      </c>
      <c r="D150" s="43">
        <v>32.799999999999997</v>
      </c>
      <c r="E150" s="30">
        <v>56.86</v>
      </c>
    </row>
    <row r="151" spans="1:5" ht="15" x14ac:dyDescent="0.25">
      <c r="A151" s="16"/>
      <c r="B151" s="71" t="s">
        <v>193</v>
      </c>
      <c r="C151" s="43">
        <v>4.5224166666666674</v>
      </c>
      <c r="D151" s="43">
        <v>21.41</v>
      </c>
      <c r="E151" s="30">
        <v>42.24</v>
      </c>
    </row>
    <row r="152" spans="1:5" ht="15" x14ac:dyDescent="0.25">
      <c r="A152" s="16"/>
      <c r="B152" s="71" t="s">
        <v>194</v>
      </c>
      <c r="C152" s="43">
        <v>5.4061290322580628</v>
      </c>
      <c r="D152" s="43">
        <v>36.93</v>
      </c>
      <c r="E152" s="30">
        <v>59.94</v>
      </c>
    </row>
    <row r="153" spans="1:5" ht="15" x14ac:dyDescent="0.25">
      <c r="A153" s="16"/>
      <c r="B153" s="71" t="s">
        <v>195</v>
      </c>
      <c r="C153" s="43">
        <v>6.0135833333333339</v>
      </c>
      <c r="D153" s="43">
        <v>42.3</v>
      </c>
      <c r="E153" s="30">
        <v>68.45</v>
      </c>
    </row>
    <row r="154" spans="1:5" ht="15" x14ac:dyDescent="0.25">
      <c r="A154" s="16"/>
      <c r="B154" s="71" t="s">
        <v>196</v>
      </c>
      <c r="C154" s="43">
        <v>6.4079032258064528</v>
      </c>
      <c r="D154" s="43">
        <v>23.58</v>
      </c>
      <c r="E154" s="43">
        <v>83.48</v>
      </c>
    </row>
    <row r="155" spans="1:5" ht="15" x14ac:dyDescent="0.25">
      <c r="A155" s="16">
        <v>2021</v>
      </c>
      <c r="B155" s="71" t="s">
        <v>197</v>
      </c>
      <c r="C155" s="43">
        <v>6.1187096774193552</v>
      </c>
      <c r="D155" s="43">
        <v>25.14</v>
      </c>
      <c r="E155" s="30">
        <v>41.75</v>
      </c>
    </row>
    <row r="156" spans="1:5" ht="15" x14ac:dyDescent="0.25">
      <c r="A156" s="16"/>
      <c r="B156" s="71" t="s">
        <v>198</v>
      </c>
      <c r="C156" s="43">
        <v>5.8814285714285708</v>
      </c>
      <c r="D156" s="43">
        <v>23.77</v>
      </c>
      <c r="E156" s="30">
        <v>43.54</v>
      </c>
    </row>
    <row r="157" spans="1:5" ht="15" x14ac:dyDescent="0.25">
      <c r="A157" s="16"/>
      <c r="B157" s="71" t="s">
        <v>199</v>
      </c>
      <c r="C157" s="43">
        <v>5.9910483870967743</v>
      </c>
      <c r="D157" s="43">
        <v>30.93</v>
      </c>
      <c r="E157" s="30">
        <v>86.97</v>
      </c>
    </row>
    <row r="158" spans="1:5" ht="15" x14ac:dyDescent="0.25">
      <c r="A158" s="16"/>
      <c r="B158" s="71" t="s">
        <v>200</v>
      </c>
      <c r="C158" s="43">
        <v>6.8127499999999994</v>
      </c>
      <c r="D158" s="43">
        <v>25.42</v>
      </c>
      <c r="E158" s="30">
        <v>59.55</v>
      </c>
    </row>
    <row r="159" spans="1:5" ht="15" x14ac:dyDescent="0.25">
      <c r="A159" s="16"/>
      <c r="B159" s="71" t="s">
        <v>201</v>
      </c>
      <c r="C159" s="43">
        <v>7.2229838709677416</v>
      </c>
      <c r="D159" s="43">
        <v>42.53</v>
      </c>
      <c r="E159" s="43">
        <v>138.44999999999999</v>
      </c>
    </row>
    <row r="160" spans="1:5" ht="15" x14ac:dyDescent="0.25">
      <c r="A160" s="16"/>
      <c r="B160" s="71" t="s">
        <v>202</v>
      </c>
      <c r="C160" s="43">
        <v>10.662333333333333</v>
      </c>
      <c r="D160" s="43">
        <v>70.23</v>
      </c>
      <c r="E160" s="30">
        <v>224.63</v>
      </c>
    </row>
    <row r="161" spans="1:5" ht="15" x14ac:dyDescent="0.25">
      <c r="A161" s="16"/>
      <c r="B161" s="71" t="s">
        <v>191</v>
      </c>
      <c r="C161" s="43">
        <v>16.063064516129035</v>
      </c>
      <c r="D161" s="43">
        <v>38.83</v>
      </c>
      <c r="E161" s="30">
        <v>151.06</v>
      </c>
    </row>
    <row r="162" spans="1:5" ht="15" x14ac:dyDescent="0.25">
      <c r="A162" s="16"/>
      <c r="B162" s="71" t="s">
        <v>192</v>
      </c>
      <c r="C162" s="43">
        <v>8.3815322580645173</v>
      </c>
      <c r="D162" s="43">
        <v>22.6</v>
      </c>
      <c r="E162" s="30">
        <v>64.45</v>
      </c>
    </row>
    <row r="163" spans="1:5" ht="15" x14ac:dyDescent="0.25">
      <c r="A163" s="16"/>
      <c r="B163" s="71" t="s">
        <v>193</v>
      </c>
      <c r="C163" s="43">
        <v>8.0290000000000035</v>
      </c>
      <c r="D163" s="43">
        <v>17.71</v>
      </c>
      <c r="E163" s="30">
        <v>56.33</v>
      </c>
    </row>
    <row r="164" spans="1:5" ht="15" x14ac:dyDescent="0.25">
      <c r="A164" s="16"/>
      <c r="B164" s="71" t="s">
        <v>194</v>
      </c>
      <c r="C164" s="43">
        <v>8.1578225806451616</v>
      </c>
      <c r="D164" s="43">
        <v>10.31</v>
      </c>
      <c r="E164" s="43">
        <v>74.61</v>
      </c>
    </row>
    <row r="165" spans="1:5" ht="15" x14ac:dyDescent="0.25">
      <c r="A165" s="16"/>
      <c r="B165" s="71" t="s">
        <v>195</v>
      </c>
      <c r="C165" s="43">
        <v>12.046999999999999</v>
      </c>
      <c r="D165" s="43">
        <v>32.32</v>
      </c>
      <c r="E165" s="30">
        <v>104.95</v>
      </c>
    </row>
    <row r="166" spans="1:5" ht="15" x14ac:dyDescent="0.25">
      <c r="A166" s="16"/>
      <c r="B166" s="71" t="s">
        <v>196</v>
      </c>
      <c r="C166" s="43">
        <v>11.421774193548387</v>
      </c>
      <c r="D166" s="43">
        <v>37.630000000000003</v>
      </c>
      <c r="E166" s="30">
        <v>149.19999999999999</v>
      </c>
    </row>
    <row r="167" spans="1:5" ht="15" x14ac:dyDescent="0.25">
      <c r="A167" s="16">
        <v>2022</v>
      </c>
      <c r="B167" s="71" t="s">
        <v>197</v>
      </c>
      <c r="C167" s="43">
        <v>8.757096774193549</v>
      </c>
      <c r="D167" s="43">
        <v>62.94</v>
      </c>
      <c r="E167" s="30">
        <v>153.61000000000001</v>
      </c>
    </row>
    <row r="168" spans="1:5" ht="15" x14ac:dyDescent="0.25">
      <c r="A168" s="16"/>
      <c r="B168" s="71" t="s">
        <v>198</v>
      </c>
      <c r="C168" s="43">
        <v>10.003571428571425</v>
      </c>
      <c r="D168" s="43">
        <v>58.14</v>
      </c>
      <c r="E168" s="30">
        <v>191.67</v>
      </c>
    </row>
    <row r="169" spans="1:5" ht="15" x14ac:dyDescent="0.25">
      <c r="A169" s="16"/>
      <c r="B169" s="71" t="s">
        <v>199</v>
      </c>
      <c r="C169" s="43">
        <v>11.015564516129029</v>
      </c>
      <c r="D169" s="43">
        <v>58.89</v>
      </c>
      <c r="E169" s="43">
        <v>170.62</v>
      </c>
    </row>
    <row r="170" spans="1:5" ht="15" x14ac:dyDescent="0.25">
      <c r="A170" s="16"/>
      <c r="B170" s="71" t="s">
        <v>200</v>
      </c>
      <c r="C170" s="43">
        <v>15.857000000000001</v>
      </c>
      <c r="D170" s="43">
        <v>143.82</v>
      </c>
      <c r="E170" s="30">
        <v>233.63</v>
      </c>
    </row>
    <row r="171" spans="1:5" ht="15" x14ac:dyDescent="0.25">
      <c r="A171" s="16"/>
      <c r="B171" s="71" t="s">
        <v>201</v>
      </c>
      <c r="C171" s="43">
        <v>31.969354838709673</v>
      </c>
      <c r="D171" s="43">
        <v>221.98</v>
      </c>
      <c r="E171" s="30">
        <v>364.93</v>
      </c>
    </row>
    <row r="172" spans="1:5" ht="15" x14ac:dyDescent="0.25">
      <c r="A172" s="16"/>
      <c r="B172" s="71" t="s">
        <v>202</v>
      </c>
      <c r="C172" s="43">
        <v>39.347833333333334</v>
      </c>
      <c r="D172" s="43">
        <v>304.56</v>
      </c>
      <c r="E172" s="30">
        <v>430.87</v>
      </c>
    </row>
    <row r="173" spans="1:5" ht="15" x14ac:dyDescent="0.25">
      <c r="A173" s="16"/>
      <c r="B173" s="71" t="s">
        <v>191</v>
      </c>
      <c r="C173" s="43">
        <v>44.142624999999995</v>
      </c>
      <c r="D173" s="43">
        <v>326.82</v>
      </c>
      <c r="E173" s="30">
        <v>429.61</v>
      </c>
    </row>
  </sheetData>
  <mergeCells count="2">
    <mergeCell ref="H5:K5"/>
    <mergeCell ref="A2:B2"/>
  </mergeCells>
  <hyperlinks>
    <hyperlink ref="A2" location="Contents!A1" display="Return to the Contents page" xr:uid="{00000000-0004-0000-01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6"/>
  </sheetPr>
  <dimension ref="A1:V94"/>
  <sheetViews>
    <sheetView showGridLines="0" zoomScaleNormal="100" workbookViewId="0"/>
  </sheetViews>
  <sheetFormatPr defaultColWidth="8.625" defaultRowHeight="14.25" x14ac:dyDescent="0.2"/>
  <cols>
    <col min="1" max="1" width="6.5" style="44" customWidth="1"/>
    <col min="2" max="3" width="8.625" style="44"/>
    <col min="4" max="4" width="9.25" style="44" customWidth="1"/>
    <col min="5" max="16" width="13.25" style="44" customWidth="1"/>
    <col min="17" max="16384" width="8.625" style="44"/>
  </cols>
  <sheetData>
    <row r="1" spans="1:20" s="160" customFormat="1" ht="18" x14ac:dyDescent="0.25">
      <c r="A1" s="158" t="s">
        <v>521</v>
      </c>
      <c r="B1" s="158"/>
      <c r="C1" s="158"/>
      <c r="D1" s="158"/>
      <c r="G1" s="314"/>
      <c r="H1" s="314"/>
      <c r="I1" s="314"/>
      <c r="J1" s="198"/>
    </row>
    <row r="2" spans="1:20" x14ac:dyDescent="0.2">
      <c r="A2" s="157" t="s">
        <v>207</v>
      </c>
      <c r="B2" s="65"/>
      <c r="C2" s="65"/>
      <c r="D2" s="65"/>
      <c r="E2" s="65"/>
      <c r="F2" s="65"/>
      <c r="G2" s="65"/>
      <c r="H2" s="65"/>
    </row>
    <row r="3" spans="1:20" x14ac:dyDescent="0.2">
      <c r="T3" s="193"/>
    </row>
    <row r="4" spans="1:20" ht="60" x14ac:dyDescent="0.2">
      <c r="B4" s="65"/>
      <c r="C4" s="65"/>
      <c r="D4" s="143"/>
      <c r="E4" s="143" t="s">
        <v>277</v>
      </c>
      <c r="F4" s="143" t="s">
        <v>341</v>
      </c>
      <c r="G4" s="143" t="s">
        <v>340</v>
      </c>
      <c r="H4" s="143" t="s">
        <v>342</v>
      </c>
      <c r="I4" s="143" t="s">
        <v>278</v>
      </c>
      <c r="J4" s="143" t="s">
        <v>343</v>
      </c>
      <c r="K4" s="143" t="s">
        <v>279</v>
      </c>
      <c r="L4" s="143" t="s">
        <v>344</v>
      </c>
      <c r="M4" s="143" t="s">
        <v>280</v>
      </c>
      <c r="N4" s="143" t="s">
        <v>345</v>
      </c>
      <c r="O4" s="143" t="s">
        <v>281</v>
      </c>
      <c r="P4" s="143" t="s">
        <v>346</v>
      </c>
      <c r="Q4" s="143" t="s">
        <v>348</v>
      </c>
    </row>
    <row r="5" spans="1:20" ht="15" x14ac:dyDescent="0.2">
      <c r="B5" s="326">
        <v>2018</v>
      </c>
      <c r="C5" s="326" t="s">
        <v>3</v>
      </c>
      <c r="D5" s="149" t="s">
        <v>347</v>
      </c>
      <c r="E5" s="201">
        <v>25.004211956521733</v>
      </c>
      <c r="F5" s="201">
        <v>44.995788043478271</v>
      </c>
      <c r="G5" s="201"/>
      <c r="H5" s="201"/>
      <c r="I5" s="201"/>
      <c r="J5" s="201"/>
      <c r="K5" s="201"/>
      <c r="L5" s="201"/>
      <c r="M5" s="201"/>
      <c r="N5" s="201"/>
      <c r="O5" s="201"/>
      <c r="P5" s="201"/>
      <c r="Q5" s="201"/>
      <c r="R5" s="202"/>
    </row>
    <row r="6" spans="1:20" ht="15" x14ac:dyDescent="0.2">
      <c r="B6" s="326"/>
      <c r="C6" s="326"/>
      <c r="D6" s="149" t="s">
        <v>347</v>
      </c>
      <c r="E6" s="201"/>
      <c r="F6" s="201"/>
      <c r="G6" s="201">
        <v>33.839003250000005</v>
      </c>
      <c r="H6" s="201">
        <v>20.160996749999995</v>
      </c>
      <c r="I6" s="201"/>
      <c r="J6" s="201"/>
      <c r="K6" s="201"/>
      <c r="L6" s="201"/>
      <c r="M6" s="201"/>
      <c r="N6" s="201"/>
      <c r="O6" s="201"/>
      <c r="P6" s="201"/>
      <c r="Q6" s="201">
        <v>96.447928858695647</v>
      </c>
      <c r="R6" s="202"/>
    </row>
    <row r="7" spans="1:20" ht="15" x14ac:dyDescent="0.2">
      <c r="B7" s="326"/>
      <c r="C7" s="326"/>
      <c r="D7" s="149" t="s">
        <v>347</v>
      </c>
      <c r="E7" s="201"/>
      <c r="F7" s="201"/>
      <c r="G7" s="203"/>
      <c r="H7" s="201"/>
      <c r="I7" s="201">
        <v>25.387657760869558</v>
      </c>
      <c r="J7" s="201">
        <v>20.612342239130442</v>
      </c>
      <c r="K7" s="201"/>
      <c r="L7" s="201"/>
      <c r="M7" s="201"/>
      <c r="N7" s="201"/>
      <c r="O7" s="201"/>
      <c r="P7" s="201"/>
      <c r="Q7" s="201">
        <v>96.447928858695647</v>
      </c>
      <c r="R7" s="202"/>
    </row>
    <row r="8" spans="1:20" ht="15" x14ac:dyDescent="0.2">
      <c r="B8" s="326"/>
      <c r="C8" s="326"/>
      <c r="D8" s="149" t="s">
        <v>347</v>
      </c>
      <c r="E8" s="201"/>
      <c r="F8" s="201"/>
      <c r="G8" s="203"/>
      <c r="H8" s="201"/>
      <c r="I8" s="203"/>
      <c r="J8" s="201"/>
      <c r="K8" s="201">
        <v>11.566652880434786</v>
      </c>
      <c r="L8" s="201">
        <v>14.433347119565214</v>
      </c>
      <c r="M8" s="201"/>
      <c r="N8" s="201"/>
      <c r="O8" s="201"/>
      <c r="P8" s="201"/>
      <c r="Q8" s="201">
        <v>96.447928858695647</v>
      </c>
      <c r="R8" s="202"/>
    </row>
    <row r="9" spans="1:20" ht="15" x14ac:dyDescent="0.2">
      <c r="B9" s="326"/>
      <c r="C9" s="326"/>
      <c r="D9" s="149" t="s">
        <v>347</v>
      </c>
      <c r="E9" s="201"/>
      <c r="F9" s="201"/>
      <c r="G9" s="203"/>
      <c r="H9" s="201"/>
      <c r="I9" s="203"/>
      <c r="J9" s="201"/>
      <c r="K9" s="203"/>
      <c r="L9" s="201"/>
      <c r="M9" s="201">
        <v>0.65040301086956531</v>
      </c>
      <c r="N9" s="201">
        <v>3.9596989130434634E-2</v>
      </c>
      <c r="O9" s="201"/>
      <c r="P9" s="201"/>
      <c r="Q9" s="201"/>
      <c r="R9" s="202"/>
    </row>
    <row r="10" spans="1:20" ht="15" x14ac:dyDescent="0.2">
      <c r="B10" s="326"/>
      <c r="C10" s="326"/>
      <c r="D10" s="149" t="s">
        <v>347</v>
      </c>
      <c r="E10" s="201"/>
      <c r="F10" s="201"/>
      <c r="G10" s="203"/>
      <c r="H10" s="201"/>
      <c r="I10" s="203"/>
      <c r="J10" s="201"/>
      <c r="K10" s="203"/>
      <c r="L10" s="201"/>
      <c r="M10" s="203"/>
      <c r="N10" s="201"/>
      <c r="O10" s="201"/>
      <c r="P10" s="201"/>
      <c r="Q10" s="201"/>
      <c r="R10" s="202"/>
      <c r="S10" s="202"/>
    </row>
    <row r="11" spans="1:20" ht="15" x14ac:dyDescent="0.2">
      <c r="B11" s="326">
        <v>2019</v>
      </c>
      <c r="C11" s="326" t="s">
        <v>0</v>
      </c>
      <c r="D11" s="149" t="s">
        <v>347</v>
      </c>
      <c r="E11" s="201">
        <v>22.974246666666662</v>
      </c>
      <c r="F11" s="201">
        <v>47.025753333333341</v>
      </c>
      <c r="G11" s="203"/>
      <c r="H11" s="201"/>
      <c r="I11" s="203"/>
      <c r="J11" s="201"/>
      <c r="K11" s="203"/>
      <c r="L11" s="201"/>
      <c r="M11" s="203"/>
      <c r="N11" s="201"/>
      <c r="O11" s="201"/>
      <c r="P11" s="201"/>
      <c r="Q11" s="201"/>
      <c r="R11" s="202"/>
    </row>
    <row r="12" spans="1:20" ht="15" x14ac:dyDescent="0.2">
      <c r="B12" s="326"/>
      <c r="C12" s="326"/>
      <c r="D12" s="149" t="s">
        <v>347</v>
      </c>
      <c r="E12" s="201"/>
      <c r="F12" s="201"/>
      <c r="G12" s="201">
        <v>32.810530388888871</v>
      </c>
      <c r="H12" s="201">
        <v>21.189469611111129</v>
      </c>
      <c r="I12" s="203"/>
      <c r="J12" s="201"/>
      <c r="K12" s="203"/>
      <c r="L12" s="201"/>
      <c r="M12" s="203"/>
      <c r="N12" s="201"/>
      <c r="O12" s="201"/>
      <c r="P12" s="201"/>
      <c r="Q12" s="201">
        <v>99.097578211111113</v>
      </c>
      <c r="R12" s="202"/>
    </row>
    <row r="13" spans="1:20" ht="15" x14ac:dyDescent="0.2">
      <c r="B13" s="326"/>
      <c r="C13" s="326"/>
      <c r="D13" s="149" t="s">
        <v>347</v>
      </c>
      <c r="E13" s="201"/>
      <c r="F13" s="201"/>
      <c r="G13" s="203"/>
      <c r="H13" s="201"/>
      <c r="I13" s="201">
        <v>24.934090011111135</v>
      </c>
      <c r="J13" s="201">
        <v>21.065909988888865</v>
      </c>
      <c r="K13" s="203"/>
      <c r="L13" s="201"/>
      <c r="M13" s="203"/>
      <c r="N13" s="201"/>
      <c r="O13" s="201"/>
      <c r="P13" s="201"/>
      <c r="Q13" s="201">
        <v>99.097578211111113</v>
      </c>
      <c r="R13" s="202"/>
    </row>
    <row r="14" spans="1:20" ht="15" x14ac:dyDescent="0.2">
      <c r="B14" s="326"/>
      <c r="C14" s="326"/>
      <c r="D14" s="149" t="s">
        <v>347</v>
      </c>
      <c r="E14" s="201"/>
      <c r="F14" s="201"/>
      <c r="G14" s="203"/>
      <c r="H14" s="201"/>
      <c r="I14" s="203"/>
      <c r="J14" s="201"/>
      <c r="K14" s="201">
        <v>17.199878222222225</v>
      </c>
      <c r="L14" s="201">
        <v>8.8001217777777754</v>
      </c>
      <c r="M14" s="203"/>
      <c r="N14" s="201"/>
      <c r="O14" s="201"/>
      <c r="P14" s="201"/>
      <c r="Q14" s="201">
        <v>99.097578211111113</v>
      </c>
      <c r="R14" s="202"/>
    </row>
    <row r="15" spans="1:20" ht="15" x14ac:dyDescent="0.2">
      <c r="B15" s="326"/>
      <c r="C15" s="326"/>
      <c r="D15" s="149" t="s">
        <v>347</v>
      </c>
      <c r="E15" s="201"/>
      <c r="F15" s="201"/>
      <c r="G15" s="203"/>
      <c r="H15" s="201"/>
      <c r="I15" s="203"/>
      <c r="J15" s="201"/>
      <c r="K15" s="203"/>
      <c r="L15" s="201"/>
      <c r="M15" s="201">
        <v>0.66784115555555579</v>
      </c>
      <c r="N15" s="201">
        <v>2.2158844444444159E-2</v>
      </c>
      <c r="O15" s="201"/>
      <c r="P15" s="201"/>
      <c r="Q15" s="201"/>
      <c r="R15" s="202"/>
    </row>
    <row r="16" spans="1:20" ht="15" x14ac:dyDescent="0.2">
      <c r="B16" s="326"/>
      <c r="C16" s="326"/>
      <c r="D16" s="149" t="s">
        <v>347</v>
      </c>
      <c r="E16" s="201"/>
      <c r="F16" s="201"/>
      <c r="G16" s="203"/>
      <c r="H16" s="201"/>
      <c r="I16" s="203"/>
      <c r="J16" s="201"/>
      <c r="K16" s="203"/>
      <c r="L16" s="201"/>
      <c r="M16" s="203"/>
      <c r="N16" s="201"/>
      <c r="O16" s="201">
        <v>0.5109917666666669</v>
      </c>
      <c r="P16" s="201">
        <v>1.039008233333333</v>
      </c>
      <c r="Q16" s="201"/>
      <c r="R16" s="202"/>
      <c r="S16" s="202"/>
    </row>
    <row r="17" spans="2:22" ht="15" x14ac:dyDescent="0.2">
      <c r="B17" s="326"/>
      <c r="C17" s="326" t="s">
        <v>1</v>
      </c>
      <c r="D17" s="149" t="s">
        <v>347</v>
      </c>
      <c r="E17" s="201">
        <v>22.368992307692317</v>
      </c>
      <c r="F17" s="201">
        <v>47.631007692307683</v>
      </c>
      <c r="G17" s="201"/>
      <c r="H17" s="201"/>
      <c r="I17" s="203"/>
      <c r="J17" s="201"/>
      <c r="K17" s="203"/>
      <c r="L17" s="201"/>
      <c r="M17" s="203"/>
      <c r="N17" s="201"/>
      <c r="O17" s="203"/>
      <c r="P17" s="201"/>
      <c r="Q17" s="201"/>
      <c r="R17" s="202"/>
    </row>
    <row r="18" spans="2:22" ht="15" x14ac:dyDescent="0.2">
      <c r="B18" s="326"/>
      <c r="C18" s="326"/>
      <c r="D18" s="149" t="s">
        <v>347</v>
      </c>
      <c r="E18" s="201"/>
      <c r="F18" s="201"/>
      <c r="G18" s="201">
        <v>32.131363010988991</v>
      </c>
      <c r="H18" s="201">
        <v>21.868636989011009</v>
      </c>
      <c r="I18" s="203"/>
      <c r="J18" s="201"/>
      <c r="K18" s="203"/>
      <c r="L18" s="201"/>
      <c r="M18" s="203"/>
      <c r="N18" s="201"/>
      <c r="O18" s="203"/>
      <c r="P18" s="201"/>
      <c r="Q18" s="201">
        <v>99.773120593406546</v>
      </c>
      <c r="R18" s="202"/>
    </row>
    <row r="19" spans="2:22" ht="15" x14ac:dyDescent="0.2">
      <c r="B19" s="326"/>
      <c r="C19" s="326"/>
      <c r="D19" s="149" t="s">
        <v>347</v>
      </c>
      <c r="E19" s="201"/>
      <c r="F19" s="201"/>
      <c r="G19" s="203"/>
      <c r="H19" s="201"/>
      <c r="I19" s="201">
        <v>24.504085131868095</v>
      </c>
      <c r="J19" s="201">
        <v>21.495914868131905</v>
      </c>
      <c r="K19" s="201"/>
      <c r="L19" s="201"/>
      <c r="M19" s="203"/>
      <c r="N19" s="201"/>
      <c r="O19" s="203"/>
      <c r="P19" s="201"/>
      <c r="Q19" s="201">
        <v>99.773120593406546</v>
      </c>
      <c r="R19" s="202"/>
    </row>
    <row r="20" spans="2:22" ht="15" x14ac:dyDescent="0.2">
      <c r="B20" s="326"/>
      <c r="C20" s="326"/>
      <c r="D20" s="149" t="s">
        <v>347</v>
      </c>
      <c r="E20" s="201"/>
      <c r="F20" s="201"/>
      <c r="G20" s="203"/>
      <c r="H20" s="201"/>
      <c r="I20" s="203"/>
      <c r="J20" s="201"/>
      <c r="K20" s="201">
        <v>18.89962503296703</v>
      </c>
      <c r="L20" s="201">
        <v>7.1003749670329697</v>
      </c>
      <c r="M20" s="201"/>
      <c r="N20" s="201"/>
      <c r="O20" s="203"/>
      <c r="P20" s="201"/>
      <c r="Q20" s="201">
        <v>99.773120593406546</v>
      </c>
      <c r="R20" s="202"/>
    </row>
    <row r="21" spans="2:22" ht="15" x14ac:dyDescent="0.2">
      <c r="B21" s="326"/>
      <c r="C21" s="326"/>
      <c r="D21" s="149" t="s">
        <v>347</v>
      </c>
      <c r="E21" s="201"/>
      <c r="F21" s="201"/>
      <c r="G21" s="203"/>
      <c r="H21" s="201"/>
      <c r="I21" s="203"/>
      <c r="J21" s="201"/>
      <c r="K21" s="203"/>
      <c r="L21" s="201"/>
      <c r="M21" s="201">
        <v>0.65232420879120878</v>
      </c>
      <c r="N21" s="201">
        <v>3.7675791208791165E-2</v>
      </c>
      <c r="O21" s="201"/>
      <c r="P21" s="201"/>
      <c r="Q21" s="201"/>
      <c r="R21" s="202"/>
    </row>
    <row r="22" spans="2:22" ht="15" x14ac:dyDescent="0.2">
      <c r="B22" s="326"/>
      <c r="C22" s="326"/>
      <c r="D22" s="149" t="s">
        <v>347</v>
      </c>
      <c r="E22" s="201"/>
      <c r="F22" s="201"/>
      <c r="G22" s="203"/>
      <c r="H22" s="201"/>
      <c r="I22" s="203"/>
      <c r="J22" s="201"/>
      <c r="K22" s="203"/>
      <c r="L22" s="201"/>
      <c r="M22" s="203"/>
      <c r="N22" s="201"/>
      <c r="O22" s="201">
        <v>1.2167309010989014</v>
      </c>
      <c r="P22" s="201">
        <v>0.33326909890109868</v>
      </c>
      <c r="Q22" s="201"/>
      <c r="R22" s="202"/>
      <c r="S22" s="202"/>
    </row>
    <row r="23" spans="2:22" ht="15" x14ac:dyDescent="0.2">
      <c r="B23" s="326"/>
      <c r="C23" s="326" t="s">
        <v>2</v>
      </c>
      <c r="D23" s="149" t="s">
        <v>347</v>
      </c>
      <c r="E23" s="201">
        <v>21.552039130434807</v>
      </c>
      <c r="F23" s="201">
        <v>48.447960869565193</v>
      </c>
      <c r="G23" s="203"/>
      <c r="H23" s="201"/>
      <c r="I23" s="201"/>
      <c r="J23" s="201"/>
      <c r="K23" s="203"/>
      <c r="L23" s="201"/>
      <c r="M23" s="203"/>
      <c r="N23" s="201"/>
      <c r="O23" s="203"/>
      <c r="P23" s="201"/>
      <c r="Q23" s="203"/>
      <c r="R23" s="202"/>
    </row>
    <row r="24" spans="2:22" ht="15" x14ac:dyDescent="0.2">
      <c r="B24" s="326"/>
      <c r="C24" s="326"/>
      <c r="D24" s="149" t="s">
        <v>347</v>
      </c>
      <c r="E24" s="201"/>
      <c r="F24" s="201"/>
      <c r="G24" s="201">
        <v>33.243464565217394</v>
      </c>
      <c r="H24" s="201">
        <v>20.756535434782606</v>
      </c>
      <c r="I24" s="201"/>
      <c r="J24" s="201"/>
      <c r="K24" s="201"/>
      <c r="L24" s="201"/>
      <c r="M24" s="203"/>
      <c r="N24" s="201"/>
      <c r="O24" s="203"/>
      <c r="P24" s="201"/>
      <c r="Q24" s="201">
        <v>93.548396902173977</v>
      </c>
      <c r="R24" s="202"/>
    </row>
    <row r="25" spans="2:22" ht="15" x14ac:dyDescent="0.2">
      <c r="B25" s="326"/>
      <c r="C25" s="326"/>
      <c r="D25" s="149" t="s">
        <v>347</v>
      </c>
      <c r="E25" s="201"/>
      <c r="F25" s="201"/>
      <c r="G25" s="203"/>
      <c r="H25" s="201"/>
      <c r="I25" s="201">
        <v>23.585483739130453</v>
      </c>
      <c r="J25" s="201">
        <v>22.414516260869547</v>
      </c>
      <c r="K25" s="201"/>
      <c r="L25" s="201"/>
      <c r="M25" s="201"/>
      <c r="N25" s="201"/>
      <c r="O25" s="203"/>
      <c r="P25" s="201"/>
      <c r="Q25" s="201">
        <v>93.548396902173977</v>
      </c>
      <c r="R25" s="202"/>
    </row>
    <row r="26" spans="2:22" ht="15" x14ac:dyDescent="0.2">
      <c r="B26" s="326"/>
      <c r="C26" s="326"/>
      <c r="D26" s="149" t="s">
        <v>347</v>
      </c>
      <c r="E26" s="201"/>
      <c r="F26" s="201"/>
      <c r="G26" s="203"/>
      <c r="H26" s="201"/>
      <c r="I26" s="203"/>
      <c r="J26" s="201"/>
      <c r="K26" s="201">
        <v>13.418201630434789</v>
      </c>
      <c r="L26" s="201">
        <v>12.581798369565211</v>
      </c>
      <c r="M26" s="201"/>
      <c r="N26" s="201"/>
      <c r="O26" s="201"/>
      <c r="P26" s="201"/>
      <c r="Q26" s="201">
        <v>93.548396902173977</v>
      </c>
      <c r="R26" s="202"/>
    </row>
    <row r="27" spans="2:22" ht="15" x14ac:dyDescent="0.2">
      <c r="B27" s="326"/>
      <c r="C27" s="326"/>
      <c r="D27" s="149" t="s">
        <v>347</v>
      </c>
      <c r="E27" s="201"/>
      <c r="F27" s="201"/>
      <c r="G27" s="201"/>
      <c r="H27" s="201"/>
      <c r="I27" s="203"/>
      <c r="J27" s="201"/>
      <c r="K27" s="203"/>
      <c r="L27" s="201"/>
      <c r="M27" s="201">
        <v>0.65273760869565234</v>
      </c>
      <c r="N27" s="201">
        <v>3.7262391304347608E-2</v>
      </c>
      <c r="O27" s="201"/>
      <c r="P27" s="201"/>
      <c r="Q27" s="201"/>
      <c r="R27" s="202"/>
    </row>
    <row r="28" spans="2:22" ht="15" x14ac:dyDescent="0.2">
      <c r="B28" s="326"/>
      <c r="C28" s="326"/>
      <c r="D28" s="149" t="s">
        <v>347</v>
      </c>
      <c r="E28" s="201"/>
      <c r="F28" s="201"/>
      <c r="G28" s="201"/>
      <c r="H28" s="201"/>
      <c r="I28" s="203"/>
      <c r="J28" s="201"/>
      <c r="K28" s="203"/>
      <c r="L28" s="201"/>
      <c r="M28" s="203"/>
      <c r="N28" s="201"/>
      <c r="O28" s="201">
        <v>1.0964702282608696</v>
      </c>
      <c r="P28" s="201">
        <v>0.45352977173913045</v>
      </c>
      <c r="Q28" s="203"/>
      <c r="R28" s="202"/>
      <c r="S28" s="202"/>
    </row>
    <row r="29" spans="2:22" ht="15" x14ac:dyDescent="0.2">
      <c r="B29" s="326"/>
      <c r="C29" s="326" t="s">
        <v>3</v>
      </c>
      <c r="D29" s="149" t="s">
        <v>347</v>
      </c>
      <c r="E29" s="201">
        <v>20.446356521739141</v>
      </c>
      <c r="F29" s="201">
        <v>49.553643478260859</v>
      </c>
      <c r="G29" s="203"/>
      <c r="H29" s="201"/>
      <c r="I29" s="201"/>
      <c r="J29" s="201"/>
      <c r="K29" s="201"/>
      <c r="L29" s="201"/>
      <c r="M29" s="203"/>
      <c r="N29" s="201"/>
      <c r="O29" s="203"/>
      <c r="P29" s="201"/>
      <c r="Q29" s="203"/>
      <c r="R29" s="202"/>
    </row>
    <row r="30" spans="2:22" ht="15" x14ac:dyDescent="0.2">
      <c r="B30" s="326"/>
      <c r="C30" s="326"/>
      <c r="D30" s="149" t="s">
        <v>347</v>
      </c>
      <c r="E30" s="201"/>
      <c r="F30" s="201"/>
      <c r="G30" s="204">
        <v>32.921753586956555</v>
      </c>
      <c r="H30" s="201">
        <v>21.078246413043445</v>
      </c>
      <c r="I30" s="201"/>
      <c r="J30" s="201"/>
      <c r="K30" s="201"/>
      <c r="L30" s="201"/>
      <c r="M30" s="201"/>
      <c r="N30" s="201"/>
      <c r="O30" s="203"/>
      <c r="P30" s="201"/>
      <c r="Q30" s="201">
        <v>89.442765163043504</v>
      </c>
      <c r="R30" s="202"/>
    </row>
    <row r="31" spans="2:22" ht="15" x14ac:dyDescent="0.2">
      <c r="B31" s="326"/>
      <c r="C31" s="326"/>
      <c r="D31" s="149" t="s">
        <v>347</v>
      </c>
      <c r="E31" s="201"/>
      <c r="F31" s="201"/>
      <c r="G31" s="203"/>
      <c r="H31" s="201"/>
      <c r="I31" s="201">
        <v>22.565701054347823</v>
      </c>
      <c r="J31" s="201">
        <v>23.434298945652177</v>
      </c>
      <c r="K31" s="201"/>
      <c r="L31" s="201"/>
      <c r="M31" s="201"/>
      <c r="N31" s="201"/>
      <c r="O31" s="201"/>
      <c r="P31" s="201"/>
      <c r="Q31" s="201">
        <v>89.442765163043504</v>
      </c>
      <c r="R31" s="202"/>
      <c r="S31" s="277" t="s">
        <v>204</v>
      </c>
      <c r="T31" s="277" t="s">
        <v>539</v>
      </c>
      <c r="U31" s="277"/>
      <c r="V31" s="277"/>
    </row>
    <row r="32" spans="2:22" ht="15" x14ac:dyDescent="0.2">
      <c r="B32" s="326"/>
      <c r="C32" s="326"/>
      <c r="D32" s="149" t="s">
        <v>347</v>
      </c>
      <c r="E32" s="201"/>
      <c r="F32" s="201"/>
      <c r="G32" s="203"/>
      <c r="H32" s="201"/>
      <c r="I32" s="203"/>
      <c r="J32" s="201"/>
      <c r="K32" s="201">
        <v>11.945308130434778</v>
      </c>
      <c r="L32" s="201">
        <v>14.054691869565222</v>
      </c>
      <c r="M32" s="201"/>
      <c r="N32" s="201"/>
      <c r="O32" s="201"/>
      <c r="P32" s="201"/>
      <c r="Q32" s="201">
        <v>89.442765163043504</v>
      </c>
      <c r="R32" s="202"/>
    </row>
    <row r="33" spans="2:19" ht="15" x14ac:dyDescent="0.2">
      <c r="B33" s="326"/>
      <c r="C33" s="326"/>
      <c r="D33" s="149" t="s">
        <v>347</v>
      </c>
      <c r="E33" s="201"/>
      <c r="F33" s="201"/>
      <c r="G33" s="203"/>
      <c r="H33" s="201"/>
      <c r="I33" s="203"/>
      <c r="J33" s="201"/>
      <c r="K33" s="203"/>
      <c r="L33" s="201"/>
      <c r="M33" s="201">
        <v>0.65706633695652183</v>
      </c>
      <c r="N33" s="201">
        <v>3.2933663043478112E-2</v>
      </c>
      <c r="O33" s="201"/>
      <c r="P33" s="201"/>
      <c r="Q33" s="201"/>
      <c r="R33" s="202"/>
    </row>
    <row r="34" spans="2:19" ht="15" x14ac:dyDescent="0.2">
      <c r="B34" s="326"/>
      <c r="C34" s="326"/>
      <c r="D34" s="149" t="s">
        <v>347</v>
      </c>
      <c r="E34" s="201"/>
      <c r="F34" s="201"/>
      <c r="G34" s="201"/>
      <c r="H34" s="201"/>
      <c r="I34" s="201"/>
      <c r="J34" s="201"/>
      <c r="K34" s="203"/>
      <c r="L34" s="201"/>
      <c r="M34" s="203"/>
      <c r="N34" s="201"/>
      <c r="O34" s="201">
        <v>0.90657953260869539</v>
      </c>
      <c r="P34" s="201">
        <v>0.64342046739130465</v>
      </c>
      <c r="Q34" s="203"/>
      <c r="R34" s="202"/>
      <c r="S34" s="202"/>
    </row>
    <row r="35" spans="2:19" ht="15" x14ac:dyDescent="0.2">
      <c r="B35" s="323">
        <v>2020</v>
      </c>
      <c r="C35" s="326" t="s">
        <v>0</v>
      </c>
      <c r="D35" s="149" t="s">
        <v>347</v>
      </c>
      <c r="E35" s="201">
        <v>21.240013186813187</v>
      </c>
      <c r="F35" s="201">
        <v>48.759986813186813</v>
      </c>
      <c r="G35" s="201"/>
      <c r="H35" s="201"/>
      <c r="I35" s="201"/>
      <c r="J35" s="201"/>
      <c r="K35" s="201"/>
      <c r="L35" s="201"/>
      <c r="M35" s="201"/>
      <c r="N35" s="201"/>
      <c r="O35" s="203"/>
      <c r="P35" s="201"/>
      <c r="Q35" s="201"/>
      <c r="R35" s="202"/>
    </row>
    <row r="36" spans="2:19" ht="15" x14ac:dyDescent="0.2">
      <c r="B36" s="324"/>
      <c r="C36" s="326"/>
      <c r="D36" s="149" t="s">
        <v>347</v>
      </c>
      <c r="E36" s="201"/>
      <c r="F36" s="201"/>
      <c r="G36" s="204">
        <v>33.754450000000006</v>
      </c>
      <c r="H36" s="201">
        <v>20.245549999999994</v>
      </c>
      <c r="I36" s="201"/>
      <c r="J36" s="201"/>
      <c r="K36" s="201"/>
      <c r="L36" s="201"/>
      <c r="M36" s="201"/>
      <c r="N36" s="201"/>
      <c r="O36" s="201"/>
      <c r="P36" s="201"/>
      <c r="Q36" s="201">
        <v>97.499923978021968</v>
      </c>
      <c r="R36" s="202"/>
    </row>
    <row r="37" spans="2:19" ht="15" x14ac:dyDescent="0.2">
      <c r="B37" s="324"/>
      <c r="C37" s="326"/>
      <c r="D37" s="149" t="s">
        <v>347</v>
      </c>
      <c r="E37" s="201"/>
      <c r="F37" s="201"/>
      <c r="G37" s="203"/>
      <c r="H37" s="201"/>
      <c r="I37" s="201">
        <v>22.226903120879118</v>
      </c>
      <c r="J37" s="201">
        <v>23.773096879120882</v>
      </c>
      <c r="K37" s="201"/>
      <c r="L37" s="201"/>
      <c r="M37" s="201"/>
      <c r="N37" s="201"/>
      <c r="O37" s="201"/>
      <c r="P37" s="201"/>
      <c r="Q37" s="201">
        <v>97.499923978021968</v>
      </c>
      <c r="R37" s="202"/>
    </row>
    <row r="38" spans="2:19" ht="15" x14ac:dyDescent="0.2">
      <c r="B38" s="324"/>
      <c r="C38" s="326"/>
      <c r="D38" s="149" t="s">
        <v>347</v>
      </c>
      <c r="E38" s="201"/>
      <c r="F38" s="201"/>
      <c r="G38" s="201"/>
      <c r="H38" s="201"/>
      <c r="I38" s="203"/>
      <c r="J38" s="201"/>
      <c r="K38" s="201">
        <v>18.427343043956046</v>
      </c>
      <c r="L38" s="201">
        <v>7.5726569560439536</v>
      </c>
      <c r="M38" s="201"/>
      <c r="N38" s="201"/>
      <c r="O38" s="201"/>
      <c r="P38" s="201"/>
      <c r="Q38" s="201">
        <v>97.499923978021968</v>
      </c>
      <c r="R38" s="202"/>
    </row>
    <row r="39" spans="2:19" ht="15" x14ac:dyDescent="0.2">
      <c r="B39" s="324"/>
      <c r="C39" s="326"/>
      <c r="D39" s="149" t="s">
        <v>347</v>
      </c>
      <c r="E39" s="201"/>
      <c r="F39" s="201"/>
      <c r="G39" s="201"/>
      <c r="H39" s="201"/>
      <c r="I39" s="201"/>
      <c r="J39" s="201"/>
      <c r="K39" s="203"/>
      <c r="L39" s="201"/>
      <c r="M39" s="201">
        <v>0.66332984615384638</v>
      </c>
      <c r="N39" s="201">
        <v>2.6670153846153566E-2</v>
      </c>
      <c r="O39" s="201"/>
      <c r="P39" s="201"/>
      <c r="Q39" s="201"/>
      <c r="R39" s="202"/>
    </row>
    <row r="40" spans="2:19" ht="15" x14ac:dyDescent="0.2">
      <c r="B40" s="324"/>
      <c r="C40" s="326"/>
      <c r="D40" s="149" t="s">
        <v>347</v>
      </c>
      <c r="E40" s="201"/>
      <c r="F40" s="201"/>
      <c r="G40" s="201"/>
      <c r="H40" s="201"/>
      <c r="I40" s="201"/>
      <c r="J40" s="201"/>
      <c r="K40" s="201"/>
      <c r="L40" s="201"/>
      <c r="M40" s="203"/>
      <c r="N40" s="201"/>
      <c r="O40" s="201">
        <v>1.1878847802197807</v>
      </c>
      <c r="P40" s="201">
        <v>0.36211521978021932</v>
      </c>
      <c r="Q40" s="201"/>
      <c r="R40" s="202"/>
      <c r="S40" s="202"/>
    </row>
    <row r="41" spans="2:19" ht="15" x14ac:dyDescent="0.2">
      <c r="B41" s="324"/>
      <c r="C41" s="323" t="s">
        <v>1</v>
      </c>
      <c r="D41" s="149" t="s">
        <v>347</v>
      </c>
      <c r="E41" s="205">
        <v>20.218286813186829</v>
      </c>
      <c r="F41" s="201">
        <v>49.781713186813171</v>
      </c>
      <c r="G41" s="201"/>
      <c r="H41" s="201"/>
      <c r="I41" s="201"/>
      <c r="J41" s="201"/>
      <c r="K41" s="201"/>
      <c r="L41" s="201"/>
      <c r="M41" s="201"/>
      <c r="N41" s="201"/>
      <c r="O41" s="201"/>
      <c r="P41" s="201"/>
      <c r="Q41" s="201"/>
      <c r="R41" s="202"/>
    </row>
    <row r="42" spans="2:19" ht="15" x14ac:dyDescent="0.2">
      <c r="B42" s="324"/>
      <c r="C42" s="324"/>
      <c r="D42" s="149" t="s">
        <v>347</v>
      </c>
      <c r="E42" s="201"/>
      <c r="F42" s="201"/>
      <c r="G42" s="204">
        <v>36.622605890109874</v>
      </c>
      <c r="H42" s="201">
        <v>17.377394109890126</v>
      </c>
      <c r="I42" s="201"/>
      <c r="J42" s="201"/>
      <c r="K42" s="201"/>
      <c r="L42" s="201"/>
      <c r="M42" s="201"/>
      <c r="N42" s="201"/>
      <c r="O42" s="201"/>
      <c r="P42" s="201"/>
      <c r="Q42" s="201">
        <v>99.56773561538462</v>
      </c>
      <c r="R42" s="202"/>
    </row>
    <row r="43" spans="2:19" ht="15" x14ac:dyDescent="0.2">
      <c r="B43" s="324"/>
      <c r="C43" s="324"/>
      <c r="D43" s="149" t="s">
        <v>347</v>
      </c>
      <c r="E43" s="201"/>
      <c r="F43" s="201"/>
      <c r="G43" s="201"/>
      <c r="H43" s="201"/>
      <c r="I43" s="201">
        <v>22.20229678021979</v>
      </c>
      <c r="J43" s="201">
        <v>23.79770321978021</v>
      </c>
      <c r="K43" s="201"/>
      <c r="L43" s="201"/>
      <c r="M43" s="201"/>
      <c r="N43" s="201"/>
      <c r="O43" s="201"/>
      <c r="P43" s="201"/>
      <c r="Q43" s="201">
        <v>99.56773561538462</v>
      </c>
      <c r="R43" s="202"/>
    </row>
    <row r="44" spans="2:19" ht="15" x14ac:dyDescent="0.2">
      <c r="B44" s="324"/>
      <c r="C44" s="324"/>
      <c r="D44" s="149" t="s">
        <v>347</v>
      </c>
      <c r="E44" s="201"/>
      <c r="F44" s="201"/>
      <c r="G44" s="201"/>
      <c r="H44" s="201"/>
      <c r="I44" s="201"/>
      <c r="J44" s="201"/>
      <c r="K44" s="201">
        <v>18.415985065934059</v>
      </c>
      <c r="L44" s="201">
        <v>7.5840149340659408</v>
      </c>
      <c r="M44" s="201"/>
      <c r="N44" s="201"/>
      <c r="O44" s="201"/>
      <c r="P44" s="201"/>
      <c r="Q44" s="201">
        <v>99.56773561538462</v>
      </c>
      <c r="R44" s="202"/>
    </row>
    <row r="45" spans="2:19" ht="15" x14ac:dyDescent="0.2">
      <c r="B45" s="324"/>
      <c r="C45" s="324"/>
      <c r="D45" s="149" t="s">
        <v>347</v>
      </c>
      <c r="E45" s="201"/>
      <c r="F45" s="201"/>
      <c r="G45" s="201"/>
      <c r="H45" s="201"/>
      <c r="I45" s="201"/>
      <c r="J45" s="201"/>
      <c r="K45" s="201"/>
      <c r="L45" s="201"/>
      <c r="M45" s="201">
        <v>0.65835951648351621</v>
      </c>
      <c r="N45" s="201">
        <v>3.1640483516483742E-2</v>
      </c>
      <c r="O45" s="201"/>
      <c r="P45" s="201"/>
      <c r="Q45" s="201"/>
      <c r="R45" s="202"/>
    </row>
    <row r="46" spans="2:19" ht="15" x14ac:dyDescent="0.2">
      <c r="B46" s="324"/>
      <c r="C46" s="325"/>
      <c r="D46" s="149" t="s">
        <v>347</v>
      </c>
      <c r="E46" s="201"/>
      <c r="F46" s="201"/>
      <c r="G46" s="201"/>
      <c r="H46" s="201"/>
      <c r="I46" s="201"/>
      <c r="J46" s="201"/>
      <c r="K46" s="201"/>
      <c r="L46" s="201"/>
      <c r="M46" s="201"/>
      <c r="N46" s="201"/>
      <c r="O46" s="201">
        <v>1.4502015494505491</v>
      </c>
      <c r="P46" s="201">
        <v>9.9798450549450912E-2</v>
      </c>
      <c r="Q46" s="201"/>
      <c r="R46" s="202"/>
      <c r="S46" s="202"/>
    </row>
    <row r="47" spans="2:19" ht="15" x14ac:dyDescent="0.2">
      <c r="B47" s="324"/>
      <c r="C47" s="323" t="s">
        <v>2</v>
      </c>
      <c r="D47" s="149" t="s">
        <v>347</v>
      </c>
      <c r="E47" s="205">
        <v>19.269313043478267</v>
      </c>
      <c r="F47" s="201">
        <v>50.730686956521737</v>
      </c>
      <c r="G47" s="201"/>
      <c r="H47" s="201"/>
      <c r="I47" s="201"/>
      <c r="J47" s="201"/>
      <c r="K47" s="201"/>
      <c r="L47" s="201"/>
      <c r="M47" s="201"/>
      <c r="N47" s="201"/>
      <c r="O47" s="201"/>
      <c r="P47" s="201"/>
      <c r="Q47" s="201"/>
      <c r="R47" s="202"/>
    </row>
    <row r="48" spans="2:19" ht="15" x14ac:dyDescent="0.2">
      <c r="B48" s="324"/>
      <c r="C48" s="324"/>
      <c r="D48" s="149" t="s">
        <v>347</v>
      </c>
      <c r="E48" s="201"/>
      <c r="F48" s="201"/>
      <c r="G48" s="204">
        <v>42.450330978260865</v>
      </c>
      <c r="H48" s="201">
        <v>11.549669021739135</v>
      </c>
      <c r="I48" s="201"/>
      <c r="J48" s="201"/>
      <c r="K48" s="201"/>
      <c r="L48" s="201"/>
      <c r="M48" s="201"/>
      <c r="N48" s="201"/>
      <c r="O48" s="201"/>
      <c r="P48" s="201"/>
      <c r="Q48" s="201">
        <v>100.3438918478261</v>
      </c>
      <c r="R48" s="202"/>
    </row>
    <row r="49" spans="2:19" ht="15" x14ac:dyDescent="0.2">
      <c r="B49" s="324"/>
      <c r="C49" s="324"/>
      <c r="D49" s="149" t="s">
        <v>347</v>
      </c>
      <c r="E49" s="201"/>
      <c r="F49" s="201"/>
      <c r="G49" s="201"/>
      <c r="H49" s="201"/>
      <c r="I49" s="201">
        <v>22.106834891304349</v>
      </c>
      <c r="J49" s="201">
        <v>23.893165108695651</v>
      </c>
      <c r="K49" s="201"/>
      <c r="L49" s="201"/>
      <c r="M49" s="201"/>
      <c r="N49" s="201"/>
      <c r="O49" s="201"/>
      <c r="P49" s="201"/>
      <c r="Q49" s="201">
        <v>100.3438918478261</v>
      </c>
      <c r="R49" s="202"/>
    </row>
    <row r="50" spans="2:19" ht="15" x14ac:dyDescent="0.2">
      <c r="B50" s="324"/>
      <c r="C50" s="324"/>
      <c r="D50" s="149" t="s">
        <v>347</v>
      </c>
      <c r="E50" s="201"/>
      <c r="F50" s="201"/>
      <c r="G50" s="201"/>
      <c r="H50" s="201"/>
      <c r="I50" s="201"/>
      <c r="J50" s="201"/>
      <c r="K50" s="201">
        <v>15.120122217391307</v>
      </c>
      <c r="L50" s="201">
        <v>8.379877782608693</v>
      </c>
      <c r="M50" s="201"/>
      <c r="N50" s="201"/>
      <c r="O50" s="201"/>
      <c r="P50" s="201"/>
      <c r="Q50" s="201">
        <v>100.3438918478261</v>
      </c>
      <c r="R50" s="202"/>
    </row>
    <row r="51" spans="2:19" ht="15" x14ac:dyDescent="0.2">
      <c r="B51" s="324"/>
      <c r="C51" s="324"/>
      <c r="D51" s="149" t="s">
        <v>347</v>
      </c>
      <c r="E51" s="201"/>
      <c r="F51" s="201"/>
      <c r="G51" s="201"/>
      <c r="H51" s="201"/>
      <c r="I51" s="201"/>
      <c r="J51" s="201"/>
      <c r="K51" s="201"/>
      <c r="L51" s="201"/>
      <c r="M51" s="201">
        <v>0.61398190217391335</v>
      </c>
      <c r="N51" s="201">
        <v>7.6018097826086595E-2</v>
      </c>
      <c r="O51" s="201"/>
      <c r="P51" s="201"/>
      <c r="Q51" s="201"/>
      <c r="R51" s="202"/>
    </row>
    <row r="52" spans="2:19" ht="15" x14ac:dyDescent="0.2">
      <c r="B52" s="324"/>
      <c r="C52" s="325"/>
      <c r="D52" s="149" t="s">
        <v>347</v>
      </c>
      <c r="E52" s="201"/>
      <c r="F52" s="201"/>
      <c r="G52" s="201"/>
      <c r="H52" s="201"/>
      <c r="I52" s="201"/>
      <c r="J52" s="201"/>
      <c r="K52" s="201"/>
      <c r="L52" s="201"/>
      <c r="M52" s="201"/>
      <c r="N52" s="201"/>
      <c r="O52" s="201">
        <v>0.78330881521739137</v>
      </c>
      <c r="P52" s="201">
        <v>0.76669118478260867</v>
      </c>
      <c r="Q52" s="201"/>
      <c r="R52" s="202"/>
      <c r="S52" s="202"/>
    </row>
    <row r="53" spans="2:19" ht="15" x14ac:dyDescent="0.2">
      <c r="B53" s="324"/>
      <c r="C53" s="323" t="s">
        <v>3</v>
      </c>
      <c r="D53" s="149"/>
      <c r="E53" s="201">
        <v>18.281029347826095</v>
      </c>
      <c r="F53" s="201">
        <v>51.718970652173908</v>
      </c>
      <c r="G53" s="201"/>
      <c r="H53" s="201"/>
      <c r="I53" s="201"/>
      <c r="J53" s="201"/>
      <c r="K53" s="201"/>
      <c r="L53" s="201"/>
      <c r="M53" s="201"/>
      <c r="N53" s="201"/>
      <c r="O53" s="201"/>
      <c r="P53" s="201"/>
      <c r="Q53" s="201"/>
      <c r="R53" s="202"/>
    </row>
    <row r="54" spans="2:19" ht="15" x14ac:dyDescent="0.2">
      <c r="B54" s="324"/>
      <c r="C54" s="324"/>
      <c r="D54" s="149"/>
      <c r="E54" s="201"/>
      <c r="F54" s="201"/>
      <c r="G54" s="201">
        <v>41.247394152173904</v>
      </c>
      <c r="H54" s="201">
        <v>12.752605847826096</v>
      </c>
      <c r="I54" s="201"/>
      <c r="J54" s="201"/>
      <c r="K54" s="201"/>
      <c r="L54" s="201"/>
      <c r="M54" s="201"/>
      <c r="N54" s="201"/>
      <c r="O54" s="201"/>
      <c r="P54" s="201"/>
      <c r="Q54" s="201">
        <v>98.2894649347826</v>
      </c>
      <c r="R54" s="202"/>
    </row>
    <row r="55" spans="2:19" ht="15" x14ac:dyDescent="0.2">
      <c r="B55" s="324"/>
      <c r="C55" s="324"/>
      <c r="D55" s="149"/>
      <c r="E55" s="201"/>
      <c r="F55" s="201"/>
      <c r="G55" s="201"/>
      <c r="H55" s="201"/>
      <c r="I55" s="201">
        <v>21.701818152173907</v>
      </c>
      <c r="J55" s="201">
        <v>24.298181847826093</v>
      </c>
      <c r="K55" s="201"/>
      <c r="L55" s="201"/>
      <c r="M55" s="201"/>
      <c r="N55" s="201"/>
      <c r="O55" s="201"/>
      <c r="P55" s="201"/>
      <c r="Q55" s="201">
        <v>98.2894649347826</v>
      </c>
      <c r="R55" s="202"/>
    </row>
    <row r="56" spans="2:19" ht="15" x14ac:dyDescent="0.2">
      <c r="B56" s="324"/>
      <c r="C56" s="324"/>
      <c r="D56" s="149"/>
      <c r="E56" s="201"/>
      <c r="F56" s="201"/>
      <c r="G56" s="201"/>
      <c r="H56" s="201"/>
      <c r="I56" s="201"/>
      <c r="J56" s="201"/>
      <c r="K56" s="201">
        <v>16.004087913043474</v>
      </c>
      <c r="L56" s="201">
        <v>7.4959120869565261</v>
      </c>
      <c r="M56" s="201"/>
      <c r="N56" s="201"/>
      <c r="O56" s="201"/>
      <c r="P56" s="201"/>
      <c r="Q56" s="201">
        <v>98.2894649347826</v>
      </c>
      <c r="R56" s="202"/>
    </row>
    <row r="57" spans="2:19" ht="15" x14ac:dyDescent="0.2">
      <c r="B57" s="324"/>
      <c r="C57" s="324"/>
      <c r="D57" s="149"/>
      <c r="E57" s="201"/>
      <c r="F57" s="201"/>
      <c r="G57" s="201"/>
      <c r="H57" s="201"/>
      <c r="I57" s="201"/>
      <c r="J57" s="201"/>
      <c r="K57" s="201"/>
      <c r="L57" s="201"/>
      <c r="M57" s="201">
        <v>0.48142952173913056</v>
      </c>
      <c r="N57" s="201">
        <v>0.20857047826086939</v>
      </c>
      <c r="O57" s="201"/>
      <c r="P57" s="201"/>
      <c r="Q57" s="201"/>
      <c r="R57" s="202"/>
    </row>
    <row r="58" spans="2:19" ht="15" x14ac:dyDescent="0.2">
      <c r="B58" s="325"/>
      <c r="C58" s="325"/>
      <c r="D58" s="149"/>
      <c r="E58" s="201"/>
      <c r="F58" s="201"/>
      <c r="G58" s="201"/>
      <c r="H58" s="201"/>
      <c r="I58" s="201"/>
      <c r="J58" s="201"/>
      <c r="K58" s="201"/>
      <c r="L58" s="201"/>
      <c r="M58" s="201"/>
      <c r="N58" s="201"/>
      <c r="O58" s="201">
        <v>0.57370584782608691</v>
      </c>
      <c r="P58" s="201">
        <v>0.97629415217391313</v>
      </c>
      <c r="Q58" s="201"/>
      <c r="R58" s="202"/>
      <c r="S58" s="202"/>
    </row>
    <row r="59" spans="2:19" ht="15" x14ac:dyDescent="0.2">
      <c r="B59" s="323">
        <v>2021</v>
      </c>
      <c r="C59" s="323" t="s">
        <v>0</v>
      </c>
      <c r="D59" s="149"/>
      <c r="E59" s="205">
        <v>16.702160674157305</v>
      </c>
      <c r="F59" s="201">
        <v>53.297839325842695</v>
      </c>
      <c r="G59" s="201"/>
      <c r="H59" s="201"/>
      <c r="I59" s="201"/>
      <c r="J59" s="201"/>
      <c r="K59" s="201"/>
      <c r="L59" s="201"/>
      <c r="M59" s="201"/>
      <c r="N59" s="201"/>
      <c r="O59" s="201"/>
      <c r="P59" s="201"/>
      <c r="Q59" s="201"/>
      <c r="R59" s="202"/>
    </row>
    <row r="60" spans="2:19" ht="15" x14ac:dyDescent="0.2">
      <c r="B60" s="324"/>
      <c r="C60" s="324"/>
      <c r="D60" s="149"/>
      <c r="E60" s="201"/>
      <c r="F60" s="201"/>
      <c r="G60" s="204">
        <v>39.224292662921357</v>
      </c>
      <c r="H60" s="201">
        <v>14.775707337078643</v>
      </c>
      <c r="I60" s="201"/>
      <c r="J60" s="201"/>
      <c r="K60" s="201"/>
      <c r="L60" s="201"/>
      <c r="M60" s="201"/>
      <c r="N60" s="201"/>
      <c r="O60" s="201"/>
      <c r="P60" s="201"/>
      <c r="Q60" s="201">
        <v>99.91625573033707</v>
      </c>
      <c r="R60" s="202"/>
    </row>
    <row r="61" spans="2:19" ht="15" x14ac:dyDescent="0.2">
      <c r="B61" s="324"/>
      <c r="C61" s="324"/>
      <c r="D61" s="149"/>
      <c r="E61" s="201"/>
      <c r="F61" s="201"/>
      <c r="G61" s="201"/>
      <c r="H61" s="201"/>
      <c r="I61" s="201">
        <v>21.212618764044944</v>
      </c>
      <c r="J61" s="201">
        <v>24.787381235955056</v>
      </c>
      <c r="K61" s="201"/>
      <c r="L61" s="201"/>
      <c r="M61" s="201"/>
      <c r="N61" s="201"/>
      <c r="O61" s="201"/>
      <c r="P61" s="201"/>
      <c r="Q61" s="201">
        <v>99.91625573033707</v>
      </c>
      <c r="R61" s="202"/>
    </row>
    <row r="62" spans="2:19" ht="15" x14ac:dyDescent="0.2">
      <c r="B62" s="324"/>
      <c r="C62" s="324"/>
      <c r="D62" s="149"/>
      <c r="E62" s="201"/>
      <c r="F62" s="201"/>
      <c r="G62" s="201"/>
      <c r="H62" s="201"/>
      <c r="I62" s="201"/>
      <c r="J62" s="201"/>
      <c r="K62" s="201">
        <v>21.303800269662919</v>
      </c>
      <c r="L62" s="201">
        <v>2.1961997303370815</v>
      </c>
      <c r="M62" s="201"/>
      <c r="N62" s="201"/>
      <c r="O62" s="201"/>
      <c r="P62" s="201"/>
      <c r="Q62" s="201">
        <v>99.91625573033707</v>
      </c>
      <c r="R62" s="202"/>
    </row>
    <row r="63" spans="2:19" ht="15" x14ac:dyDescent="0.2">
      <c r="B63" s="324"/>
      <c r="C63" s="324"/>
      <c r="D63" s="149"/>
      <c r="E63" s="201"/>
      <c r="F63" s="201"/>
      <c r="G63" s="201"/>
      <c r="H63" s="201"/>
      <c r="I63" s="201"/>
      <c r="J63" s="201"/>
      <c r="K63" s="201"/>
      <c r="L63" s="201"/>
      <c r="M63" s="201">
        <v>0.39129624719101136</v>
      </c>
      <c r="N63" s="201">
        <v>0.29870375280898859</v>
      </c>
      <c r="O63" s="201"/>
      <c r="P63" s="201"/>
      <c r="Q63" s="201"/>
      <c r="R63" s="202"/>
    </row>
    <row r="64" spans="2:19" ht="15" x14ac:dyDescent="0.2">
      <c r="B64" s="324"/>
      <c r="C64" s="325"/>
      <c r="D64" s="149"/>
      <c r="E64" s="201"/>
      <c r="F64" s="201"/>
      <c r="G64" s="201"/>
      <c r="H64" s="201"/>
      <c r="I64" s="201"/>
      <c r="J64" s="201"/>
      <c r="K64" s="201"/>
      <c r="L64" s="201"/>
      <c r="M64" s="201"/>
      <c r="N64" s="201"/>
      <c r="O64" s="201">
        <v>1.0820871123595504</v>
      </c>
      <c r="P64" s="201">
        <v>0.46791288764044969</v>
      </c>
      <c r="Q64" s="201"/>
      <c r="R64" s="202"/>
      <c r="S64" s="202"/>
    </row>
    <row r="65" spans="2:19" ht="15" x14ac:dyDescent="0.2">
      <c r="B65" s="324"/>
      <c r="C65" s="323" t="s">
        <v>1</v>
      </c>
      <c r="D65" s="149" t="s">
        <v>347</v>
      </c>
      <c r="E65" s="205">
        <v>15.693413186813189</v>
      </c>
      <c r="F65" s="201">
        <v>54.306586813186811</v>
      </c>
      <c r="G65" s="201"/>
      <c r="H65" s="201"/>
      <c r="I65" s="201"/>
      <c r="J65" s="201"/>
      <c r="K65" s="201"/>
      <c r="L65" s="201"/>
      <c r="M65" s="201"/>
      <c r="N65" s="201"/>
      <c r="O65" s="201"/>
      <c r="P65" s="201"/>
      <c r="Q65" s="201"/>
      <c r="R65" s="202"/>
    </row>
    <row r="66" spans="2:19" ht="15" x14ac:dyDescent="0.2">
      <c r="B66" s="324"/>
      <c r="C66" s="324"/>
      <c r="D66" s="149" t="s">
        <v>347</v>
      </c>
      <c r="E66" s="201"/>
      <c r="F66" s="201"/>
      <c r="G66" s="206">
        <v>39.622578912087917</v>
      </c>
      <c r="H66" s="201">
        <v>14.36721146666666</v>
      </c>
      <c r="I66" s="201"/>
      <c r="J66" s="201"/>
      <c r="K66" s="201"/>
      <c r="L66" s="201"/>
      <c r="M66" s="201"/>
      <c r="N66" s="201"/>
      <c r="O66" s="201"/>
      <c r="P66" s="201"/>
      <c r="Q66" s="201">
        <v>99.609940687179503</v>
      </c>
      <c r="R66" s="202"/>
    </row>
    <row r="67" spans="2:19" ht="15" x14ac:dyDescent="0.2">
      <c r="B67" s="324"/>
      <c r="C67" s="324"/>
      <c r="D67" s="149" t="s">
        <v>347</v>
      </c>
      <c r="E67" s="201"/>
      <c r="F67" s="201"/>
      <c r="G67" s="201"/>
      <c r="H67" s="201"/>
      <c r="I67" s="201">
        <v>20.71132460439561</v>
      </c>
      <c r="J67" s="201">
        <v>25.28867539560439</v>
      </c>
      <c r="K67" s="201"/>
      <c r="L67" s="201"/>
      <c r="M67" s="201"/>
      <c r="N67" s="201"/>
      <c r="O67" s="201"/>
      <c r="P67" s="201"/>
      <c r="Q67" s="201">
        <v>99.609940687179503</v>
      </c>
      <c r="R67" s="202"/>
    </row>
    <row r="68" spans="2:19" ht="15" x14ac:dyDescent="0.2">
      <c r="B68" s="324"/>
      <c r="C68" s="324"/>
      <c r="D68" s="149" t="s">
        <v>347</v>
      </c>
      <c r="E68" s="201"/>
      <c r="F68" s="201"/>
      <c r="G68" s="201"/>
      <c r="H68" s="201"/>
      <c r="I68" s="201"/>
      <c r="J68" s="201"/>
      <c r="K68" s="201">
        <v>21.785712934065931</v>
      </c>
      <c r="L68" s="201">
        <v>1.7142870659340694</v>
      </c>
      <c r="M68" s="201"/>
      <c r="N68" s="201"/>
      <c r="O68" s="201"/>
      <c r="P68" s="201"/>
      <c r="Q68" s="201">
        <v>99.609940687179503</v>
      </c>
      <c r="R68" s="202"/>
    </row>
    <row r="69" spans="2:19" ht="15" x14ac:dyDescent="0.2">
      <c r="B69" s="324"/>
      <c r="C69" s="324"/>
      <c r="D69" s="149" t="s">
        <v>347</v>
      </c>
      <c r="E69" s="201"/>
      <c r="F69" s="201"/>
      <c r="G69" s="201"/>
      <c r="H69" s="201"/>
      <c r="I69" s="201"/>
      <c r="J69" s="201"/>
      <c r="K69" s="201"/>
      <c r="L69" s="201"/>
      <c r="M69" s="201">
        <v>0.35910843956043964</v>
      </c>
      <c r="N69" s="201">
        <v>0.33089156043956031</v>
      </c>
      <c r="O69" s="201"/>
      <c r="P69" s="201"/>
      <c r="Q69" s="201"/>
      <c r="R69" s="202"/>
    </row>
    <row r="70" spans="2:19" ht="15" x14ac:dyDescent="0.2">
      <c r="B70" s="324"/>
      <c r="C70" s="325"/>
      <c r="D70" s="149" t="s">
        <v>347</v>
      </c>
      <c r="E70" s="201"/>
      <c r="F70" s="201"/>
      <c r="G70" s="201"/>
      <c r="H70" s="201"/>
      <c r="I70" s="201"/>
      <c r="J70" s="201"/>
      <c r="K70" s="201"/>
      <c r="L70" s="201"/>
      <c r="M70" s="201"/>
      <c r="N70" s="201"/>
      <c r="O70" s="201">
        <v>1.4275929890109889</v>
      </c>
      <c r="P70" s="201">
        <v>0.12240701098901119</v>
      </c>
      <c r="Q70" s="201"/>
      <c r="R70" s="202"/>
      <c r="S70" s="202"/>
    </row>
    <row r="71" spans="2:19" ht="15" x14ac:dyDescent="0.2">
      <c r="B71" s="324"/>
      <c r="C71" s="323" t="s">
        <v>2</v>
      </c>
      <c r="D71" s="149" t="s">
        <v>347</v>
      </c>
      <c r="E71" s="205">
        <v>14.774073913043484</v>
      </c>
      <c r="F71" s="201">
        <v>55.22592608695652</v>
      </c>
      <c r="G71" s="201"/>
      <c r="H71" s="201"/>
      <c r="I71" s="201"/>
      <c r="J71" s="201"/>
      <c r="K71" s="201"/>
      <c r="L71" s="201"/>
      <c r="M71" s="201"/>
      <c r="N71" s="201"/>
      <c r="O71" s="201"/>
      <c r="P71" s="201"/>
      <c r="Q71" s="201"/>
      <c r="R71" s="202"/>
    </row>
    <row r="72" spans="2:19" ht="15" x14ac:dyDescent="0.2">
      <c r="B72" s="324"/>
      <c r="C72" s="324"/>
      <c r="D72" s="149" t="s">
        <v>347</v>
      </c>
      <c r="E72" s="201"/>
      <c r="F72" s="201"/>
      <c r="G72" s="204">
        <v>35.7299426195652</v>
      </c>
      <c r="H72" s="201">
        <v>18.2700573804348</v>
      </c>
      <c r="I72" s="201"/>
      <c r="J72" s="201"/>
      <c r="K72" s="201"/>
      <c r="L72" s="201"/>
      <c r="M72" s="201"/>
      <c r="N72" s="201"/>
      <c r="O72" s="201"/>
      <c r="P72" s="201"/>
      <c r="Q72" s="201">
        <v>81.704100826086943</v>
      </c>
      <c r="R72" s="202"/>
    </row>
    <row r="73" spans="2:19" ht="15" x14ac:dyDescent="0.2">
      <c r="B73" s="324"/>
      <c r="C73" s="324"/>
      <c r="D73" s="149" t="s">
        <v>347</v>
      </c>
      <c r="E73" s="201"/>
      <c r="F73" s="201"/>
      <c r="G73" s="201"/>
      <c r="H73" s="201"/>
      <c r="I73" s="201">
        <v>18.966023326086951</v>
      </c>
      <c r="J73" s="201">
        <v>27.033976673913049</v>
      </c>
      <c r="K73" s="201"/>
      <c r="L73" s="201"/>
      <c r="M73" s="201"/>
      <c r="N73" s="201"/>
      <c r="O73" s="201"/>
      <c r="P73" s="201"/>
      <c r="Q73" s="201">
        <v>81.704100826086943</v>
      </c>
      <c r="R73" s="202"/>
    </row>
    <row r="74" spans="2:19" ht="15" x14ac:dyDescent="0.2">
      <c r="B74" s="324"/>
      <c r="C74" s="324"/>
      <c r="D74" s="149" t="s">
        <v>347</v>
      </c>
      <c r="E74" s="201"/>
      <c r="F74" s="201"/>
      <c r="G74" s="201"/>
      <c r="H74" s="201"/>
      <c r="I74" s="201"/>
      <c r="J74" s="201"/>
      <c r="K74" s="201">
        <v>11.133535695652174</v>
      </c>
      <c r="L74" s="201">
        <v>12.366464304347826</v>
      </c>
      <c r="M74" s="201"/>
      <c r="N74" s="201"/>
      <c r="O74" s="201"/>
      <c r="P74" s="201"/>
      <c r="Q74" s="201">
        <v>81.704100826086943</v>
      </c>
      <c r="R74" s="202"/>
    </row>
    <row r="75" spans="2:19" ht="15" x14ac:dyDescent="0.2">
      <c r="B75" s="324"/>
      <c r="C75" s="324"/>
      <c r="D75" s="149" t="s">
        <v>347</v>
      </c>
      <c r="E75" s="201"/>
      <c r="F75" s="201"/>
      <c r="G75" s="201"/>
      <c r="H75" s="201"/>
      <c r="I75" s="201"/>
      <c r="J75" s="201"/>
      <c r="K75" s="201"/>
      <c r="L75" s="201"/>
      <c r="M75" s="201">
        <v>0.30709166304347812</v>
      </c>
      <c r="N75" s="201">
        <v>0.38290833695652182</v>
      </c>
      <c r="O75" s="201"/>
      <c r="P75" s="201"/>
      <c r="Q75" s="201"/>
      <c r="R75" s="202"/>
    </row>
    <row r="76" spans="2:19" ht="15" x14ac:dyDescent="0.2">
      <c r="B76" s="324"/>
      <c r="C76" s="325"/>
      <c r="D76" s="149" t="s">
        <v>347</v>
      </c>
      <c r="E76" s="201"/>
      <c r="F76" s="201"/>
      <c r="G76" s="201"/>
      <c r="H76" s="201"/>
      <c r="I76" s="201"/>
      <c r="J76" s="201"/>
      <c r="K76" s="201"/>
      <c r="L76" s="201"/>
      <c r="M76" s="201"/>
      <c r="N76" s="201"/>
      <c r="O76" s="201">
        <v>0.79343360869565194</v>
      </c>
      <c r="P76" s="201">
        <v>0.75656639130434811</v>
      </c>
      <c r="Q76" s="201"/>
      <c r="R76" s="202"/>
      <c r="S76" s="202"/>
    </row>
    <row r="77" spans="2:19" ht="15" x14ac:dyDescent="0.2">
      <c r="B77" s="324"/>
      <c r="C77" s="323" t="s">
        <v>3</v>
      </c>
      <c r="D77" s="149" t="s">
        <v>347</v>
      </c>
      <c r="E77" s="205">
        <v>13.778135869565219</v>
      </c>
      <c r="F77" s="201">
        <v>56.221864130434781</v>
      </c>
      <c r="G77" s="201"/>
      <c r="H77" s="201"/>
      <c r="I77" s="201"/>
      <c r="J77" s="201"/>
      <c r="K77" s="201"/>
      <c r="L77" s="201"/>
      <c r="M77" s="201"/>
      <c r="N77" s="201"/>
      <c r="O77" s="201"/>
      <c r="P77" s="201"/>
      <c r="Q77" s="201"/>
      <c r="R77" s="202"/>
    </row>
    <row r="78" spans="2:19" ht="15" x14ac:dyDescent="0.2">
      <c r="B78" s="324"/>
      <c r="C78" s="324"/>
      <c r="D78" s="149" t="s">
        <v>347</v>
      </c>
      <c r="E78" s="201"/>
      <c r="F78" s="201"/>
      <c r="G78" s="204">
        <v>31.804102695652173</v>
      </c>
      <c r="H78" s="201">
        <v>22.195897304347827</v>
      </c>
      <c r="I78" s="201"/>
      <c r="J78" s="201"/>
      <c r="K78" s="201"/>
      <c r="L78" s="201"/>
      <c r="M78" s="201"/>
      <c r="N78" s="201"/>
      <c r="O78" s="201"/>
      <c r="P78" s="201"/>
      <c r="Q78" s="201">
        <v>75.246268141304355</v>
      </c>
      <c r="R78" s="202"/>
    </row>
    <row r="79" spans="2:19" ht="15" x14ac:dyDescent="0.2">
      <c r="B79" s="324"/>
      <c r="C79" s="324"/>
      <c r="D79" s="149" t="s">
        <v>347</v>
      </c>
      <c r="E79" s="201"/>
      <c r="F79" s="201"/>
      <c r="G79" s="201"/>
      <c r="H79" s="201"/>
      <c r="I79" s="201">
        <v>17.454179326086969</v>
      </c>
      <c r="J79" s="201">
        <v>28.545820673913031</v>
      </c>
      <c r="K79" s="201"/>
      <c r="L79" s="201"/>
      <c r="M79" s="201"/>
      <c r="N79" s="201"/>
      <c r="O79" s="201"/>
      <c r="P79" s="201"/>
      <c r="Q79" s="201">
        <v>75.246268141304355</v>
      </c>
      <c r="R79" s="202"/>
    </row>
    <row r="80" spans="2:19" ht="15" x14ac:dyDescent="0.2">
      <c r="B80" s="324"/>
      <c r="C80" s="324"/>
      <c r="D80" s="149" t="s">
        <v>347</v>
      </c>
      <c r="E80" s="201"/>
      <c r="F80" s="201"/>
      <c r="G80" s="201"/>
      <c r="H80" s="201"/>
      <c r="I80" s="201"/>
      <c r="J80" s="201"/>
      <c r="K80" s="201">
        <v>11.638365315217388</v>
      </c>
      <c r="L80" s="201">
        <v>11.861634684782612</v>
      </c>
      <c r="M80" s="201"/>
      <c r="N80" s="201"/>
      <c r="O80" s="201"/>
      <c r="P80" s="201"/>
      <c r="Q80" s="201">
        <v>75.246268141304355</v>
      </c>
      <c r="R80" s="202"/>
    </row>
    <row r="81" spans="2:19" ht="15" x14ac:dyDescent="0.2">
      <c r="B81" s="324"/>
      <c r="C81" s="324"/>
      <c r="D81" s="149" t="s">
        <v>347</v>
      </c>
      <c r="E81" s="201"/>
      <c r="F81" s="201"/>
      <c r="G81" s="201"/>
      <c r="H81" s="201"/>
      <c r="I81" s="201"/>
      <c r="J81" s="201"/>
      <c r="K81" s="201"/>
      <c r="L81" s="201"/>
      <c r="M81" s="201">
        <v>0.25972586956521743</v>
      </c>
      <c r="N81" s="201">
        <v>0.43027413043478252</v>
      </c>
      <c r="O81" s="201"/>
      <c r="P81" s="201"/>
      <c r="Q81" s="201"/>
      <c r="R81" s="202"/>
    </row>
    <row r="82" spans="2:19" ht="15" x14ac:dyDescent="0.2">
      <c r="B82" s="325"/>
      <c r="C82" s="325"/>
      <c r="D82" s="149" t="s">
        <v>347</v>
      </c>
      <c r="E82" s="201"/>
      <c r="F82" s="201"/>
      <c r="G82" s="201"/>
      <c r="H82" s="201"/>
      <c r="I82" s="201"/>
      <c r="J82" s="201"/>
      <c r="K82" s="201"/>
      <c r="L82" s="201"/>
      <c r="M82" s="201"/>
      <c r="N82" s="201"/>
      <c r="O82" s="201">
        <v>0.31175906521739144</v>
      </c>
      <c r="P82" s="201">
        <v>1.2382409347826087</v>
      </c>
      <c r="Q82" s="201"/>
      <c r="R82" s="202"/>
      <c r="S82" s="202"/>
    </row>
    <row r="83" spans="2:19" ht="15" x14ac:dyDescent="0.2">
      <c r="B83" s="323">
        <v>2022</v>
      </c>
      <c r="C83" s="323" t="s">
        <v>0</v>
      </c>
      <c r="D83" s="149" t="s">
        <v>347</v>
      </c>
      <c r="E83" s="205">
        <v>13.028617777777775</v>
      </c>
      <c r="F83" s="201">
        <v>56.971382222222225</v>
      </c>
      <c r="G83" s="201"/>
      <c r="H83" s="201"/>
      <c r="I83" s="201"/>
      <c r="J83" s="201"/>
      <c r="K83" s="201"/>
      <c r="L83" s="201"/>
      <c r="M83" s="201"/>
      <c r="N83" s="201"/>
      <c r="O83" s="201"/>
      <c r="P83" s="201"/>
      <c r="Q83" s="201"/>
      <c r="R83" s="202"/>
    </row>
    <row r="84" spans="2:19" ht="15" x14ac:dyDescent="0.2">
      <c r="B84" s="324"/>
      <c r="C84" s="324"/>
      <c r="D84" s="149" t="s">
        <v>347</v>
      </c>
      <c r="E84" s="201"/>
      <c r="F84" s="201"/>
      <c r="G84" s="204">
        <v>30.433466844444453</v>
      </c>
      <c r="H84" s="201">
        <v>23.566533155555547</v>
      </c>
      <c r="I84" s="201"/>
      <c r="J84" s="201"/>
      <c r="K84" s="201"/>
      <c r="L84" s="201"/>
      <c r="M84" s="201"/>
      <c r="N84" s="201"/>
      <c r="O84" s="201"/>
      <c r="P84" s="201"/>
      <c r="Q84" s="201">
        <v>79.055402311111123</v>
      </c>
      <c r="R84" s="202"/>
    </row>
    <row r="85" spans="2:19" ht="15" x14ac:dyDescent="0.2">
      <c r="B85" s="324"/>
      <c r="C85" s="324"/>
      <c r="D85" s="149" t="s">
        <v>347</v>
      </c>
      <c r="E85" s="201"/>
      <c r="F85" s="201"/>
      <c r="G85" s="201"/>
      <c r="H85" s="201"/>
      <c r="I85" s="201">
        <v>16.713131199999996</v>
      </c>
      <c r="J85" s="201">
        <v>29.286868800000004</v>
      </c>
      <c r="K85" s="201"/>
      <c r="L85" s="201"/>
      <c r="M85" s="201"/>
      <c r="N85" s="201"/>
      <c r="O85" s="201"/>
      <c r="P85" s="201"/>
      <c r="Q85" s="201">
        <v>79.055402311111123</v>
      </c>
      <c r="R85" s="202"/>
    </row>
    <row r="86" spans="2:19" ht="15" x14ac:dyDescent="0.2">
      <c r="B86" s="324"/>
      <c r="C86" s="324"/>
      <c r="D86" s="149" t="s">
        <v>347</v>
      </c>
      <c r="E86" s="201"/>
      <c r="F86" s="201"/>
      <c r="G86" s="201"/>
      <c r="H86" s="201"/>
      <c r="I86" s="201"/>
      <c r="J86" s="201"/>
      <c r="K86" s="201">
        <v>18.198287855555559</v>
      </c>
      <c r="L86" s="201">
        <v>7.8017121444444406</v>
      </c>
      <c r="M86" s="201"/>
      <c r="N86" s="201"/>
      <c r="O86" s="201"/>
      <c r="P86" s="201"/>
      <c r="Q86" s="201">
        <v>79.055402311111123</v>
      </c>
      <c r="R86" s="202"/>
    </row>
    <row r="87" spans="2:19" ht="15" x14ac:dyDescent="0.2">
      <c r="B87" s="324"/>
      <c r="C87" s="324"/>
      <c r="D87" s="149" t="s">
        <v>347</v>
      </c>
      <c r="E87" s="201"/>
      <c r="F87" s="201"/>
      <c r="G87" s="201"/>
      <c r="H87" s="201"/>
      <c r="I87" s="201"/>
      <c r="J87" s="201"/>
      <c r="K87" s="201"/>
      <c r="L87" s="201"/>
      <c r="M87" s="201">
        <v>0.29784270000000007</v>
      </c>
      <c r="N87" s="201">
        <v>0.39215729999999988</v>
      </c>
      <c r="O87" s="201"/>
      <c r="P87" s="201"/>
      <c r="Q87" s="201"/>
      <c r="R87" s="202"/>
    </row>
    <row r="88" spans="2:19" ht="15" x14ac:dyDescent="0.2">
      <c r="B88" s="324"/>
      <c r="C88" s="325"/>
      <c r="D88" s="149" t="s">
        <v>347</v>
      </c>
      <c r="E88" s="201"/>
      <c r="F88" s="201"/>
      <c r="G88" s="201"/>
      <c r="H88" s="201"/>
      <c r="I88" s="201"/>
      <c r="J88" s="201"/>
      <c r="K88" s="201"/>
      <c r="L88" s="201"/>
      <c r="M88" s="201"/>
      <c r="N88" s="201"/>
      <c r="O88" s="201">
        <v>0.38405593333333315</v>
      </c>
      <c r="P88" s="201">
        <v>1.1659440666666669</v>
      </c>
      <c r="Q88" s="201"/>
      <c r="R88" s="202"/>
      <c r="S88" s="202"/>
    </row>
    <row r="89" spans="2:19" ht="15" x14ac:dyDescent="0.2">
      <c r="B89" s="324"/>
      <c r="C89" s="323" t="s">
        <v>1</v>
      </c>
      <c r="D89" s="149" t="s">
        <v>347</v>
      </c>
      <c r="E89" s="205">
        <v>12.498857142857144</v>
      </c>
      <c r="F89" s="201">
        <v>57.501142857142852</v>
      </c>
      <c r="G89" s="201"/>
      <c r="H89" s="201"/>
      <c r="I89" s="201"/>
      <c r="J89" s="201"/>
      <c r="K89" s="201"/>
      <c r="L89" s="201"/>
      <c r="M89" s="201"/>
      <c r="N89" s="201"/>
      <c r="O89" s="201"/>
      <c r="P89" s="201"/>
      <c r="Q89" s="201"/>
      <c r="R89" s="202"/>
    </row>
    <row r="90" spans="2:19" ht="15" x14ac:dyDescent="0.2">
      <c r="B90" s="324"/>
      <c r="C90" s="324"/>
      <c r="D90" s="149" t="s">
        <v>347</v>
      </c>
      <c r="E90" s="201"/>
      <c r="F90" s="201"/>
      <c r="G90" s="204">
        <v>27.93092264835164</v>
      </c>
      <c r="H90" s="201">
        <v>26.06907735164836</v>
      </c>
      <c r="I90" s="201"/>
      <c r="J90" s="201"/>
      <c r="K90" s="201"/>
      <c r="L90" s="201"/>
      <c r="M90" s="201"/>
      <c r="N90" s="201"/>
      <c r="O90" s="201"/>
      <c r="P90" s="201"/>
      <c r="Q90" s="201">
        <v>77.170035197802164</v>
      </c>
      <c r="R90" s="202"/>
    </row>
    <row r="91" spans="2:19" ht="15" x14ac:dyDescent="0.2">
      <c r="B91" s="324"/>
      <c r="C91" s="324"/>
      <c r="D91" s="149" t="s">
        <v>347</v>
      </c>
      <c r="E91" s="201"/>
      <c r="F91" s="201"/>
      <c r="G91" s="201"/>
      <c r="H91" s="201"/>
      <c r="I91" s="201">
        <v>16.34029043956042</v>
      </c>
      <c r="J91" s="201">
        <v>29.65970956043958</v>
      </c>
      <c r="K91" s="201"/>
      <c r="L91" s="201"/>
      <c r="M91" s="201"/>
      <c r="N91" s="201"/>
      <c r="O91" s="201"/>
      <c r="P91" s="201"/>
      <c r="Q91" s="201">
        <v>77.170035197802164</v>
      </c>
      <c r="R91" s="202"/>
    </row>
    <row r="92" spans="2:19" ht="15" x14ac:dyDescent="0.2">
      <c r="B92" s="324"/>
      <c r="C92" s="324"/>
      <c r="D92" s="149" t="s">
        <v>347</v>
      </c>
      <c r="E92" s="201"/>
      <c r="F92" s="201"/>
      <c r="G92" s="201"/>
      <c r="H92" s="201"/>
      <c r="I92" s="201"/>
      <c r="J92" s="201"/>
      <c r="K92" s="201">
        <v>19.947925835164831</v>
      </c>
      <c r="L92" s="201">
        <v>6.0520741648351688</v>
      </c>
      <c r="M92" s="201"/>
      <c r="N92" s="201"/>
      <c r="O92" s="201"/>
      <c r="P92" s="201"/>
      <c r="Q92" s="201">
        <v>77.170035197802164</v>
      </c>
      <c r="R92" s="202"/>
    </row>
    <row r="93" spans="2:19" ht="15" x14ac:dyDescent="0.2">
      <c r="B93" s="324"/>
      <c r="C93" s="324"/>
      <c r="D93" s="149" t="s">
        <v>347</v>
      </c>
      <c r="E93" s="201"/>
      <c r="F93" s="201"/>
      <c r="G93" s="201"/>
      <c r="H93" s="201"/>
      <c r="I93" s="201"/>
      <c r="J93" s="201"/>
      <c r="K93" s="201"/>
      <c r="L93" s="201"/>
      <c r="M93" s="201">
        <v>0.31496709890109892</v>
      </c>
      <c r="N93" s="201">
        <v>0.37503290109890103</v>
      </c>
      <c r="O93" s="201"/>
      <c r="P93" s="201">
        <v>1.55</v>
      </c>
      <c r="Q93" s="201"/>
      <c r="R93" s="202"/>
      <c r="S93" s="202"/>
    </row>
    <row r="94" spans="2:19" ht="15" x14ac:dyDescent="0.2">
      <c r="B94" s="325"/>
      <c r="C94" s="325"/>
      <c r="D94" s="149" t="s">
        <v>347</v>
      </c>
      <c r="E94" s="201"/>
      <c r="F94" s="201"/>
      <c r="G94" s="201"/>
      <c r="H94" s="201"/>
      <c r="I94" s="201"/>
      <c r="J94" s="201"/>
      <c r="K94" s="201"/>
      <c r="L94" s="201"/>
      <c r="M94" s="201"/>
      <c r="N94" s="201"/>
      <c r="O94" s="201">
        <v>0.13707203296703299</v>
      </c>
      <c r="P94" s="201"/>
      <c r="Q94" s="201"/>
      <c r="R94" s="202"/>
      <c r="S94" s="202"/>
    </row>
  </sheetData>
  <mergeCells count="21">
    <mergeCell ref="B11:B34"/>
    <mergeCell ref="C11:C16"/>
    <mergeCell ref="C17:C22"/>
    <mergeCell ref="C23:C28"/>
    <mergeCell ref="C29:C34"/>
    <mergeCell ref="B83:B94"/>
    <mergeCell ref="C83:C88"/>
    <mergeCell ref="C89:C94"/>
    <mergeCell ref="G1:I1"/>
    <mergeCell ref="B35:B58"/>
    <mergeCell ref="C35:C40"/>
    <mergeCell ref="C41:C46"/>
    <mergeCell ref="C47:C52"/>
    <mergeCell ref="C53:C58"/>
    <mergeCell ref="B59:B82"/>
    <mergeCell ref="C59:C64"/>
    <mergeCell ref="C65:C70"/>
    <mergeCell ref="C71:C76"/>
    <mergeCell ref="C77:C82"/>
    <mergeCell ref="B5:B10"/>
    <mergeCell ref="C5:C10"/>
  </mergeCells>
  <conditionalFormatting sqref="S6:S30 S32:S94">
    <cfRule type="top10" dxfId="1" priority="2" rank="1"/>
  </conditionalFormatting>
  <conditionalFormatting sqref="S31:V31">
    <cfRule type="top10" dxfId="0" priority="1" rank="1"/>
  </conditionalFormatting>
  <hyperlinks>
    <hyperlink ref="A2" location="Contents!A1" display="Return to the Contents page"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6"/>
  </sheetPr>
  <dimension ref="A1:M370"/>
  <sheetViews>
    <sheetView showGridLines="0" zoomScaleNormal="100" workbookViewId="0"/>
  </sheetViews>
  <sheetFormatPr defaultColWidth="9.25" defaultRowHeight="14.25" x14ac:dyDescent="0.2"/>
  <cols>
    <col min="1" max="1" width="9.25" style="44"/>
    <col min="2" max="6" width="19.75" style="44" customWidth="1"/>
    <col min="7" max="7" width="9.25" style="44"/>
    <col min="8" max="8" width="10.25" style="65" customWidth="1"/>
    <col min="9" max="9" width="11.5" style="65" customWidth="1"/>
    <col min="10" max="11" width="11.25" style="65" customWidth="1"/>
    <col min="12" max="12" width="15.5" style="65" customWidth="1"/>
    <col min="13" max="13" width="11.25" style="44" customWidth="1"/>
    <col min="14" max="16384" width="9.25" style="44"/>
  </cols>
  <sheetData>
    <row r="1" spans="1:13" s="160" customFormat="1" ht="18" x14ac:dyDescent="0.25">
      <c r="A1" s="158" t="s">
        <v>522</v>
      </c>
      <c r="B1" s="158"/>
      <c r="C1" s="158"/>
      <c r="D1" s="158"/>
      <c r="M1" s="198"/>
    </row>
    <row r="2" spans="1:13" x14ac:dyDescent="0.2">
      <c r="A2" s="157" t="s">
        <v>207</v>
      </c>
      <c r="B2" s="65"/>
      <c r="C2" s="65"/>
      <c r="D2" s="65"/>
    </row>
    <row r="5" spans="1:13" ht="45" x14ac:dyDescent="0.2">
      <c r="A5" s="150" t="s">
        <v>241</v>
      </c>
      <c r="B5" s="143" t="s">
        <v>545</v>
      </c>
      <c r="C5" s="143" t="s">
        <v>546</v>
      </c>
      <c r="D5" s="280">
        <v>2021</v>
      </c>
      <c r="E5" s="280">
        <v>2022</v>
      </c>
      <c r="F5" s="143" t="s">
        <v>547</v>
      </c>
    </row>
    <row r="6" spans="1:13" x14ac:dyDescent="0.2">
      <c r="A6" s="208">
        <v>44562</v>
      </c>
      <c r="B6" s="201">
        <v>13.13433</v>
      </c>
      <c r="C6" s="201">
        <v>17.567299999999999</v>
      </c>
      <c r="D6" s="201">
        <v>17.502845000000001</v>
      </c>
      <c r="E6" s="201">
        <v>12.949871</v>
      </c>
      <c r="F6" s="201"/>
    </row>
    <row r="7" spans="1:13" x14ac:dyDescent="0.2">
      <c r="A7" s="208">
        <v>44563</v>
      </c>
      <c r="B7" s="201">
        <v>13.294879999999999</v>
      </c>
      <c r="C7" s="201">
        <v>17.6875</v>
      </c>
      <c r="D7" s="201">
        <v>17.639023000000002</v>
      </c>
      <c r="E7" s="201">
        <v>13.065033999999999</v>
      </c>
      <c r="F7" s="201"/>
    </row>
    <row r="8" spans="1:13" x14ac:dyDescent="0.2">
      <c r="A8" s="208">
        <v>44564</v>
      </c>
      <c r="B8" s="201">
        <v>13.43127</v>
      </c>
      <c r="C8" s="201">
        <v>17.8124</v>
      </c>
      <c r="D8" s="201">
        <v>17.762886999999999</v>
      </c>
      <c r="E8" s="201">
        <v>13.196057000000001</v>
      </c>
      <c r="F8" s="201"/>
    </row>
    <row r="9" spans="1:13" x14ac:dyDescent="0.2">
      <c r="A9" s="208">
        <v>44565</v>
      </c>
      <c r="B9" s="201">
        <v>13.523260000000001</v>
      </c>
      <c r="C9" s="201">
        <v>17.917300000000001</v>
      </c>
      <c r="D9" s="201">
        <v>17.884091000000002</v>
      </c>
      <c r="E9" s="201">
        <v>13.340554000000001</v>
      </c>
      <c r="F9" s="201"/>
    </row>
    <row r="10" spans="1:13" x14ac:dyDescent="0.2">
      <c r="A10" s="208">
        <v>44566</v>
      </c>
      <c r="B10" s="201">
        <v>13.62834</v>
      </c>
      <c r="C10" s="201">
        <v>17.998799999999999</v>
      </c>
      <c r="D10" s="201">
        <v>18.003430000000002</v>
      </c>
      <c r="E10" s="201">
        <v>13.485294</v>
      </c>
      <c r="F10" s="201"/>
    </row>
    <row r="11" spans="1:13" x14ac:dyDescent="0.2">
      <c r="A11" s="208">
        <v>44567</v>
      </c>
      <c r="B11" s="201">
        <v>13.549059999999999</v>
      </c>
      <c r="C11" s="201">
        <v>18.060099999999998</v>
      </c>
      <c r="D11" s="201">
        <v>18.126549000000001</v>
      </c>
      <c r="E11" s="201">
        <v>13.624388999999999</v>
      </c>
      <c r="F11" s="201"/>
    </row>
    <row r="12" spans="1:13" x14ac:dyDescent="0.2">
      <c r="A12" s="208">
        <v>44568</v>
      </c>
      <c r="B12" s="201">
        <v>13.601520000000001</v>
      </c>
      <c r="C12" s="201">
        <v>18.1693</v>
      </c>
      <c r="D12" s="201">
        <v>18.246352999999999</v>
      </c>
      <c r="E12" s="201">
        <v>13.771565000000001</v>
      </c>
      <c r="F12" s="201"/>
    </row>
    <row r="13" spans="1:13" x14ac:dyDescent="0.2">
      <c r="A13" s="208">
        <v>44569</v>
      </c>
      <c r="B13" s="201">
        <v>13.661370000000002</v>
      </c>
      <c r="C13" s="201">
        <v>18.227400000000003</v>
      </c>
      <c r="D13" s="201">
        <v>18.374863000000001</v>
      </c>
      <c r="E13" s="201">
        <v>13.926071</v>
      </c>
      <c r="F13" s="201"/>
    </row>
    <row r="14" spans="1:13" x14ac:dyDescent="0.2">
      <c r="A14" s="208">
        <v>44570</v>
      </c>
      <c r="B14" s="201">
        <v>13.67582</v>
      </c>
      <c r="C14" s="201">
        <v>18.330200000000001</v>
      </c>
      <c r="D14" s="201">
        <v>18.507919999999999</v>
      </c>
      <c r="E14" s="201">
        <v>14.072721</v>
      </c>
      <c r="F14" s="201"/>
    </row>
    <row r="15" spans="1:13" x14ac:dyDescent="0.2">
      <c r="A15" s="208">
        <v>44571</v>
      </c>
      <c r="B15" s="201">
        <v>13.70215</v>
      </c>
      <c r="C15" s="201">
        <v>18.3963</v>
      </c>
      <c r="D15" s="201">
        <v>18.600569</v>
      </c>
      <c r="E15" s="201">
        <v>14.205855</v>
      </c>
      <c r="F15" s="201"/>
    </row>
    <row r="16" spans="1:13" x14ac:dyDescent="0.2">
      <c r="A16" s="208">
        <v>44572</v>
      </c>
      <c r="B16" s="201">
        <v>13.768330000000001</v>
      </c>
      <c r="C16" s="201">
        <v>18.397500000000001</v>
      </c>
      <c r="D16" s="201">
        <v>18.664460999999999</v>
      </c>
      <c r="E16" s="201">
        <v>14.313043</v>
      </c>
      <c r="F16" s="201"/>
    </row>
    <row r="17" spans="1:9" x14ac:dyDescent="0.2">
      <c r="A17" s="208">
        <v>44573</v>
      </c>
      <c r="B17" s="201">
        <v>13.8225</v>
      </c>
      <c r="C17" s="201">
        <v>18.415299999999998</v>
      </c>
      <c r="D17" s="201">
        <v>18.743658</v>
      </c>
      <c r="E17" s="201">
        <v>14.453888000000001</v>
      </c>
      <c r="F17" s="201"/>
    </row>
    <row r="18" spans="1:9" x14ac:dyDescent="0.2">
      <c r="A18" s="208">
        <v>44574</v>
      </c>
      <c r="B18" s="201">
        <v>13.8956</v>
      </c>
      <c r="C18" s="201">
        <v>18.523499999999999</v>
      </c>
      <c r="D18" s="201">
        <v>18.83822</v>
      </c>
      <c r="E18" s="201">
        <v>14.617488999999999</v>
      </c>
      <c r="F18" s="201"/>
    </row>
    <row r="19" spans="1:9" x14ac:dyDescent="0.2">
      <c r="A19" s="208">
        <v>44575</v>
      </c>
      <c r="B19" s="201">
        <v>13.99578</v>
      </c>
      <c r="C19" s="201">
        <v>18.629200000000001</v>
      </c>
      <c r="D19" s="201">
        <v>18.930371000000001</v>
      </c>
      <c r="E19" s="201">
        <v>14.738888999999999</v>
      </c>
      <c r="F19" s="201"/>
    </row>
    <row r="20" spans="1:9" x14ac:dyDescent="0.2">
      <c r="A20" s="208">
        <v>44576</v>
      </c>
      <c r="B20" s="201">
        <v>14.07343</v>
      </c>
      <c r="C20" s="201">
        <v>18.704999999999998</v>
      </c>
      <c r="D20" s="201">
        <v>19.057791000000002</v>
      </c>
      <c r="E20" s="201">
        <v>14.891638</v>
      </c>
      <c r="F20" s="201"/>
    </row>
    <row r="21" spans="1:9" x14ac:dyDescent="0.2">
      <c r="A21" s="208">
        <v>44577</v>
      </c>
      <c r="B21" s="201">
        <v>14.03406</v>
      </c>
      <c r="C21" s="201">
        <v>18.752200000000002</v>
      </c>
      <c r="D21" s="201">
        <v>19.209966999999999</v>
      </c>
      <c r="E21" s="201">
        <v>15.035395000000001</v>
      </c>
      <c r="F21" s="201"/>
    </row>
    <row r="22" spans="1:9" x14ac:dyDescent="0.2">
      <c r="A22" s="208">
        <v>44578</v>
      </c>
      <c r="B22" s="201">
        <v>14.001200000000001</v>
      </c>
      <c r="C22" s="201">
        <v>18.758299999999998</v>
      </c>
      <c r="D22" s="201">
        <v>19.328628000000002</v>
      </c>
      <c r="E22" s="201">
        <v>15.179665000000002</v>
      </c>
      <c r="F22" s="201"/>
    </row>
    <row r="23" spans="1:9" x14ac:dyDescent="0.2">
      <c r="A23" s="208">
        <v>44579</v>
      </c>
      <c r="B23" s="201">
        <v>14.12007</v>
      </c>
      <c r="C23" s="201">
        <v>18.633599999999998</v>
      </c>
      <c r="D23" s="201">
        <v>19.441897000000001</v>
      </c>
      <c r="E23" s="201">
        <v>15.314772000000001</v>
      </c>
      <c r="F23" s="201"/>
    </row>
    <row r="24" spans="1:9" x14ac:dyDescent="0.2">
      <c r="A24" s="208">
        <v>44580</v>
      </c>
      <c r="B24" s="201">
        <v>14.254959999999999</v>
      </c>
      <c r="C24" s="201">
        <v>18.530099999999997</v>
      </c>
      <c r="D24" s="201">
        <v>19.514668</v>
      </c>
      <c r="E24" s="201">
        <v>15.449950000000001</v>
      </c>
      <c r="F24" s="201"/>
    </row>
    <row r="25" spans="1:9" x14ac:dyDescent="0.2">
      <c r="A25" s="208">
        <v>44581</v>
      </c>
      <c r="B25" s="201">
        <v>14.399760000000001</v>
      </c>
      <c r="C25" s="201">
        <v>18.6128</v>
      </c>
      <c r="D25" s="201">
        <v>19.576006</v>
      </c>
      <c r="E25" s="201">
        <v>15.590451</v>
      </c>
      <c r="F25" s="201"/>
    </row>
    <row r="26" spans="1:9" x14ac:dyDescent="0.2">
      <c r="A26" s="208">
        <v>44582</v>
      </c>
      <c r="B26" s="201">
        <v>14.477209999999999</v>
      </c>
      <c r="C26" s="201">
        <v>18.5762</v>
      </c>
      <c r="D26" s="201">
        <v>19.614309000000002</v>
      </c>
      <c r="E26" s="201">
        <v>15.731065000000001</v>
      </c>
      <c r="F26" s="201"/>
    </row>
    <row r="27" spans="1:9" x14ac:dyDescent="0.2">
      <c r="A27" s="208">
        <v>44583</v>
      </c>
      <c r="B27" s="201">
        <v>14.573090000000001</v>
      </c>
      <c r="C27" s="201">
        <v>18.5167</v>
      </c>
      <c r="D27" s="201">
        <v>19.664021000000002</v>
      </c>
      <c r="E27" s="201">
        <v>15.871029</v>
      </c>
      <c r="F27" s="201"/>
    </row>
    <row r="28" spans="1:9" x14ac:dyDescent="0.2">
      <c r="A28" s="208">
        <v>44584</v>
      </c>
      <c r="B28" s="201">
        <v>14.624600000000001</v>
      </c>
      <c r="C28" s="201">
        <v>18.514400000000002</v>
      </c>
      <c r="D28" s="201">
        <v>19.719306</v>
      </c>
      <c r="E28" s="201">
        <v>16.007624</v>
      </c>
      <c r="F28" s="201"/>
    </row>
    <row r="29" spans="1:9" x14ac:dyDescent="0.2">
      <c r="A29" s="208">
        <v>44585</v>
      </c>
      <c r="B29" s="201">
        <v>14.767239999999999</v>
      </c>
      <c r="C29" s="201">
        <v>18.5063</v>
      </c>
      <c r="D29" s="201">
        <v>19.755939999999999</v>
      </c>
      <c r="E29" s="201">
        <v>16.129681000000001</v>
      </c>
      <c r="F29" s="201"/>
      <c r="I29" s="207"/>
    </row>
    <row r="30" spans="1:9" x14ac:dyDescent="0.2">
      <c r="A30" s="208">
        <v>44586</v>
      </c>
      <c r="B30" s="201">
        <v>14.879440000000001</v>
      </c>
      <c r="C30" s="201">
        <v>18.521848000000002</v>
      </c>
      <c r="D30" s="201">
        <v>19.829108999999999</v>
      </c>
      <c r="E30" s="201">
        <v>16.223905000000002</v>
      </c>
      <c r="F30" s="201"/>
    </row>
    <row r="31" spans="1:9" x14ac:dyDescent="0.2">
      <c r="A31" s="208">
        <v>44587</v>
      </c>
      <c r="B31" s="201">
        <v>15.02576</v>
      </c>
      <c r="C31" s="201">
        <v>18.610435000000003</v>
      </c>
      <c r="D31" s="201">
        <v>19.944946000000002</v>
      </c>
      <c r="E31" s="201">
        <v>16.351727</v>
      </c>
      <c r="F31" s="201"/>
    </row>
    <row r="32" spans="1:9" x14ac:dyDescent="0.2">
      <c r="A32" s="208">
        <v>44588</v>
      </c>
      <c r="B32" s="201">
        <v>15.152229999999999</v>
      </c>
      <c r="C32" s="201">
        <v>18.693579000000003</v>
      </c>
      <c r="D32" s="201">
        <v>20.055606000000001</v>
      </c>
      <c r="E32" s="201">
        <v>16.472089</v>
      </c>
      <c r="F32" s="201"/>
      <c r="H32" s="65" t="s">
        <v>246</v>
      </c>
      <c r="I32" s="207" t="s">
        <v>290</v>
      </c>
    </row>
    <row r="33" spans="1:9" x14ac:dyDescent="0.2">
      <c r="A33" s="208">
        <v>44589</v>
      </c>
      <c r="B33" s="201">
        <v>15.271930000000001</v>
      </c>
      <c r="C33" s="201">
        <v>18.757767000000001</v>
      </c>
      <c r="D33" s="201">
        <v>20.159569000000001</v>
      </c>
      <c r="E33" s="201">
        <v>16.504429000000002</v>
      </c>
      <c r="F33" s="201"/>
      <c r="H33" s="65" t="s">
        <v>298</v>
      </c>
      <c r="I33" s="207" t="s">
        <v>287</v>
      </c>
    </row>
    <row r="34" spans="1:9" x14ac:dyDescent="0.2">
      <c r="A34" s="208">
        <v>44590</v>
      </c>
      <c r="B34" s="201">
        <v>15.369129999999998</v>
      </c>
      <c r="C34" s="201">
        <v>18.749243999999997</v>
      </c>
      <c r="D34" s="201">
        <v>20.293834</v>
      </c>
      <c r="E34" s="201">
        <v>16.617052000000001</v>
      </c>
      <c r="F34" s="201"/>
    </row>
    <row r="35" spans="1:9" x14ac:dyDescent="0.2">
      <c r="A35" s="208">
        <v>44591</v>
      </c>
      <c r="B35" s="201">
        <v>15.377979999999999</v>
      </c>
      <c r="C35" s="201">
        <v>18.599533999999998</v>
      </c>
      <c r="D35" s="201">
        <v>20.426128000000002</v>
      </c>
      <c r="E35" s="201">
        <v>16.708445000000001</v>
      </c>
      <c r="F35" s="201"/>
    </row>
    <row r="36" spans="1:9" x14ac:dyDescent="0.2">
      <c r="A36" s="208">
        <v>44592</v>
      </c>
      <c r="B36" s="201">
        <v>15.48498</v>
      </c>
      <c r="C36" s="201">
        <v>18.5869</v>
      </c>
      <c r="D36" s="201">
        <v>20.563613</v>
      </c>
      <c r="E36" s="201">
        <v>16.611719000000001</v>
      </c>
      <c r="F36" s="201"/>
    </row>
    <row r="37" spans="1:9" x14ac:dyDescent="0.2">
      <c r="A37" s="208">
        <v>44593</v>
      </c>
      <c r="B37" s="201">
        <v>15.60374</v>
      </c>
      <c r="C37" s="201">
        <v>18.694099999999999</v>
      </c>
      <c r="D37" s="201">
        <v>20.689233999999999</v>
      </c>
      <c r="E37" s="201">
        <v>16.679667000000002</v>
      </c>
      <c r="F37" s="201"/>
    </row>
    <row r="38" spans="1:9" x14ac:dyDescent="0.2">
      <c r="A38" s="208">
        <v>44594</v>
      </c>
      <c r="B38" s="201">
        <v>15.689860000000001</v>
      </c>
      <c r="C38" s="201">
        <v>18.7925</v>
      </c>
      <c r="D38" s="201">
        <v>20.797595000000001</v>
      </c>
      <c r="E38" s="201">
        <v>16.765605000000001</v>
      </c>
      <c r="F38" s="201"/>
    </row>
    <row r="39" spans="1:9" x14ac:dyDescent="0.2">
      <c r="A39" s="208">
        <v>44595</v>
      </c>
      <c r="B39" s="201">
        <v>15.747350000000001</v>
      </c>
      <c r="C39" s="201">
        <v>18.9435</v>
      </c>
      <c r="D39" s="201">
        <v>20.913394</v>
      </c>
      <c r="E39" s="201">
        <v>16.899926000000001</v>
      </c>
      <c r="F39" s="201"/>
    </row>
    <row r="40" spans="1:9" x14ac:dyDescent="0.2">
      <c r="A40" s="208">
        <v>44596</v>
      </c>
      <c r="B40" s="201">
        <v>15.861739999999999</v>
      </c>
      <c r="C40" s="201">
        <v>19.049900000000001</v>
      </c>
      <c r="D40" s="201">
        <v>21.025294000000002</v>
      </c>
      <c r="E40" s="201">
        <v>17.039833999999999</v>
      </c>
      <c r="F40" s="201"/>
    </row>
    <row r="41" spans="1:9" x14ac:dyDescent="0.2">
      <c r="A41" s="208">
        <v>44597</v>
      </c>
      <c r="B41" s="201">
        <v>15.98657</v>
      </c>
      <c r="C41" s="201">
        <v>19.071900000000003</v>
      </c>
      <c r="D41" s="201">
        <v>21.139878</v>
      </c>
      <c r="E41" s="201">
        <v>17.181456999999998</v>
      </c>
      <c r="F41" s="201"/>
    </row>
    <row r="42" spans="1:9" x14ac:dyDescent="0.2">
      <c r="A42" s="208">
        <v>44598</v>
      </c>
      <c r="B42" s="201">
        <v>16.073930000000001</v>
      </c>
      <c r="C42" s="201">
        <v>19.046900000000001</v>
      </c>
      <c r="D42" s="201">
        <v>21.226410000000001</v>
      </c>
      <c r="E42" s="201">
        <v>17.315953</v>
      </c>
      <c r="F42" s="201"/>
    </row>
    <row r="43" spans="1:9" x14ac:dyDescent="0.2">
      <c r="A43" s="208">
        <v>44599</v>
      </c>
      <c r="B43" s="201">
        <v>16.178850000000001</v>
      </c>
      <c r="C43" s="201">
        <v>18.9955</v>
      </c>
      <c r="D43" s="201">
        <v>21.318656999999998</v>
      </c>
      <c r="E43" s="201">
        <v>17.449593</v>
      </c>
      <c r="F43" s="201"/>
    </row>
    <row r="44" spans="1:9" x14ac:dyDescent="0.2">
      <c r="A44" s="208">
        <v>44600</v>
      </c>
      <c r="B44" s="201">
        <v>16.13768</v>
      </c>
      <c r="C44" s="201">
        <v>18.988199999999999</v>
      </c>
      <c r="D44" s="201">
        <v>21.400998000000001</v>
      </c>
      <c r="E44" s="201">
        <v>17.562650000000001</v>
      </c>
      <c r="F44" s="201"/>
    </row>
    <row r="45" spans="1:9" x14ac:dyDescent="0.2">
      <c r="A45" s="208">
        <v>44601</v>
      </c>
      <c r="B45" s="201">
        <v>15.990270000000001</v>
      </c>
      <c r="C45" s="201">
        <v>18.9483</v>
      </c>
      <c r="D45" s="201">
        <v>21.470839000000002</v>
      </c>
      <c r="E45" s="201">
        <v>17.606382</v>
      </c>
      <c r="F45" s="201"/>
    </row>
    <row r="46" spans="1:9" x14ac:dyDescent="0.2">
      <c r="A46" s="208">
        <v>44602</v>
      </c>
      <c r="B46" s="201">
        <v>15.991160000000001</v>
      </c>
      <c r="C46" s="201">
        <v>19.087499999999999</v>
      </c>
      <c r="D46" s="201">
        <v>21.544627999999999</v>
      </c>
      <c r="E46" s="201">
        <v>17.712170999999998</v>
      </c>
      <c r="F46" s="201"/>
    </row>
    <row r="47" spans="1:9" x14ac:dyDescent="0.2">
      <c r="A47" s="208">
        <v>44603</v>
      </c>
      <c r="B47" s="201">
        <v>16.062989999999999</v>
      </c>
      <c r="C47" s="201">
        <v>19.206900000000001</v>
      </c>
      <c r="D47" s="201">
        <v>21.635888999999999</v>
      </c>
      <c r="E47" s="201">
        <v>17.853972000000002</v>
      </c>
      <c r="F47" s="201"/>
    </row>
    <row r="48" spans="1:9" x14ac:dyDescent="0.2">
      <c r="A48" s="208">
        <v>44604</v>
      </c>
      <c r="B48" s="201">
        <v>16.183700000000002</v>
      </c>
      <c r="C48" s="201">
        <v>19.259799999999998</v>
      </c>
      <c r="D48" s="201">
        <v>21.733939999999997</v>
      </c>
      <c r="E48" s="201">
        <v>18.005821999999998</v>
      </c>
      <c r="F48" s="201"/>
    </row>
    <row r="49" spans="1:6" x14ac:dyDescent="0.2">
      <c r="A49" s="208">
        <v>44605</v>
      </c>
      <c r="B49" s="201">
        <v>16.30584</v>
      </c>
      <c r="C49" s="201">
        <v>19.3032</v>
      </c>
      <c r="D49" s="201">
        <v>21.847135999999999</v>
      </c>
      <c r="E49" s="201">
        <v>18.144579</v>
      </c>
      <c r="F49" s="201"/>
    </row>
    <row r="50" spans="1:6" x14ac:dyDescent="0.2">
      <c r="A50" s="208">
        <v>44606</v>
      </c>
      <c r="B50" s="201">
        <v>16.313610000000001</v>
      </c>
      <c r="C50" s="201">
        <v>19.3565</v>
      </c>
      <c r="D50" s="201">
        <v>21.942253000000001</v>
      </c>
      <c r="E50" s="201">
        <v>18.25412</v>
      </c>
      <c r="F50" s="201"/>
    </row>
    <row r="51" spans="1:6" x14ac:dyDescent="0.2">
      <c r="A51" s="208">
        <v>44607</v>
      </c>
      <c r="B51" s="201">
        <v>16.402990000000003</v>
      </c>
      <c r="C51" s="201">
        <v>19.410799999999998</v>
      </c>
      <c r="D51" s="201">
        <v>22.035591</v>
      </c>
      <c r="E51" s="201">
        <v>18.325562999999999</v>
      </c>
      <c r="F51" s="201"/>
    </row>
    <row r="52" spans="1:6" x14ac:dyDescent="0.2">
      <c r="A52" s="208">
        <v>44608</v>
      </c>
      <c r="B52" s="201">
        <v>16.434419999999999</v>
      </c>
      <c r="C52" s="201">
        <v>19.472099999999998</v>
      </c>
      <c r="D52" s="201">
        <v>22.106476999999998</v>
      </c>
      <c r="E52" s="201">
        <v>18.370370999999999</v>
      </c>
      <c r="F52" s="201"/>
    </row>
    <row r="53" spans="1:6" x14ac:dyDescent="0.2">
      <c r="A53" s="208">
        <v>44609</v>
      </c>
      <c r="B53" s="201">
        <v>16.528689999999997</v>
      </c>
      <c r="C53" s="201">
        <v>19.566400000000002</v>
      </c>
      <c r="D53" s="201">
        <v>22.178193999999998</v>
      </c>
      <c r="E53" s="201">
        <v>18.464685000000003</v>
      </c>
      <c r="F53" s="201"/>
    </row>
    <row r="54" spans="1:6" x14ac:dyDescent="0.2">
      <c r="A54" s="208">
        <v>44610</v>
      </c>
      <c r="B54" s="201">
        <v>16.639749999999999</v>
      </c>
      <c r="C54" s="201">
        <v>19.662599999999998</v>
      </c>
      <c r="D54" s="201">
        <v>22.243129</v>
      </c>
      <c r="E54" s="201">
        <v>18.590875</v>
      </c>
      <c r="F54" s="201"/>
    </row>
    <row r="55" spans="1:6" x14ac:dyDescent="0.2">
      <c r="A55" s="208">
        <v>44611</v>
      </c>
      <c r="B55" s="201">
        <v>16.743779999999997</v>
      </c>
      <c r="C55" s="201">
        <v>19.755299999999998</v>
      </c>
      <c r="D55" s="201">
        <v>22.301254</v>
      </c>
      <c r="E55" s="201">
        <v>18.740603</v>
      </c>
      <c r="F55" s="201"/>
    </row>
    <row r="56" spans="1:6" x14ac:dyDescent="0.2">
      <c r="A56" s="208">
        <v>44612</v>
      </c>
      <c r="B56" s="201">
        <v>16.795729999999999</v>
      </c>
      <c r="C56" s="201">
        <v>19.881599999999999</v>
      </c>
      <c r="D56" s="201">
        <v>22.402749</v>
      </c>
      <c r="E56" s="201">
        <v>18.886651000000001</v>
      </c>
      <c r="F56" s="201"/>
    </row>
    <row r="57" spans="1:6" x14ac:dyDescent="0.2">
      <c r="A57" s="208">
        <v>44613</v>
      </c>
      <c r="B57" s="201">
        <v>16.869979999999998</v>
      </c>
      <c r="C57" s="201">
        <v>19.959099999999999</v>
      </c>
      <c r="D57" s="201">
        <v>22.515207999999998</v>
      </c>
      <c r="E57" s="201">
        <v>18.979710999999998</v>
      </c>
      <c r="F57" s="201"/>
    </row>
    <row r="58" spans="1:6" x14ac:dyDescent="0.2">
      <c r="A58" s="208">
        <v>44614</v>
      </c>
      <c r="B58" s="201">
        <v>16.975860000000001</v>
      </c>
      <c r="C58" s="201">
        <v>19.961400000000001</v>
      </c>
      <c r="D58" s="201">
        <v>22.620830000000002</v>
      </c>
      <c r="E58" s="201">
        <v>19.089974999999999</v>
      </c>
      <c r="F58" s="201"/>
    </row>
    <row r="59" spans="1:6" x14ac:dyDescent="0.2">
      <c r="A59" s="208">
        <v>44615</v>
      </c>
      <c r="B59" s="201">
        <v>17.066369999999999</v>
      </c>
      <c r="C59" s="201">
        <v>19.971599999999999</v>
      </c>
      <c r="D59" s="201">
        <v>22.720081999999998</v>
      </c>
      <c r="E59" s="201">
        <v>19.174105000000001</v>
      </c>
      <c r="F59" s="201"/>
    </row>
    <row r="60" spans="1:6" x14ac:dyDescent="0.2">
      <c r="A60" s="208">
        <v>44616</v>
      </c>
      <c r="B60" s="201">
        <v>17.207229999999999</v>
      </c>
      <c r="C60" s="201">
        <v>20.0596</v>
      </c>
      <c r="D60" s="201">
        <v>22.801786</v>
      </c>
      <c r="E60" s="201">
        <v>19.304106999999998</v>
      </c>
      <c r="F60" s="201"/>
    </row>
    <row r="61" spans="1:6" x14ac:dyDescent="0.2">
      <c r="A61" s="208">
        <v>44617</v>
      </c>
      <c r="B61" s="201">
        <v>17.357830000000003</v>
      </c>
      <c r="C61" s="201">
        <v>20.1799</v>
      </c>
      <c r="D61" s="201">
        <v>22.854662000000001</v>
      </c>
      <c r="E61" s="201">
        <v>19.441817999999998</v>
      </c>
      <c r="F61" s="201"/>
    </row>
    <row r="62" spans="1:6" x14ac:dyDescent="0.2">
      <c r="A62" s="208">
        <v>44618</v>
      </c>
      <c r="B62" s="201">
        <v>17.504159999999999</v>
      </c>
      <c r="C62" s="201">
        <v>20.313099999999999</v>
      </c>
      <c r="D62" s="201">
        <v>22.913734000000002</v>
      </c>
      <c r="E62" s="201">
        <v>19.578149</v>
      </c>
      <c r="F62" s="201"/>
    </row>
    <row r="63" spans="1:6" x14ac:dyDescent="0.2">
      <c r="A63" s="208">
        <v>44619</v>
      </c>
      <c r="B63" s="201">
        <v>17.58803</v>
      </c>
      <c r="C63" s="201">
        <v>20.436299999999999</v>
      </c>
      <c r="D63" s="201">
        <v>22.971544999999999</v>
      </c>
      <c r="E63" s="201">
        <v>19.717054000000001</v>
      </c>
      <c r="F63" s="201"/>
    </row>
    <row r="64" spans="1:6" x14ac:dyDescent="0.2">
      <c r="A64" s="208">
        <v>44620</v>
      </c>
      <c r="B64" s="201">
        <v>17.623750000000001</v>
      </c>
      <c r="C64" s="201">
        <v>20.570799999999998</v>
      </c>
      <c r="D64" s="201">
        <v>23.027780999999997</v>
      </c>
      <c r="E64" s="201">
        <v>19.800276999999998</v>
      </c>
      <c r="F64" s="201"/>
    </row>
    <row r="65" spans="1:6" x14ac:dyDescent="0.2">
      <c r="A65" s="208">
        <v>44621</v>
      </c>
      <c r="B65" s="201">
        <v>17.707669999999997</v>
      </c>
      <c r="C65" s="201">
        <v>20.654299999999999</v>
      </c>
      <c r="D65" s="201">
        <v>23.026406999999999</v>
      </c>
      <c r="E65" s="201">
        <v>19.887387</v>
      </c>
      <c r="F65" s="201"/>
    </row>
    <row r="66" spans="1:6" x14ac:dyDescent="0.2">
      <c r="A66" s="208">
        <v>44622</v>
      </c>
      <c r="B66" s="201">
        <v>17.839220000000001</v>
      </c>
      <c r="C66" s="201">
        <v>20.685500000000001</v>
      </c>
      <c r="D66" s="201">
        <v>22.944126000000001</v>
      </c>
      <c r="E66" s="201">
        <v>19.980738000000002</v>
      </c>
      <c r="F66" s="201"/>
    </row>
    <row r="67" spans="1:6" x14ac:dyDescent="0.2">
      <c r="A67" s="208">
        <v>44623</v>
      </c>
      <c r="B67" s="201">
        <v>17.969240000000003</v>
      </c>
      <c r="C67" s="201">
        <v>20.765000000000001</v>
      </c>
      <c r="D67" s="201">
        <v>22.900696</v>
      </c>
      <c r="E67" s="201">
        <v>20.0685</v>
      </c>
      <c r="F67" s="201"/>
    </row>
    <row r="68" spans="1:6" x14ac:dyDescent="0.2">
      <c r="A68" s="208">
        <v>44624</v>
      </c>
      <c r="B68" s="201">
        <v>18.108580000000003</v>
      </c>
      <c r="C68" s="201">
        <v>20.838999999999999</v>
      </c>
      <c r="D68" s="201">
        <v>22.911579000000003</v>
      </c>
      <c r="E68" s="201">
        <v>20.172391000000001</v>
      </c>
      <c r="F68" s="201"/>
    </row>
    <row r="69" spans="1:6" x14ac:dyDescent="0.2">
      <c r="A69" s="208">
        <v>44625</v>
      </c>
      <c r="B69" s="201">
        <v>18.246414000000001</v>
      </c>
      <c r="C69" s="201">
        <v>20.893699999999999</v>
      </c>
      <c r="D69" s="201">
        <v>22.921918000000002</v>
      </c>
      <c r="E69" s="201">
        <v>20.313064999999998</v>
      </c>
      <c r="F69" s="201"/>
    </row>
    <row r="70" spans="1:6" x14ac:dyDescent="0.2">
      <c r="A70" s="208">
        <v>44626</v>
      </c>
      <c r="B70" s="201">
        <v>18.362124000000001</v>
      </c>
      <c r="C70" s="201">
        <v>20.915700000000001</v>
      </c>
      <c r="D70" s="201">
        <v>22.956605</v>
      </c>
      <c r="E70" s="201">
        <v>20.445333999999999</v>
      </c>
      <c r="F70" s="201"/>
    </row>
    <row r="71" spans="1:6" x14ac:dyDescent="0.2">
      <c r="A71" s="208">
        <v>44627</v>
      </c>
      <c r="B71" s="201">
        <v>18.503209999999999</v>
      </c>
      <c r="C71" s="201">
        <v>20.951400000000003</v>
      </c>
      <c r="D71" s="201">
        <v>22.993814999999998</v>
      </c>
      <c r="E71" s="201">
        <v>20.571068</v>
      </c>
      <c r="F71" s="201"/>
    </row>
    <row r="72" spans="1:6" x14ac:dyDescent="0.2">
      <c r="A72" s="208">
        <v>44628</v>
      </c>
      <c r="B72" s="201">
        <v>18.610289999999999</v>
      </c>
      <c r="C72" s="201">
        <v>20.9755</v>
      </c>
      <c r="D72" s="201">
        <v>23.021096</v>
      </c>
      <c r="E72" s="201">
        <v>20.697883999999998</v>
      </c>
      <c r="F72" s="201"/>
    </row>
    <row r="73" spans="1:6" x14ac:dyDescent="0.2">
      <c r="A73" s="208">
        <v>44629</v>
      </c>
      <c r="B73" s="201">
        <v>18.70711</v>
      </c>
      <c r="C73" s="201">
        <v>20.9039</v>
      </c>
      <c r="D73" s="201">
        <v>23.037499</v>
      </c>
      <c r="E73" s="201">
        <v>20.820857</v>
      </c>
      <c r="F73" s="201"/>
    </row>
    <row r="74" spans="1:6" x14ac:dyDescent="0.2">
      <c r="A74" s="208">
        <v>44630</v>
      </c>
      <c r="B74" s="201">
        <v>18.809342000000001</v>
      </c>
      <c r="C74" s="201">
        <v>20.911200000000001</v>
      </c>
      <c r="D74" s="201">
        <v>23.038919</v>
      </c>
      <c r="E74" s="201">
        <v>20.945291000000001</v>
      </c>
      <c r="F74" s="201"/>
    </row>
    <row r="75" spans="1:6" x14ac:dyDescent="0.2">
      <c r="A75" s="208">
        <v>44631</v>
      </c>
      <c r="B75" s="201">
        <v>18.870965000000002</v>
      </c>
      <c r="C75" s="201">
        <v>20.9847</v>
      </c>
      <c r="D75" s="201">
        <v>22.999169999999999</v>
      </c>
      <c r="E75" s="201">
        <v>21.061272000000002</v>
      </c>
      <c r="F75" s="201"/>
    </row>
    <row r="76" spans="1:6" x14ac:dyDescent="0.2">
      <c r="A76" s="208">
        <v>44632</v>
      </c>
      <c r="B76" s="201">
        <v>18.901474999999998</v>
      </c>
      <c r="C76" s="201">
        <v>21.0458</v>
      </c>
      <c r="D76" s="201">
        <v>22.978634</v>
      </c>
      <c r="E76" s="201">
        <v>21.173484000000002</v>
      </c>
      <c r="F76" s="201"/>
    </row>
    <row r="77" spans="1:6" x14ac:dyDescent="0.2">
      <c r="A77" s="208">
        <v>44633</v>
      </c>
      <c r="B77" s="201">
        <v>18.835031000000001</v>
      </c>
      <c r="C77" s="201">
        <v>21.116599999999998</v>
      </c>
      <c r="D77" s="201">
        <v>22.996586000000001</v>
      </c>
      <c r="E77" s="201">
        <v>21.310388</v>
      </c>
      <c r="F77" s="201"/>
    </row>
    <row r="78" spans="1:6" x14ac:dyDescent="0.2">
      <c r="A78" s="208">
        <v>44634</v>
      </c>
      <c r="B78" s="201">
        <v>18.682651</v>
      </c>
      <c r="C78" s="201">
        <v>21.089500000000001</v>
      </c>
      <c r="D78" s="201">
        <v>22.931189</v>
      </c>
      <c r="E78" s="201">
        <v>21.445374000000001</v>
      </c>
      <c r="F78" s="201"/>
    </row>
    <row r="79" spans="1:6" x14ac:dyDescent="0.2">
      <c r="A79" s="208">
        <v>44635</v>
      </c>
      <c r="B79" s="201">
        <v>18.642983000000001</v>
      </c>
      <c r="C79" s="201">
        <v>21.055</v>
      </c>
      <c r="D79" s="201">
        <v>22.855896000000001</v>
      </c>
      <c r="E79" s="201">
        <v>21.566558000000001</v>
      </c>
      <c r="F79" s="201"/>
    </row>
    <row r="80" spans="1:6" x14ac:dyDescent="0.2">
      <c r="A80" s="208">
        <v>44636</v>
      </c>
      <c r="B80" s="201">
        <v>18.682308000000003</v>
      </c>
      <c r="C80" s="201">
        <v>21.019500000000001</v>
      </c>
      <c r="D80" s="201">
        <v>22.811700000000002</v>
      </c>
      <c r="E80" s="201">
        <v>21.672935000000003</v>
      </c>
      <c r="F80" s="201"/>
    </row>
    <row r="81" spans="1:6" x14ac:dyDescent="0.2">
      <c r="A81" s="208">
        <v>44637</v>
      </c>
      <c r="B81" s="201">
        <v>18.687794999999998</v>
      </c>
      <c r="C81" s="201">
        <v>21.016400000000001</v>
      </c>
      <c r="D81" s="201">
        <v>22.792026</v>
      </c>
      <c r="E81" s="201">
        <v>21.683323999999999</v>
      </c>
      <c r="F81" s="201"/>
    </row>
    <row r="82" spans="1:6" x14ac:dyDescent="0.2">
      <c r="A82" s="208">
        <v>44638</v>
      </c>
      <c r="B82" s="201">
        <v>18.652448</v>
      </c>
      <c r="C82" s="201">
        <v>21.0044</v>
      </c>
      <c r="D82" s="201">
        <v>22.794118999999998</v>
      </c>
      <c r="E82" s="201">
        <v>21.764503000000001</v>
      </c>
      <c r="F82" s="201"/>
    </row>
    <row r="83" spans="1:6" x14ac:dyDescent="0.2">
      <c r="A83" s="208">
        <v>44639</v>
      </c>
      <c r="B83" s="201">
        <v>18.623422999999999</v>
      </c>
      <c r="C83" s="201">
        <v>20.991</v>
      </c>
      <c r="D83" s="201">
        <v>22.808</v>
      </c>
      <c r="E83" s="201">
        <v>21.857495999999998</v>
      </c>
      <c r="F83" s="201"/>
    </row>
    <row r="84" spans="1:6" x14ac:dyDescent="0.2">
      <c r="A84" s="208">
        <v>44640</v>
      </c>
      <c r="B84" s="201">
        <v>18.572029999999998</v>
      </c>
      <c r="C84" s="201">
        <v>20.9726</v>
      </c>
      <c r="D84" s="201">
        <v>22.908902999999999</v>
      </c>
      <c r="E84" s="201">
        <v>21.947374</v>
      </c>
      <c r="F84" s="201"/>
    </row>
    <row r="85" spans="1:6" x14ac:dyDescent="0.2">
      <c r="A85" s="208">
        <v>44641</v>
      </c>
      <c r="B85" s="201">
        <v>18.463163999999999</v>
      </c>
      <c r="C85" s="201">
        <v>20.998699999999999</v>
      </c>
      <c r="D85" s="201">
        <v>23.006588999999998</v>
      </c>
      <c r="E85" s="201">
        <v>21.831795999999997</v>
      </c>
      <c r="F85" s="201"/>
    </row>
    <row r="86" spans="1:6" x14ac:dyDescent="0.2">
      <c r="A86" s="208">
        <v>44642</v>
      </c>
      <c r="B86" s="201">
        <v>18.300782999999999</v>
      </c>
      <c r="C86" s="201">
        <v>21.059000000000001</v>
      </c>
      <c r="D86" s="201">
        <v>22.980670999999997</v>
      </c>
      <c r="E86" s="201">
        <v>21.964102999999998</v>
      </c>
      <c r="F86" s="201"/>
    </row>
    <row r="87" spans="1:6" x14ac:dyDescent="0.2">
      <c r="A87" s="208">
        <v>44643</v>
      </c>
      <c r="B87" s="201">
        <v>18.278575</v>
      </c>
      <c r="C87" s="201">
        <v>21.091200000000001</v>
      </c>
      <c r="D87" s="201">
        <v>23.010707999999997</v>
      </c>
      <c r="E87" s="201">
        <v>21.971933</v>
      </c>
      <c r="F87" s="201"/>
    </row>
    <row r="88" spans="1:6" x14ac:dyDescent="0.2">
      <c r="A88" s="208">
        <v>44644</v>
      </c>
      <c r="B88" s="201">
        <v>18.318936000000001</v>
      </c>
      <c r="C88" s="201">
        <v>21.1921</v>
      </c>
      <c r="D88" s="201">
        <v>23.073345</v>
      </c>
      <c r="E88" s="201">
        <v>22.038678999999998</v>
      </c>
      <c r="F88" s="201"/>
    </row>
    <row r="89" spans="1:6" x14ac:dyDescent="0.2">
      <c r="A89" s="208">
        <v>44645</v>
      </c>
      <c r="B89" s="201">
        <v>18.312401000000001</v>
      </c>
      <c r="C89" s="201">
        <v>21.272500000000001</v>
      </c>
      <c r="D89" s="201">
        <v>23.110690999999999</v>
      </c>
      <c r="E89" s="201">
        <v>22.059633000000002</v>
      </c>
      <c r="F89" s="201"/>
    </row>
    <row r="90" spans="1:6" x14ac:dyDescent="0.2">
      <c r="A90" s="208">
        <v>44646</v>
      </c>
      <c r="B90" s="201">
        <v>18.277065</v>
      </c>
      <c r="C90" s="201">
        <v>21.274000000000001</v>
      </c>
      <c r="D90" s="201">
        <v>23.112718000000001</v>
      </c>
      <c r="E90" s="201">
        <v>22.138565999999997</v>
      </c>
      <c r="F90" s="201"/>
    </row>
    <row r="91" spans="1:6" x14ac:dyDescent="0.2">
      <c r="A91" s="208">
        <v>44647</v>
      </c>
      <c r="B91" s="201">
        <v>18.186101999999998</v>
      </c>
      <c r="C91" s="201">
        <v>21.3108</v>
      </c>
      <c r="D91" s="201">
        <v>23.154416000000001</v>
      </c>
      <c r="E91" s="201">
        <v>22.178991000000003</v>
      </c>
      <c r="F91" s="201"/>
    </row>
    <row r="92" spans="1:6" x14ac:dyDescent="0.2">
      <c r="A92" s="208">
        <v>44648</v>
      </c>
      <c r="B92" s="201">
        <v>18.085579000000003</v>
      </c>
      <c r="C92" s="201">
        <v>21.339400000000001</v>
      </c>
      <c r="D92" s="201">
        <v>23.225578000000002</v>
      </c>
      <c r="E92" s="201">
        <v>22.180954</v>
      </c>
      <c r="F92" s="201"/>
    </row>
    <row r="93" spans="1:6" x14ac:dyDescent="0.2">
      <c r="A93" s="208">
        <v>44649</v>
      </c>
      <c r="B93" s="201">
        <v>18.100102</v>
      </c>
      <c r="C93" s="201">
        <v>21.355900000000002</v>
      </c>
      <c r="D93" s="201">
        <v>23.210124</v>
      </c>
      <c r="E93" s="201">
        <v>22.216823999999999</v>
      </c>
      <c r="F93" s="201"/>
    </row>
    <row r="94" spans="1:6" x14ac:dyDescent="0.2">
      <c r="A94" s="208">
        <v>44650</v>
      </c>
      <c r="B94" s="201">
        <v>17.971844000000001</v>
      </c>
      <c r="C94" s="201">
        <v>21.449300000000001</v>
      </c>
      <c r="D94" s="201">
        <v>23.164756000000001</v>
      </c>
      <c r="E94" s="201">
        <v>22.226310000000002</v>
      </c>
      <c r="F94" s="201"/>
    </row>
    <row r="95" spans="1:6" x14ac:dyDescent="0.2">
      <c r="A95" s="208">
        <v>44651</v>
      </c>
      <c r="B95" s="201">
        <v>17.875473000000003</v>
      </c>
      <c r="C95" s="201">
        <v>21.544400000000003</v>
      </c>
      <c r="D95" s="201">
        <v>23.194954000000003</v>
      </c>
      <c r="E95" s="201">
        <v>22.265864000000001</v>
      </c>
      <c r="F95" s="201"/>
    </row>
    <row r="96" spans="1:6" x14ac:dyDescent="0.2">
      <c r="A96" s="208">
        <v>44652</v>
      </c>
      <c r="B96" s="201">
        <v>17.688434000000001</v>
      </c>
      <c r="C96" s="201">
        <v>21.648199999999999</v>
      </c>
      <c r="D96" s="201">
        <v>23.318857999999999</v>
      </c>
      <c r="E96" s="201">
        <v>22.353947999999999</v>
      </c>
      <c r="F96" s="201"/>
    </row>
    <row r="97" spans="1:6" x14ac:dyDescent="0.2">
      <c r="A97" s="208">
        <v>44653</v>
      </c>
      <c r="B97" s="201">
        <v>17.458009999999998</v>
      </c>
      <c r="C97" s="201">
        <v>21.731200000000001</v>
      </c>
      <c r="D97" s="201">
        <v>23.438680999999999</v>
      </c>
      <c r="E97" s="201">
        <v>22.408861000000002</v>
      </c>
      <c r="F97" s="201"/>
    </row>
    <row r="98" spans="1:6" x14ac:dyDescent="0.2">
      <c r="A98" s="208">
        <v>44654</v>
      </c>
      <c r="B98" s="201">
        <v>17.356004000000002</v>
      </c>
      <c r="C98" s="201">
        <v>21.766599999999997</v>
      </c>
      <c r="D98" s="201">
        <v>23.566012999999998</v>
      </c>
      <c r="E98" s="201">
        <v>22.461748</v>
      </c>
      <c r="F98" s="201"/>
    </row>
    <row r="99" spans="1:6" x14ac:dyDescent="0.2">
      <c r="A99" s="208">
        <v>44655</v>
      </c>
      <c r="B99" s="201">
        <v>17.318749</v>
      </c>
      <c r="C99" s="201">
        <v>21.803799999999999</v>
      </c>
      <c r="D99" s="201">
        <v>23.690086000000001</v>
      </c>
      <c r="E99" s="201">
        <v>22.501041000000001</v>
      </c>
      <c r="F99" s="201"/>
    </row>
    <row r="100" spans="1:6" x14ac:dyDescent="0.2">
      <c r="A100" s="208">
        <v>44656</v>
      </c>
      <c r="B100" s="201">
        <v>17.394334000000001</v>
      </c>
      <c r="C100" s="201">
        <v>21.804200000000002</v>
      </c>
      <c r="D100" s="201">
        <v>23.799344000000001</v>
      </c>
      <c r="E100" s="201">
        <v>22.359436000000002</v>
      </c>
      <c r="F100" s="201"/>
    </row>
    <row r="101" spans="1:6" x14ac:dyDescent="0.2">
      <c r="A101" s="208">
        <v>44657</v>
      </c>
      <c r="B101" s="201">
        <v>17.466518000000001</v>
      </c>
      <c r="C101" s="201">
        <v>21.790099999999999</v>
      </c>
      <c r="D101" s="201">
        <v>23.877146</v>
      </c>
      <c r="E101" s="201">
        <v>22.320678000000001</v>
      </c>
      <c r="F101" s="201"/>
    </row>
    <row r="102" spans="1:6" x14ac:dyDescent="0.2">
      <c r="A102" s="208">
        <v>44658</v>
      </c>
      <c r="B102" s="201">
        <v>17.537206999999999</v>
      </c>
      <c r="C102" s="201">
        <v>21.790900000000001</v>
      </c>
      <c r="D102" s="201">
        <v>23.933147000000002</v>
      </c>
      <c r="E102" s="201">
        <v>22.396957999999998</v>
      </c>
      <c r="F102" s="201"/>
    </row>
    <row r="103" spans="1:6" x14ac:dyDescent="0.2">
      <c r="A103" s="208">
        <v>44659</v>
      </c>
      <c r="B103" s="201">
        <v>17.592036</v>
      </c>
      <c r="C103" s="201">
        <v>21.814499999999999</v>
      </c>
      <c r="D103" s="201">
        <v>23.938538000000001</v>
      </c>
      <c r="E103" s="201">
        <v>22.456016999999999</v>
      </c>
      <c r="F103" s="201"/>
    </row>
    <row r="104" spans="1:6" x14ac:dyDescent="0.2">
      <c r="A104" s="208">
        <v>44660</v>
      </c>
      <c r="B104" s="201">
        <v>17.534261999999998</v>
      </c>
      <c r="C104" s="201">
        <v>21.818000000000001</v>
      </c>
      <c r="D104" s="201">
        <v>23.945813999999999</v>
      </c>
      <c r="E104" s="201">
        <v>22.562429999999999</v>
      </c>
      <c r="F104" s="201"/>
    </row>
    <row r="105" spans="1:6" x14ac:dyDescent="0.2">
      <c r="A105" s="208">
        <v>44661</v>
      </c>
      <c r="B105" s="201">
        <v>17.384343000000001</v>
      </c>
      <c r="C105" s="201">
        <v>21.807700000000001</v>
      </c>
      <c r="D105" s="201">
        <v>23.945817999999999</v>
      </c>
      <c r="E105" s="201">
        <v>22.685942999999998</v>
      </c>
      <c r="F105" s="201"/>
    </row>
    <row r="106" spans="1:6" x14ac:dyDescent="0.2">
      <c r="A106" s="208">
        <v>44662</v>
      </c>
      <c r="B106" s="201">
        <v>17.238016999999999</v>
      </c>
      <c r="C106" s="201">
        <v>21.8277</v>
      </c>
      <c r="D106" s="201">
        <v>23.945823000000001</v>
      </c>
      <c r="E106" s="201">
        <v>22.800669000000003</v>
      </c>
      <c r="F106" s="201"/>
    </row>
    <row r="107" spans="1:6" x14ac:dyDescent="0.2">
      <c r="A107" s="208">
        <v>44663</v>
      </c>
      <c r="B107" s="201">
        <v>17.103930000000002</v>
      </c>
      <c r="C107" s="201">
        <v>21.866700000000002</v>
      </c>
      <c r="D107" s="201">
        <v>23.945820000000001</v>
      </c>
      <c r="E107" s="201">
        <v>22.916656</v>
      </c>
      <c r="F107" s="201"/>
    </row>
    <row r="108" spans="1:6" x14ac:dyDescent="0.2">
      <c r="A108" s="208">
        <v>44664</v>
      </c>
      <c r="B108" s="201">
        <v>17.07263</v>
      </c>
      <c r="C108" s="201">
        <v>21.9542</v>
      </c>
      <c r="D108" s="201">
        <v>23.945</v>
      </c>
      <c r="E108" s="201">
        <v>23.002672999999998</v>
      </c>
      <c r="F108" s="201"/>
    </row>
    <row r="109" spans="1:6" x14ac:dyDescent="0.2">
      <c r="A109" s="208">
        <v>44665</v>
      </c>
      <c r="B109" s="201">
        <v>17.09365</v>
      </c>
      <c r="C109" s="201">
        <v>21.986599999999999</v>
      </c>
      <c r="D109" s="201">
        <v>23.945</v>
      </c>
      <c r="E109" s="201">
        <v>23.085557000000001</v>
      </c>
      <c r="F109" s="201"/>
    </row>
    <row r="110" spans="1:6" x14ac:dyDescent="0.2">
      <c r="A110" s="208">
        <v>44666</v>
      </c>
      <c r="B110" s="201">
        <v>17.090906999999998</v>
      </c>
      <c r="C110" s="201">
        <v>22.028099999999998</v>
      </c>
      <c r="D110" s="201">
        <v>23.945</v>
      </c>
      <c r="E110" s="201">
        <v>23.199256000000002</v>
      </c>
      <c r="F110" s="201"/>
    </row>
    <row r="111" spans="1:6" x14ac:dyDescent="0.2">
      <c r="A111" s="208">
        <v>44667</v>
      </c>
      <c r="B111" s="201">
        <v>17.099966000000002</v>
      </c>
      <c r="C111" s="201">
        <v>22.094900000000003</v>
      </c>
      <c r="D111" s="201">
        <v>23.945</v>
      </c>
      <c r="E111" s="201">
        <v>23.321286000000001</v>
      </c>
      <c r="F111" s="201"/>
    </row>
    <row r="112" spans="1:6" x14ac:dyDescent="0.2">
      <c r="A112" s="208">
        <v>44668</v>
      </c>
      <c r="B112" s="201">
        <v>17.136828000000001</v>
      </c>
      <c r="C112" s="201">
        <v>22.105</v>
      </c>
      <c r="D112" s="201">
        <v>23.945</v>
      </c>
      <c r="E112" s="201">
        <v>23.445218000000001</v>
      </c>
      <c r="F112" s="201"/>
    </row>
    <row r="113" spans="1:6" x14ac:dyDescent="0.2">
      <c r="A113" s="208">
        <v>44669</v>
      </c>
      <c r="B113" s="201">
        <v>17.248016</v>
      </c>
      <c r="C113" s="201">
        <v>22.136800000000001</v>
      </c>
      <c r="D113" s="201">
        <v>23.945</v>
      </c>
      <c r="E113" s="201">
        <v>23.559222000000002</v>
      </c>
      <c r="F113" s="201"/>
    </row>
    <row r="114" spans="1:6" x14ac:dyDescent="0.2">
      <c r="A114" s="208">
        <v>44670</v>
      </c>
      <c r="B114" s="201">
        <v>17.401786000000001</v>
      </c>
      <c r="C114" s="201">
        <v>22.093900000000001</v>
      </c>
      <c r="D114" s="201">
        <v>23.945</v>
      </c>
      <c r="E114" s="201">
        <v>23.544259999999998</v>
      </c>
      <c r="F114" s="201"/>
    </row>
    <row r="115" spans="1:6" x14ac:dyDescent="0.2">
      <c r="A115" s="208">
        <v>44671</v>
      </c>
      <c r="B115" s="201">
        <v>17.592187000000003</v>
      </c>
      <c r="C115" s="201">
        <v>22.029799999999998</v>
      </c>
      <c r="D115" s="201">
        <v>23.945</v>
      </c>
      <c r="E115" s="201">
        <v>23.382408999999999</v>
      </c>
      <c r="F115" s="201"/>
    </row>
    <row r="116" spans="1:6" x14ac:dyDescent="0.2">
      <c r="A116" s="208">
        <v>44672</v>
      </c>
      <c r="B116" s="201">
        <v>17.783894</v>
      </c>
      <c r="C116" s="201">
        <v>22.092299999999998</v>
      </c>
      <c r="D116" s="201">
        <v>23.945</v>
      </c>
      <c r="E116" s="201">
        <v>23.162127999999999</v>
      </c>
      <c r="F116" s="201"/>
    </row>
    <row r="117" spans="1:6" x14ac:dyDescent="0.2">
      <c r="A117" s="208">
        <v>44673</v>
      </c>
      <c r="B117" s="201">
        <v>17.957901000000003</v>
      </c>
      <c r="C117" s="201">
        <v>22.1738</v>
      </c>
      <c r="D117" s="201">
        <v>23.945</v>
      </c>
      <c r="E117" s="201">
        <v>23.043521999999999</v>
      </c>
      <c r="F117" s="201"/>
    </row>
    <row r="118" spans="1:6" x14ac:dyDescent="0.2">
      <c r="A118" s="208">
        <v>44674</v>
      </c>
      <c r="B118" s="201">
        <v>18.073083</v>
      </c>
      <c r="C118" s="201">
        <v>22.253900000000002</v>
      </c>
      <c r="D118" s="201">
        <v>23.945</v>
      </c>
      <c r="E118" s="201">
        <v>23.021370999999998</v>
      </c>
      <c r="F118" s="201"/>
    </row>
    <row r="119" spans="1:6" x14ac:dyDescent="0.2">
      <c r="A119" s="208">
        <v>44675</v>
      </c>
      <c r="B119" s="201">
        <v>18.186036000000001</v>
      </c>
      <c r="C119" s="201">
        <v>22.287099999999999</v>
      </c>
      <c r="D119" s="201">
        <v>23.945</v>
      </c>
      <c r="E119" s="201">
        <v>23.023171999999999</v>
      </c>
      <c r="F119" s="201"/>
    </row>
    <row r="120" spans="1:6" x14ac:dyDescent="0.2">
      <c r="A120" s="208">
        <v>44676</v>
      </c>
      <c r="B120" s="201">
        <v>18.340692999999998</v>
      </c>
      <c r="C120" s="201">
        <v>22.35</v>
      </c>
      <c r="D120" s="201">
        <v>23.945</v>
      </c>
      <c r="E120" s="201">
        <v>23.081139999999998</v>
      </c>
      <c r="F120" s="201"/>
    </row>
    <row r="121" spans="1:6" x14ac:dyDescent="0.2">
      <c r="A121" s="208">
        <v>44677</v>
      </c>
      <c r="B121" s="201">
        <v>18.481280999999999</v>
      </c>
      <c r="C121" s="201">
        <v>22.3261</v>
      </c>
      <c r="D121" s="201">
        <v>23.945</v>
      </c>
      <c r="E121" s="201">
        <v>23.028569999999998</v>
      </c>
      <c r="F121" s="201"/>
    </row>
    <row r="122" spans="1:6" x14ac:dyDescent="0.2">
      <c r="A122" s="208">
        <v>44678</v>
      </c>
      <c r="B122" s="201">
        <v>18.581924999999998</v>
      </c>
      <c r="C122" s="201">
        <v>22.379300000000001</v>
      </c>
      <c r="D122" s="201">
        <v>23.945</v>
      </c>
      <c r="E122" s="201">
        <v>22.855404999999998</v>
      </c>
      <c r="F122" s="201"/>
    </row>
    <row r="123" spans="1:6" x14ac:dyDescent="0.2">
      <c r="A123" s="208">
        <v>44679</v>
      </c>
      <c r="B123" s="201">
        <v>18.706629</v>
      </c>
      <c r="C123" s="201">
        <v>22.423299999999998</v>
      </c>
      <c r="D123" s="201">
        <v>23.945</v>
      </c>
      <c r="E123" s="201">
        <v>22.836342000000002</v>
      </c>
      <c r="F123" s="201"/>
    </row>
    <row r="124" spans="1:6" x14ac:dyDescent="0.2">
      <c r="A124" s="208">
        <v>44680</v>
      </c>
      <c r="B124" s="201">
        <v>18.737658</v>
      </c>
      <c r="C124" s="201">
        <v>22.4908</v>
      </c>
      <c r="D124" s="201">
        <v>23.945</v>
      </c>
      <c r="E124" s="201">
        <v>22.813438999999999</v>
      </c>
      <c r="F124" s="201"/>
    </row>
    <row r="125" spans="1:6" x14ac:dyDescent="0.2">
      <c r="A125" s="208">
        <v>44681</v>
      </c>
      <c r="B125" s="201">
        <v>18.850219000000003</v>
      </c>
      <c r="C125" s="201">
        <v>22.558</v>
      </c>
      <c r="D125" s="201">
        <v>23.975555</v>
      </c>
      <c r="E125" s="201">
        <v>22.809660000000001</v>
      </c>
      <c r="F125" s="201"/>
    </row>
    <row r="126" spans="1:6" x14ac:dyDescent="0.2">
      <c r="A126" s="208">
        <v>44682</v>
      </c>
      <c r="B126" s="201">
        <v>18.775492</v>
      </c>
      <c r="C126" s="201">
        <v>22.629900000000003</v>
      </c>
      <c r="D126" s="201">
        <v>24.046105999999998</v>
      </c>
      <c r="E126" s="201">
        <v>22.763994</v>
      </c>
      <c r="F126" s="201"/>
    </row>
    <row r="127" spans="1:6" x14ac:dyDescent="0.2">
      <c r="A127" s="208">
        <v>44683</v>
      </c>
      <c r="B127" s="201">
        <v>18.749593000000001</v>
      </c>
      <c r="C127" s="201">
        <v>22.699300000000001</v>
      </c>
      <c r="D127" s="201">
        <v>24.123225999999999</v>
      </c>
      <c r="E127" s="201">
        <v>22.690540000000002</v>
      </c>
      <c r="F127" s="201"/>
    </row>
    <row r="128" spans="1:6" x14ac:dyDescent="0.2">
      <c r="A128" s="208">
        <v>44684</v>
      </c>
      <c r="B128" s="201">
        <v>18.751972000000002</v>
      </c>
      <c r="C128" s="201">
        <v>22.765000000000001</v>
      </c>
      <c r="D128" s="201">
        <v>24.196998999999998</v>
      </c>
      <c r="E128" s="201">
        <v>22.738234000000002</v>
      </c>
      <c r="F128" s="201"/>
    </row>
    <row r="129" spans="1:6" x14ac:dyDescent="0.2">
      <c r="A129" s="208">
        <v>44685</v>
      </c>
      <c r="B129" s="201">
        <v>18.644081</v>
      </c>
      <c r="C129" s="201">
        <v>22.785</v>
      </c>
      <c r="D129" s="201">
        <v>24.193391999999999</v>
      </c>
      <c r="E129" s="201">
        <v>22.571638</v>
      </c>
      <c r="F129" s="201"/>
    </row>
    <row r="130" spans="1:6" x14ac:dyDescent="0.2">
      <c r="A130" s="208">
        <v>44686</v>
      </c>
      <c r="B130" s="201">
        <v>18.712243999999998</v>
      </c>
      <c r="C130" s="201">
        <v>22.8719</v>
      </c>
      <c r="D130" s="201">
        <v>24.242014999999999</v>
      </c>
      <c r="E130" s="201">
        <v>22.197506000000001</v>
      </c>
      <c r="F130" s="201"/>
    </row>
    <row r="131" spans="1:6" x14ac:dyDescent="0.2">
      <c r="A131" s="208">
        <v>44687</v>
      </c>
      <c r="B131" s="201">
        <v>18.833228999999999</v>
      </c>
      <c r="C131" s="201">
        <v>22.954999999999998</v>
      </c>
      <c r="D131" s="201">
        <v>24.318214000000001</v>
      </c>
      <c r="E131" s="201">
        <v>21.844757000000001</v>
      </c>
      <c r="F131" s="201"/>
    </row>
    <row r="132" spans="1:6" x14ac:dyDescent="0.2">
      <c r="A132" s="208">
        <v>44688</v>
      </c>
      <c r="B132" s="201">
        <v>18.970937000000003</v>
      </c>
      <c r="C132" s="201">
        <v>22.996299999999998</v>
      </c>
      <c r="D132" s="201">
        <v>24.400886</v>
      </c>
      <c r="E132" s="201">
        <v>21.562953</v>
      </c>
      <c r="F132" s="201"/>
    </row>
    <row r="133" spans="1:6" x14ac:dyDescent="0.2">
      <c r="A133" s="208">
        <v>44689</v>
      </c>
      <c r="B133" s="201">
        <v>19.09618</v>
      </c>
      <c r="C133" s="201">
        <v>22.988400000000002</v>
      </c>
      <c r="D133" s="201">
        <v>24.447813999999997</v>
      </c>
      <c r="E133" s="201">
        <v>21.311247999999999</v>
      </c>
      <c r="F133" s="201"/>
    </row>
    <row r="134" spans="1:6" x14ac:dyDescent="0.2">
      <c r="A134" s="208">
        <v>44690</v>
      </c>
      <c r="B134" s="201">
        <v>19.166957999999997</v>
      </c>
      <c r="C134" s="201">
        <v>22.9833</v>
      </c>
      <c r="D134" s="201">
        <v>24.534410999999999</v>
      </c>
      <c r="E134" s="201">
        <v>21.010390000000001</v>
      </c>
      <c r="F134" s="201"/>
    </row>
    <row r="135" spans="1:6" x14ac:dyDescent="0.2">
      <c r="A135" s="208">
        <v>44691</v>
      </c>
      <c r="B135" s="201">
        <v>19.162496999999998</v>
      </c>
      <c r="C135" s="201">
        <v>22.903500000000001</v>
      </c>
      <c r="D135" s="201">
        <v>24.554102</v>
      </c>
      <c r="E135" s="201">
        <v>20.778396000000001</v>
      </c>
      <c r="F135" s="201"/>
    </row>
    <row r="136" spans="1:6" x14ac:dyDescent="0.2">
      <c r="A136" s="208">
        <v>44692</v>
      </c>
      <c r="B136" s="201">
        <v>19.174264000000001</v>
      </c>
      <c r="C136" s="201">
        <v>22.874700000000001</v>
      </c>
      <c r="D136" s="201">
        <v>24.533994</v>
      </c>
      <c r="E136" s="201">
        <v>20.614846</v>
      </c>
      <c r="F136" s="201">
        <v>24.533994</v>
      </c>
    </row>
    <row r="137" spans="1:6" x14ac:dyDescent="0.2">
      <c r="A137" s="208">
        <v>44693</v>
      </c>
      <c r="B137" s="201">
        <v>19.103883999999997</v>
      </c>
      <c r="C137" s="201">
        <v>22.963799999999999</v>
      </c>
      <c r="D137" s="201">
        <v>24.448580999999997</v>
      </c>
      <c r="E137" s="201">
        <v>20.452327</v>
      </c>
      <c r="F137" s="201">
        <v>24.448580999999997</v>
      </c>
    </row>
    <row r="138" spans="1:6" x14ac:dyDescent="0.2">
      <c r="A138" s="208">
        <v>44694</v>
      </c>
      <c r="B138" s="201">
        <v>18.958389</v>
      </c>
      <c r="C138" s="201">
        <v>23.034700000000001</v>
      </c>
      <c r="D138" s="201">
        <v>24.316072999999999</v>
      </c>
      <c r="E138" s="201">
        <v>20.450063999999998</v>
      </c>
      <c r="F138" s="201">
        <v>24.316072999999999</v>
      </c>
    </row>
    <row r="139" spans="1:6" x14ac:dyDescent="0.2">
      <c r="A139" s="208">
        <v>44695</v>
      </c>
      <c r="B139" s="201">
        <v>18.805569999999999</v>
      </c>
      <c r="C139" s="201">
        <v>22.8703</v>
      </c>
      <c r="D139" s="201">
        <v>24.195318</v>
      </c>
      <c r="E139" s="201">
        <v>20.544205000000002</v>
      </c>
      <c r="F139" s="201">
        <v>24.195318</v>
      </c>
    </row>
    <row r="140" spans="1:6" x14ac:dyDescent="0.2">
      <c r="A140" s="208">
        <v>44696</v>
      </c>
      <c r="B140" s="201">
        <v>18.725719000000002</v>
      </c>
      <c r="C140" s="201">
        <v>22.6996</v>
      </c>
      <c r="D140" s="201">
        <v>24.03764</v>
      </c>
      <c r="E140" s="201">
        <v>20.532596000000002</v>
      </c>
      <c r="F140" s="201">
        <v>24.03764</v>
      </c>
    </row>
    <row r="141" spans="1:6" x14ac:dyDescent="0.2">
      <c r="A141" s="208">
        <v>44697</v>
      </c>
      <c r="B141" s="201">
        <v>18.661877</v>
      </c>
      <c r="C141" s="201">
        <v>22.3887</v>
      </c>
      <c r="D141" s="201">
        <v>23.926396</v>
      </c>
      <c r="E141" s="201">
        <v>20.464205000000003</v>
      </c>
      <c r="F141" s="201">
        <v>23.926396</v>
      </c>
    </row>
    <row r="142" spans="1:6" x14ac:dyDescent="0.2">
      <c r="A142" s="208">
        <v>44698</v>
      </c>
      <c r="B142" s="201">
        <v>18.623163999999999</v>
      </c>
      <c r="C142" s="201">
        <v>22.226900000000001</v>
      </c>
      <c r="D142" s="201">
        <v>23.687521</v>
      </c>
      <c r="E142" s="201">
        <v>20.333762</v>
      </c>
      <c r="F142" s="201">
        <v>23.687521</v>
      </c>
    </row>
    <row r="143" spans="1:6" x14ac:dyDescent="0.2">
      <c r="A143" s="208">
        <v>44699</v>
      </c>
      <c r="B143" s="201">
        <v>18.543783999999999</v>
      </c>
      <c r="C143" s="201">
        <v>22.156700000000001</v>
      </c>
      <c r="D143" s="201">
        <v>23.411597</v>
      </c>
      <c r="E143" s="201">
        <v>20.172540000000001</v>
      </c>
      <c r="F143" s="201">
        <v>23.411597</v>
      </c>
    </row>
    <row r="144" spans="1:6" x14ac:dyDescent="0.2">
      <c r="A144" s="208">
        <v>44700</v>
      </c>
      <c r="B144" s="201">
        <v>18.503471000000001</v>
      </c>
      <c r="C144" s="201">
        <v>22.187900000000003</v>
      </c>
      <c r="D144" s="201">
        <v>23.347439999999999</v>
      </c>
      <c r="E144" s="201">
        <v>20.007397000000001</v>
      </c>
      <c r="F144" s="201">
        <v>23.347439999999999</v>
      </c>
    </row>
    <row r="145" spans="1:6" x14ac:dyDescent="0.2">
      <c r="A145" s="208">
        <v>44701</v>
      </c>
      <c r="B145" s="201">
        <v>18.463608000000001</v>
      </c>
      <c r="C145" s="201">
        <v>22.246599999999997</v>
      </c>
      <c r="D145" s="201">
        <v>23.18807</v>
      </c>
      <c r="E145" s="201">
        <v>20.008493999999999</v>
      </c>
      <c r="F145" s="201">
        <v>23.18807</v>
      </c>
    </row>
    <row r="146" spans="1:6" x14ac:dyDescent="0.2">
      <c r="A146" s="208">
        <v>44702</v>
      </c>
      <c r="B146" s="201">
        <v>18.206092000000002</v>
      </c>
      <c r="C146" s="201">
        <v>22.306900000000002</v>
      </c>
      <c r="D146" s="201">
        <v>23.007771000000002</v>
      </c>
      <c r="E146" s="201">
        <v>19.946959</v>
      </c>
      <c r="F146" s="201">
        <v>23.007771000000002</v>
      </c>
    </row>
    <row r="147" spans="1:6" x14ac:dyDescent="0.2">
      <c r="A147" s="208">
        <v>44703</v>
      </c>
      <c r="B147" s="201">
        <v>17.994178000000002</v>
      </c>
      <c r="C147" s="201">
        <v>22.289400000000001</v>
      </c>
      <c r="D147" s="201">
        <v>22.913309000000002</v>
      </c>
      <c r="E147" s="201">
        <v>19.826922</v>
      </c>
      <c r="F147" s="201">
        <v>22.913309000000002</v>
      </c>
    </row>
    <row r="148" spans="1:6" x14ac:dyDescent="0.2">
      <c r="A148" s="208">
        <v>44704</v>
      </c>
      <c r="B148" s="201">
        <v>18.038105999999999</v>
      </c>
      <c r="C148" s="201">
        <v>22.186700000000002</v>
      </c>
      <c r="D148" s="201">
        <v>22.854687000000002</v>
      </c>
      <c r="E148" s="201">
        <v>19.661331999999998</v>
      </c>
      <c r="F148" s="201">
        <v>22.854687000000002</v>
      </c>
    </row>
    <row r="149" spans="1:6" x14ac:dyDescent="0.2">
      <c r="A149" s="208">
        <v>44705</v>
      </c>
      <c r="B149" s="201">
        <v>18.072716</v>
      </c>
      <c r="C149" s="201">
        <v>22.098299999999998</v>
      </c>
      <c r="D149" s="201">
        <v>22.840332999999998</v>
      </c>
      <c r="E149" s="201">
        <v>19.616105999999998</v>
      </c>
      <c r="F149" s="201">
        <v>22.840332999999998</v>
      </c>
    </row>
    <row r="150" spans="1:6" x14ac:dyDescent="0.2">
      <c r="A150" s="208">
        <v>44706</v>
      </c>
      <c r="B150" s="201">
        <v>18.035337999999999</v>
      </c>
      <c r="C150" s="201">
        <v>22.002800000000001</v>
      </c>
      <c r="D150" s="201">
        <v>22.859414000000001</v>
      </c>
      <c r="E150" s="201">
        <v>19.613007000000003</v>
      </c>
      <c r="F150" s="201">
        <v>22.859414000000001</v>
      </c>
    </row>
    <row r="151" spans="1:6" x14ac:dyDescent="0.2">
      <c r="A151" s="208">
        <v>44707</v>
      </c>
      <c r="B151" s="201">
        <v>18.020465999999999</v>
      </c>
      <c r="C151" s="201">
        <v>22.063800000000001</v>
      </c>
      <c r="D151" s="201">
        <v>22.736398000000001</v>
      </c>
      <c r="E151" s="201">
        <v>19.595427000000001</v>
      </c>
      <c r="F151" s="201">
        <v>22.736398000000001</v>
      </c>
    </row>
    <row r="152" spans="1:6" x14ac:dyDescent="0.2">
      <c r="A152" s="208">
        <v>44708</v>
      </c>
      <c r="B152" s="201">
        <v>17.945267999999999</v>
      </c>
      <c r="C152" s="201">
        <v>22.119400000000002</v>
      </c>
      <c r="D152" s="201">
        <v>22.611068</v>
      </c>
      <c r="E152" s="201">
        <v>19.530929</v>
      </c>
      <c r="F152" s="201">
        <v>22.611068</v>
      </c>
    </row>
    <row r="153" spans="1:6" x14ac:dyDescent="0.2">
      <c r="A153" s="208">
        <v>44709</v>
      </c>
      <c r="B153" s="201">
        <v>17.954467000000001</v>
      </c>
      <c r="C153" s="201">
        <v>22.156400000000001</v>
      </c>
      <c r="D153" s="201">
        <v>22.423372999999998</v>
      </c>
      <c r="E153" s="201">
        <v>19.495411000000001</v>
      </c>
      <c r="F153" s="201">
        <v>22.423372999999998</v>
      </c>
    </row>
    <row r="154" spans="1:6" x14ac:dyDescent="0.2">
      <c r="A154" s="208">
        <v>44710</v>
      </c>
      <c r="B154" s="201">
        <v>17.934653999999998</v>
      </c>
      <c r="C154" s="201">
        <v>22.135200000000001</v>
      </c>
      <c r="D154" s="201">
        <v>22.289355</v>
      </c>
      <c r="E154" s="201">
        <v>19.466387999999998</v>
      </c>
      <c r="F154" s="201">
        <v>22.289355</v>
      </c>
    </row>
    <row r="155" spans="1:6" x14ac:dyDescent="0.2">
      <c r="A155" s="208">
        <v>44711</v>
      </c>
      <c r="B155" s="201">
        <v>18.036539000000001</v>
      </c>
      <c r="C155" s="201">
        <v>21.996599999999997</v>
      </c>
      <c r="D155" s="201">
        <v>22.078901999999999</v>
      </c>
      <c r="E155" s="201">
        <v>19.198542</v>
      </c>
      <c r="F155" s="201">
        <v>22.078901999999999</v>
      </c>
    </row>
    <row r="156" spans="1:6" x14ac:dyDescent="0.2">
      <c r="A156" s="208">
        <v>44712</v>
      </c>
      <c r="B156" s="201">
        <v>18.161365</v>
      </c>
      <c r="C156" s="201">
        <v>21.834299999999999</v>
      </c>
      <c r="D156" s="201">
        <v>21.843105999999999</v>
      </c>
      <c r="E156" s="201">
        <v>18.851672999999998</v>
      </c>
      <c r="F156" s="201">
        <v>21.843105999999999</v>
      </c>
    </row>
    <row r="157" spans="1:6" x14ac:dyDescent="0.2">
      <c r="A157" s="208">
        <v>44713</v>
      </c>
      <c r="B157" s="201">
        <v>18.16902</v>
      </c>
      <c r="C157" s="201">
        <v>21.642099999999999</v>
      </c>
      <c r="D157" s="201">
        <v>21.600707</v>
      </c>
      <c r="E157" s="201">
        <v>18.515101999999999</v>
      </c>
      <c r="F157" s="201">
        <v>21.600707</v>
      </c>
    </row>
    <row r="158" spans="1:6" x14ac:dyDescent="0.2">
      <c r="A158" s="208">
        <v>44714</v>
      </c>
      <c r="B158" s="201">
        <v>18.188610000000001</v>
      </c>
      <c r="C158" s="201">
        <v>21.488099999999999</v>
      </c>
      <c r="D158" s="201">
        <v>21.455921</v>
      </c>
      <c r="E158" s="201">
        <v>18.190951000000002</v>
      </c>
      <c r="F158" s="201">
        <v>21.455921</v>
      </c>
    </row>
    <row r="159" spans="1:6" x14ac:dyDescent="0.2">
      <c r="A159" s="208">
        <v>44715</v>
      </c>
      <c r="B159" s="201">
        <v>18.133959999999998</v>
      </c>
      <c r="C159" s="201">
        <v>21.354700000000001</v>
      </c>
      <c r="D159" s="201">
        <v>21.304995999999999</v>
      </c>
      <c r="E159" s="201">
        <v>17.978106</v>
      </c>
      <c r="F159" s="201">
        <v>21.304995999999999</v>
      </c>
    </row>
    <row r="160" spans="1:6" x14ac:dyDescent="0.2">
      <c r="A160" s="208">
        <v>44716</v>
      </c>
      <c r="B160" s="201">
        <v>18.152334</v>
      </c>
      <c r="C160" s="201">
        <v>21.143699999999999</v>
      </c>
      <c r="D160" s="201">
        <v>21.065733999999999</v>
      </c>
      <c r="E160" s="201">
        <v>17.972304999999999</v>
      </c>
      <c r="F160" s="201">
        <v>21.065733999999999</v>
      </c>
    </row>
    <row r="161" spans="1:6" x14ac:dyDescent="0.2">
      <c r="A161" s="208">
        <v>44717</v>
      </c>
      <c r="B161" s="201">
        <v>18.058944</v>
      </c>
      <c r="C161" s="201">
        <v>21.0061</v>
      </c>
      <c r="D161" s="201">
        <v>20.784191</v>
      </c>
      <c r="E161" s="201">
        <v>17.925951000000001</v>
      </c>
      <c r="F161" s="201">
        <v>20.784191</v>
      </c>
    </row>
    <row r="162" spans="1:6" x14ac:dyDescent="0.2">
      <c r="A162" s="208">
        <v>44718</v>
      </c>
      <c r="B162" s="201">
        <v>18.084458999999999</v>
      </c>
      <c r="C162" s="201">
        <v>20.936700000000002</v>
      </c>
      <c r="D162" s="201">
        <v>20.641368999999997</v>
      </c>
      <c r="E162" s="201">
        <v>17.838248</v>
      </c>
      <c r="F162" s="201">
        <v>20.641368999999997</v>
      </c>
    </row>
    <row r="163" spans="1:6" x14ac:dyDescent="0.2">
      <c r="A163" s="208">
        <v>44719</v>
      </c>
      <c r="B163" s="201">
        <v>18.115272000000001</v>
      </c>
      <c r="C163" s="201">
        <v>20.9467</v>
      </c>
      <c r="D163" s="201">
        <v>20.482768</v>
      </c>
      <c r="E163" s="201">
        <v>17.643556</v>
      </c>
      <c r="F163" s="201">
        <v>20.482768</v>
      </c>
    </row>
    <row r="164" spans="1:6" x14ac:dyDescent="0.2">
      <c r="A164" s="208">
        <v>44720</v>
      </c>
      <c r="B164" s="201">
        <v>18.065405999999999</v>
      </c>
      <c r="C164" s="201">
        <v>20.8721</v>
      </c>
      <c r="D164" s="201">
        <v>20.235234999999999</v>
      </c>
      <c r="E164" s="201">
        <v>17.459119999999999</v>
      </c>
      <c r="F164" s="201">
        <v>20.235234999999999</v>
      </c>
    </row>
    <row r="165" spans="1:6" x14ac:dyDescent="0.2">
      <c r="A165" s="208">
        <v>44721</v>
      </c>
      <c r="B165" s="201">
        <v>17.876418000000001</v>
      </c>
      <c r="C165" s="201">
        <v>20.905999999999999</v>
      </c>
      <c r="D165" s="201">
        <v>19.967229</v>
      </c>
      <c r="E165" s="201">
        <v>17.349035000000001</v>
      </c>
      <c r="F165" s="201">
        <v>19.967229</v>
      </c>
    </row>
    <row r="166" spans="1:6" x14ac:dyDescent="0.2">
      <c r="A166" s="208">
        <v>44722</v>
      </c>
      <c r="B166" s="201">
        <v>17.702838</v>
      </c>
      <c r="C166" s="201">
        <v>20.9528</v>
      </c>
      <c r="D166" s="201">
        <v>19.641738</v>
      </c>
      <c r="E166" s="201">
        <v>17.214535000000001</v>
      </c>
      <c r="F166" s="201">
        <v>19.641738</v>
      </c>
    </row>
    <row r="167" spans="1:6" x14ac:dyDescent="0.2">
      <c r="A167" s="208">
        <v>44723</v>
      </c>
      <c r="B167" s="201">
        <v>17.457456999999998</v>
      </c>
      <c r="C167" s="201">
        <v>21.0383</v>
      </c>
      <c r="D167" s="201">
        <v>19.294610000000002</v>
      </c>
      <c r="E167" s="201">
        <v>17.008611999999999</v>
      </c>
      <c r="F167" s="201">
        <v>19.294610000000002</v>
      </c>
    </row>
    <row r="168" spans="1:6" x14ac:dyDescent="0.2">
      <c r="A168" s="208">
        <v>44724</v>
      </c>
      <c r="B168" s="201">
        <v>17.429608999999999</v>
      </c>
      <c r="C168" s="201">
        <v>21.077999999999999</v>
      </c>
      <c r="D168" s="201">
        <v>18.965705999999997</v>
      </c>
      <c r="E168" s="201">
        <v>16.784783999999998</v>
      </c>
      <c r="F168" s="201">
        <v>18.965705999999997</v>
      </c>
    </row>
    <row r="169" spans="1:6" x14ac:dyDescent="0.2">
      <c r="A169" s="208">
        <v>44725</v>
      </c>
      <c r="B169" s="201">
        <v>17.514771</v>
      </c>
      <c r="C169" s="201">
        <v>21.012499999999999</v>
      </c>
      <c r="D169" s="201">
        <v>18.714513999999998</v>
      </c>
      <c r="E169" s="201">
        <v>16.571766</v>
      </c>
      <c r="F169" s="201">
        <v>18.714513999999998</v>
      </c>
    </row>
    <row r="170" spans="1:6" x14ac:dyDescent="0.2">
      <c r="A170" s="208">
        <v>44726</v>
      </c>
      <c r="B170" s="201">
        <v>17.638621999999998</v>
      </c>
      <c r="C170" s="201">
        <v>20.9129</v>
      </c>
      <c r="D170" s="201">
        <v>18.419635999999997</v>
      </c>
      <c r="E170" s="201">
        <v>16.419499999999999</v>
      </c>
      <c r="F170" s="201">
        <v>18.419635999999997</v>
      </c>
    </row>
    <row r="171" spans="1:6" x14ac:dyDescent="0.2">
      <c r="A171" s="208">
        <v>44727</v>
      </c>
      <c r="B171" s="201">
        <v>17.763452000000001</v>
      </c>
      <c r="C171" s="201">
        <v>20.809000000000001</v>
      </c>
      <c r="D171" s="201">
        <v>18.076284999999999</v>
      </c>
      <c r="E171" s="201">
        <v>16.200374</v>
      </c>
      <c r="F171" s="201">
        <v>18.076284999999999</v>
      </c>
    </row>
    <row r="172" spans="1:6" x14ac:dyDescent="0.2">
      <c r="A172" s="208">
        <v>44728</v>
      </c>
      <c r="B172" s="201">
        <v>17.884198999999999</v>
      </c>
      <c r="C172" s="201">
        <v>20.700099999999999</v>
      </c>
      <c r="D172" s="201">
        <v>17.733511999999997</v>
      </c>
      <c r="E172" s="201">
        <v>15.994727000000001</v>
      </c>
      <c r="F172" s="201">
        <v>17.733511999999997</v>
      </c>
    </row>
    <row r="173" spans="1:6" x14ac:dyDescent="0.2">
      <c r="A173" s="208">
        <v>44729</v>
      </c>
      <c r="B173" s="201">
        <v>17.857821999999999</v>
      </c>
      <c r="C173" s="201">
        <v>20.514700000000001</v>
      </c>
      <c r="D173" s="201">
        <v>17.305499999999999</v>
      </c>
      <c r="E173" s="201">
        <v>15.733134</v>
      </c>
      <c r="F173" s="201">
        <v>17.305499999999999</v>
      </c>
    </row>
    <row r="174" spans="1:6" x14ac:dyDescent="0.2">
      <c r="A174" s="208">
        <v>44730</v>
      </c>
      <c r="B174" s="201">
        <v>17.873487000000001</v>
      </c>
      <c r="C174" s="201">
        <v>20.317400000000003</v>
      </c>
      <c r="D174" s="201">
        <v>16.883351999999999</v>
      </c>
      <c r="E174" s="201">
        <v>15.526482</v>
      </c>
      <c r="F174" s="201">
        <v>16.883351999999999</v>
      </c>
    </row>
    <row r="175" spans="1:6" x14ac:dyDescent="0.2">
      <c r="A175" s="208">
        <v>44731</v>
      </c>
      <c r="B175" s="201">
        <v>17.999966000000001</v>
      </c>
      <c r="C175" s="201">
        <v>20.047900000000002</v>
      </c>
      <c r="D175" s="201">
        <v>16.573385999999999</v>
      </c>
      <c r="E175" s="201">
        <v>15.557870999999999</v>
      </c>
      <c r="F175" s="201">
        <v>16.573385999999999</v>
      </c>
    </row>
    <row r="176" spans="1:6" x14ac:dyDescent="0.2">
      <c r="A176" s="208">
        <v>44732</v>
      </c>
      <c r="B176" s="201">
        <v>18.128471000000001</v>
      </c>
      <c r="C176" s="201">
        <v>19.7362</v>
      </c>
      <c r="D176" s="201">
        <v>16.190944999999999</v>
      </c>
      <c r="E176" s="201">
        <v>15.539078999999999</v>
      </c>
      <c r="F176" s="201">
        <v>16.190944999999999</v>
      </c>
    </row>
    <row r="177" spans="1:6" x14ac:dyDescent="0.2">
      <c r="A177" s="208">
        <v>44733</v>
      </c>
      <c r="B177" s="201">
        <v>18.199822000000001</v>
      </c>
      <c r="C177" s="201">
        <v>19.3476</v>
      </c>
      <c r="D177" s="201">
        <v>15.731031999999999</v>
      </c>
      <c r="E177" s="201">
        <v>15.501263999999999</v>
      </c>
      <c r="F177" s="201">
        <v>15.731031999999999</v>
      </c>
    </row>
    <row r="178" spans="1:6" x14ac:dyDescent="0.2">
      <c r="A178" s="208">
        <v>44734</v>
      </c>
      <c r="B178" s="201">
        <v>18.208738</v>
      </c>
      <c r="C178" s="201">
        <v>19.0824</v>
      </c>
      <c r="D178" s="201">
        <v>15.422404</v>
      </c>
      <c r="E178" s="201">
        <v>15.418967</v>
      </c>
      <c r="F178" s="201">
        <v>15.422404</v>
      </c>
    </row>
    <row r="179" spans="1:6" x14ac:dyDescent="0.2">
      <c r="A179" s="208">
        <v>44735</v>
      </c>
      <c r="B179" s="201">
        <v>18.199705000000002</v>
      </c>
      <c r="C179" s="201">
        <v>18.799400000000002</v>
      </c>
      <c r="D179" s="201">
        <v>15.233450999999999</v>
      </c>
      <c r="E179" s="201">
        <v>15.458285</v>
      </c>
      <c r="F179" s="201">
        <v>15.233450999999999</v>
      </c>
    </row>
    <row r="180" spans="1:6" x14ac:dyDescent="0.2">
      <c r="A180" s="208">
        <v>44736</v>
      </c>
      <c r="B180" s="201">
        <v>17.987943999999999</v>
      </c>
      <c r="C180" s="201">
        <v>18.621299999999998</v>
      </c>
      <c r="D180" s="201">
        <v>15.161882</v>
      </c>
      <c r="E180" s="201">
        <v>15.457439000000001</v>
      </c>
      <c r="F180" s="201">
        <v>15.161882</v>
      </c>
    </row>
    <row r="181" spans="1:6" x14ac:dyDescent="0.2">
      <c r="A181" s="208">
        <v>44737</v>
      </c>
      <c r="B181" s="201">
        <v>17.725507</v>
      </c>
      <c r="C181" s="201">
        <v>18.360700000000001</v>
      </c>
      <c r="D181" s="201">
        <v>15.060553000000001</v>
      </c>
      <c r="E181" s="201">
        <v>15.520507</v>
      </c>
      <c r="F181" s="201">
        <v>15.060553000000001</v>
      </c>
    </row>
    <row r="182" spans="1:6" x14ac:dyDescent="0.2">
      <c r="A182" s="208">
        <v>44738</v>
      </c>
      <c r="B182" s="201">
        <v>17.658096</v>
      </c>
      <c r="C182" s="201">
        <v>18.112500000000001</v>
      </c>
      <c r="D182" s="201">
        <v>15.044138</v>
      </c>
      <c r="E182" s="201">
        <v>15.471236999999999</v>
      </c>
      <c r="F182" s="201">
        <v>15.044138</v>
      </c>
    </row>
    <row r="183" spans="1:6" x14ac:dyDescent="0.2">
      <c r="A183" s="208">
        <v>44739</v>
      </c>
      <c r="B183" s="201">
        <v>17.753799999999998</v>
      </c>
      <c r="C183" s="201">
        <v>18.104634999999998</v>
      </c>
      <c r="D183" s="201">
        <v>14.996325000000001</v>
      </c>
      <c r="E183" s="201">
        <v>15.181873</v>
      </c>
      <c r="F183" s="201">
        <v>14.996325000000001</v>
      </c>
    </row>
    <row r="184" spans="1:6" x14ac:dyDescent="0.2">
      <c r="A184" s="208">
        <v>44740</v>
      </c>
      <c r="B184" s="201">
        <v>17.460799999999999</v>
      </c>
      <c r="C184" s="201">
        <v>18.013390000000001</v>
      </c>
      <c r="D184" s="201">
        <v>14.761284999999999</v>
      </c>
      <c r="E184" s="201">
        <v>14.902200000000001</v>
      </c>
      <c r="F184" s="201">
        <v>14.761284999999999</v>
      </c>
    </row>
    <row r="185" spans="1:6" x14ac:dyDescent="0.2">
      <c r="A185" s="208">
        <v>44741</v>
      </c>
      <c r="B185" s="201">
        <v>17.2834</v>
      </c>
      <c r="C185" s="201">
        <v>18.091369999999998</v>
      </c>
      <c r="D185" s="201">
        <v>14.481682000000001</v>
      </c>
      <c r="E185" s="201">
        <v>14.495908999999999</v>
      </c>
      <c r="F185" s="201">
        <v>14.481682000000001</v>
      </c>
    </row>
    <row r="186" spans="1:6" x14ac:dyDescent="0.2">
      <c r="A186" s="208">
        <v>44742</v>
      </c>
      <c r="B186" s="201">
        <v>17.164000000000001</v>
      </c>
      <c r="C186" s="201">
        <v>18.162101999999997</v>
      </c>
      <c r="D186" s="201">
        <v>14.276637000000001</v>
      </c>
      <c r="E186" s="201">
        <v>14.138529</v>
      </c>
      <c r="F186" s="201">
        <v>14.276637000000001</v>
      </c>
    </row>
    <row r="187" spans="1:6" x14ac:dyDescent="0.2">
      <c r="A187" s="208">
        <v>44743</v>
      </c>
      <c r="B187" s="201">
        <v>16.979500000000002</v>
      </c>
      <c r="C187" s="201">
        <v>18.159129</v>
      </c>
      <c r="D187" s="201">
        <v>13.860402000000001</v>
      </c>
      <c r="E187" s="201">
        <v>13.781514999999999</v>
      </c>
      <c r="F187" s="201">
        <v>13.860402000000001</v>
      </c>
    </row>
    <row r="188" spans="1:6" x14ac:dyDescent="0.2">
      <c r="A188" s="208">
        <v>44744</v>
      </c>
      <c r="B188" s="201">
        <v>16.756799999999998</v>
      </c>
      <c r="C188" s="201">
        <v>18.099406999999999</v>
      </c>
      <c r="D188" s="201">
        <v>13.611118000000001</v>
      </c>
      <c r="E188" s="201">
        <v>13.583083</v>
      </c>
      <c r="F188" s="201">
        <v>13.611118000000001</v>
      </c>
    </row>
    <row r="189" spans="1:6" x14ac:dyDescent="0.2">
      <c r="A189" s="208">
        <v>44745</v>
      </c>
      <c r="B189" s="201">
        <v>16.507999999999999</v>
      </c>
      <c r="C189" s="201">
        <v>18.015872999999999</v>
      </c>
      <c r="D189" s="201">
        <v>13.352544999999999</v>
      </c>
      <c r="E189" s="201">
        <v>13.444701999999999</v>
      </c>
      <c r="F189" s="201">
        <v>13.352544999999999</v>
      </c>
    </row>
    <row r="190" spans="1:6" x14ac:dyDescent="0.2">
      <c r="A190" s="208">
        <v>44746</v>
      </c>
      <c r="B190" s="201">
        <v>16.386099999999999</v>
      </c>
      <c r="C190" s="201">
        <v>17.993342000000002</v>
      </c>
      <c r="D190" s="201">
        <v>13.065</v>
      </c>
      <c r="E190" s="201">
        <v>13.26717</v>
      </c>
      <c r="F190" s="201">
        <v>13.065</v>
      </c>
    </row>
    <row r="191" spans="1:6" x14ac:dyDescent="0.2">
      <c r="A191" s="208">
        <v>44747</v>
      </c>
      <c r="B191" s="201">
        <v>16.342600000000001</v>
      </c>
      <c r="C191" s="201">
        <v>17.999131000000002</v>
      </c>
      <c r="D191" s="201">
        <v>12.723523999999999</v>
      </c>
      <c r="E191" s="201">
        <v>13.056106</v>
      </c>
      <c r="F191" s="201">
        <v>12.723523999999999</v>
      </c>
    </row>
    <row r="192" spans="1:6" x14ac:dyDescent="0.2">
      <c r="A192" s="208">
        <v>44748</v>
      </c>
      <c r="B192" s="201">
        <v>16.1234</v>
      </c>
      <c r="C192" s="201">
        <v>18.146685000000002</v>
      </c>
      <c r="D192" s="201">
        <v>12.382183000000001</v>
      </c>
      <c r="E192" s="201">
        <v>12.7491</v>
      </c>
      <c r="F192" s="201">
        <v>12.382183000000001</v>
      </c>
    </row>
    <row r="193" spans="1:6" x14ac:dyDescent="0.2">
      <c r="A193" s="208">
        <v>44749</v>
      </c>
      <c r="B193" s="201">
        <v>15.9345</v>
      </c>
      <c r="C193" s="201">
        <v>18.170784000000001</v>
      </c>
      <c r="D193" s="201">
        <v>12.086008</v>
      </c>
      <c r="E193" s="201">
        <v>12.469424</v>
      </c>
      <c r="F193" s="201">
        <v>12.086008</v>
      </c>
    </row>
    <row r="194" spans="1:6" x14ac:dyDescent="0.2">
      <c r="A194" s="208">
        <v>44750</v>
      </c>
      <c r="B194" s="201">
        <v>15.7683</v>
      </c>
      <c r="C194" s="201">
        <v>18.144697000000001</v>
      </c>
      <c r="D194" s="201">
        <v>11.780065</v>
      </c>
      <c r="E194" s="201">
        <v>12.194058999999999</v>
      </c>
      <c r="F194" s="201">
        <v>11.780065</v>
      </c>
    </row>
    <row r="195" spans="1:6" x14ac:dyDescent="0.2">
      <c r="A195" s="208">
        <v>44751</v>
      </c>
      <c r="B195" s="201">
        <v>15.5444</v>
      </c>
      <c r="C195" s="201">
        <v>18.047564999999999</v>
      </c>
      <c r="D195" s="201">
        <v>11.461296000000001</v>
      </c>
      <c r="E195" s="201">
        <v>11.937788000000001</v>
      </c>
      <c r="F195" s="201">
        <v>11.461296000000001</v>
      </c>
    </row>
    <row r="196" spans="1:6" x14ac:dyDescent="0.2">
      <c r="A196" s="208">
        <v>44752</v>
      </c>
      <c r="B196" s="201">
        <v>15.357299999999999</v>
      </c>
      <c r="C196" s="201">
        <v>17.969745</v>
      </c>
      <c r="D196" s="201">
        <v>11.316246</v>
      </c>
      <c r="E196" s="201">
        <v>11.838758</v>
      </c>
      <c r="F196" s="201">
        <v>11.316246</v>
      </c>
    </row>
    <row r="197" spans="1:6" x14ac:dyDescent="0.2">
      <c r="A197" s="208">
        <v>44753</v>
      </c>
      <c r="B197" s="201">
        <v>15.161700000000002</v>
      </c>
      <c r="C197" s="201">
        <v>17.803117999999998</v>
      </c>
      <c r="D197" s="201">
        <v>11.270550999999999</v>
      </c>
      <c r="E197" s="201">
        <v>11.569724000000001</v>
      </c>
      <c r="F197" s="201">
        <v>11.270550999999999</v>
      </c>
    </row>
    <row r="198" spans="1:6" x14ac:dyDescent="0.2">
      <c r="A198" s="208">
        <v>44754</v>
      </c>
      <c r="B198" s="201">
        <v>14.984299999999999</v>
      </c>
      <c r="C198" s="201">
        <v>17.705577000000002</v>
      </c>
      <c r="D198" s="201">
        <v>11.232063</v>
      </c>
      <c r="E198" s="201">
        <v>11.194485</v>
      </c>
      <c r="F198" s="201">
        <v>11.232063</v>
      </c>
    </row>
    <row r="199" spans="1:6" x14ac:dyDescent="0.2">
      <c r="A199" s="208">
        <v>44755</v>
      </c>
      <c r="B199" s="201">
        <v>14.8659</v>
      </c>
      <c r="C199" s="201">
        <v>17.519684000000002</v>
      </c>
      <c r="D199" s="201">
        <v>11.186413</v>
      </c>
      <c r="E199" s="201">
        <v>10.814228</v>
      </c>
      <c r="F199" s="201">
        <v>11.186413</v>
      </c>
    </row>
    <row r="200" spans="1:6" x14ac:dyDescent="0.2">
      <c r="A200" s="208">
        <v>44756</v>
      </c>
      <c r="B200" s="201">
        <v>14.749600000000001</v>
      </c>
      <c r="C200" s="201">
        <v>17.347840000000001</v>
      </c>
      <c r="D200" s="201">
        <v>11.148749</v>
      </c>
      <c r="E200" s="201">
        <v>10.432244000000001</v>
      </c>
      <c r="F200" s="201">
        <v>11.148749</v>
      </c>
    </row>
    <row r="201" spans="1:6" x14ac:dyDescent="0.2">
      <c r="A201" s="208">
        <v>44757</v>
      </c>
      <c r="B201" s="201">
        <v>14.667899999999999</v>
      </c>
      <c r="C201" s="201">
        <v>17.19098</v>
      </c>
      <c r="D201" s="201">
        <v>11.161127</v>
      </c>
      <c r="E201" s="201">
        <v>10.18843</v>
      </c>
      <c r="F201" s="201">
        <v>11.161127</v>
      </c>
    </row>
    <row r="202" spans="1:6" x14ac:dyDescent="0.2">
      <c r="A202" s="208">
        <v>44758</v>
      </c>
      <c r="B202" s="201">
        <v>14.6111</v>
      </c>
      <c r="C202" s="201">
        <v>16.967842000000001</v>
      </c>
      <c r="D202" s="201">
        <v>11.083817</v>
      </c>
      <c r="E202" s="201">
        <v>10.14944</v>
      </c>
      <c r="F202" s="201">
        <v>11.083817</v>
      </c>
    </row>
    <row r="203" spans="1:6" x14ac:dyDescent="0.2">
      <c r="A203" s="208">
        <v>44759</v>
      </c>
      <c r="B203" s="201">
        <v>14.552100000000001</v>
      </c>
      <c r="C203" s="201">
        <v>16.7683</v>
      </c>
      <c r="D203" s="201">
        <v>10.991815000000001</v>
      </c>
      <c r="E203" s="201">
        <v>10.190211</v>
      </c>
      <c r="F203" s="201">
        <v>10.991815000000001</v>
      </c>
    </row>
    <row r="204" spans="1:6" x14ac:dyDescent="0.2">
      <c r="A204" s="208">
        <v>44760</v>
      </c>
      <c r="B204" s="201">
        <v>14.541399999999999</v>
      </c>
      <c r="C204" s="201">
        <v>16.606731</v>
      </c>
      <c r="D204" s="201">
        <v>10.966220999999999</v>
      </c>
      <c r="E204" s="201">
        <v>9.858587</v>
      </c>
      <c r="F204" s="201">
        <v>10.966220999999999</v>
      </c>
    </row>
    <row r="205" spans="1:6" x14ac:dyDescent="0.2">
      <c r="A205" s="208">
        <v>44761</v>
      </c>
      <c r="B205" s="201">
        <v>14.4855</v>
      </c>
      <c r="C205" s="201">
        <v>16.526005000000001</v>
      </c>
      <c r="D205" s="201">
        <v>10.891264</v>
      </c>
      <c r="E205" s="201">
        <v>9.6929739999999995</v>
      </c>
      <c r="F205" s="201">
        <v>10.891264</v>
      </c>
    </row>
    <row r="206" spans="1:6" x14ac:dyDescent="0.2">
      <c r="A206" s="208">
        <v>44762</v>
      </c>
      <c r="B206" s="201">
        <v>14.2081</v>
      </c>
      <c r="C206" s="201">
        <v>16.611333999999999</v>
      </c>
      <c r="D206" s="201">
        <v>10.709123999999999</v>
      </c>
      <c r="E206" s="201">
        <v>9.5147440000000003</v>
      </c>
      <c r="F206" s="201">
        <v>10.709123999999999</v>
      </c>
    </row>
    <row r="207" spans="1:6" x14ac:dyDescent="0.2">
      <c r="A207" s="208">
        <v>44763</v>
      </c>
      <c r="B207" s="201">
        <v>14.033100000000001</v>
      </c>
      <c r="C207" s="201">
        <v>16.701775000000001</v>
      </c>
      <c r="D207" s="201">
        <v>10.429412000000001</v>
      </c>
      <c r="E207" s="201">
        <v>9.4208359999999995</v>
      </c>
      <c r="F207" s="201">
        <v>10.429412000000001</v>
      </c>
    </row>
    <row r="208" spans="1:6" x14ac:dyDescent="0.2">
      <c r="A208" s="208">
        <v>44764</v>
      </c>
      <c r="B208" s="201">
        <v>13.969799999999999</v>
      </c>
      <c r="C208" s="201">
        <v>16.684037</v>
      </c>
      <c r="D208" s="201">
        <v>10.087807000000002</v>
      </c>
      <c r="E208" s="201">
        <v>9.5413009999999989</v>
      </c>
      <c r="F208" s="201">
        <v>10.087807000000002</v>
      </c>
    </row>
    <row r="209" spans="1:6" x14ac:dyDescent="0.2">
      <c r="A209" s="208">
        <v>44765</v>
      </c>
      <c r="B209" s="201">
        <v>14.009499999999999</v>
      </c>
      <c r="C209" s="201">
        <v>16.670767000000001</v>
      </c>
      <c r="D209" s="201">
        <v>9.7824580000000001</v>
      </c>
      <c r="E209" s="201">
        <v>9.6816290000000009</v>
      </c>
      <c r="F209" s="201">
        <v>9.7824580000000001</v>
      </c>
    </row>
    <row r="210" spans="1:6" x14ac:dyDescent="0.2">
      <c r="A210" s="208">
        <v>44766</v>
      </c>
      <c r="B210" s="201">
        <v>13.9818</v>
      </c>
      <c r="C210" s="201">
        <v>16.527093000000001</v>
      </c>
      <c r="D210" s="201">
        <v>9.7265540000000001</v>
      </c>
      <c r="E210" s="201">
        <v>9.8328250000000015</v>
      </c>
      <c r="F210" s="201">
        <v>9.7265540000000001</v>
      </c>
    </row>
    <row r="211" spans="1:6" x14ac:dyDescent="0.2">
      <c r="A211" s="208">
        <v>44767</v>
      </c>
      <c r="B211" s="201">
        <v>14.049100000000001</v>
      </c>
      <c r="C211" s="201">
        <v>16.413747000000001</v>
      </c>
      <c r="D211" s="201">
        <v>9.6265110000000007</v>
      </c>
      <c r="E211" s="201">
        <v>9.9004580000000004</v>
      </c>
      <c r="F211" s="201">
        <v>9.6265110000000007</v>
      </c>
    </row>
    <row r="212" spans="1:6" x14ac:dyDescent="0.2">
      <c r="A212" s="208">
        <v>44768</v>
      </c>
      <c r="B212" s="201">
        <v>13.982899999999999</v>
      </c>
      <c r="C212" s="201">
        <v>16.205611999999999</v>
      </c>
      <c r="D212" s="201">
        <v>9.635389</v>
      </c>
      <c r="E212" s="201">
        <v>9.9281079999999999</v>
      </c>
      <c r="F212" s="201">
        <v>9.635389</v>
      </c>
    </row>
    <row r="213" spans="1:6" x14ac:dyDescent="0.2">
      <c r="A213" s="208">
        <v>44769</v>
      </c>
      <c r="B213" s="201">
        <v>13.885399999999999</v>
      </c>
      <c r="C213" s="201">
        <v>16.212474</v>
      </c>
      <c r="D213" s="201">
        <v>9.6716429999999995</v>
      </c>
      <c r="E213" s="201">
        <v>10.000253000000001</v>
      </c>
      <c r="F213" s="201">
        <v>9.6716429999999995</v>
      </c>
    </row>
    <row r="214" spans="1:6" x14ac:dyDescent="0.2">
      <c r="A214" s="208">
        <v>44770</v>
      </c>
      <c r="B214" s="201">
        <v>13.928700000000001</v>
      </c>
      <c r="C214" s="201">
        <v>16.222961999999999</v>
      </c>
      <c r="D214" s="201">
        <v>9.7044159999999984</v>
      </c>
      <c r="E214" s="201">
        <v>10.015799000000001</v>
      </c>
      <c r="F214" s="201">
        <v>9.7044159999999984</v>
      </c>
    </row>
    <row r="215" spans="1:6" x14ac:dyDescent="0.2">
      <c r="A215" s="208">
        <v>44771</v>
      </c>
      <c r="B215" s="201">
        <v>14.0505</v>
      </c>
      <c r="C215" s="201">
        <v>16.054122</v>
      </c>
      <c r="D215" s="201">
        <v>9.7209669999999999</v>
      </c>
      <c r="E215" s="201">
        <v>9.9779929999999997</v>
      </c>
      <c r="F215" s="201">
        <v>9.7209669999999999</v>
      </c>
    </row>
    <row r="216" spans="1:6" x14ac:dyDescent="0.2">
      <c r="A216" s="208">
        <v>44772</v>
      </c>
      <c r="B216" s="201">
        <v>14.1633</v>
      </c>
      <c r="C216" s="201">
        <v>15.736143</v>
      </c>
      <c r="D216" s="201">
        <v>9.7463829999999998</v>
      </c>
      <c r="E216" s="201">
        <v>9.9941270000000006</v>
      </c>
      <c r="F216" s="201">
        <v>9.7463829999999998</v>
      </c>
    </row>
    <row r="217" spans="1:6" x14ac:dyDescent="0.2">
      <c r="A217" s="208">
        <v>44773</v>
      </c>
      <c r="B217" s="201">
        <v>14.0747</v>
      </c>
      <c r="C217" s="201">
        <v>15.352124999999999</v>
      </c>
      <c r="D217" s="201">
        <v>9.7558870000000013</v>
      </c>
      <c r="E217" s="201">
        <v>10.126754999999999</v>
      </c>
      <c r="F217" s="201">
        <v>9.7558870000000013</v>
      </c>
    </row>
    <row r="218" spans="1:6" x14ac:dyDescent="0.2">
      <c r="A218" s="208">
        <v>44774</v>
      </c>
      <c r="B218" s="201">
        <v>13.885299999999999</v>
      </c>
      <c r="C218" s="201">
        <v>15.043697</v>
      </c>
      <c r="D218" s="201">
        <v>9.932976</v>
      </c>
      <c r="E218" s="201"/>
      <c r="F218" s="201"/>
    </row>
    <row r="219" spans="1:6" x14ac:dyDescent="0.2">
      <c r="A219" s="208">
        <v>44775</v>
      </c>
      <c r="B219" s="201">
        <v>13.634499999999999</v>
      </c>
      <c r="C219" s="201">
        <v>14.773232999999999</v>
      </c>
      <c r="D219" s="201">
        <v>9.9748529999999995</v>
      </c>
      <c r="E219" s="201"/>
      <c r="F219" s="201"/>
    </row>
    <row r="220" spans="1:6" x14ac:dyDescent="0.2">
      <c r="A220" s="208">
        <v>44776</v>
      </c>
      <c r="B220" s="201">
        <v>13.300799999999999</v>
      </c>
      <c r="C220" s="201">
        <v>14.598182000000001</v>
      </c>
      <c r="D220" s="201">
        <v>10.027205</v>
      </c>
      <c r="E220" s="201"/>
      <c r="F220" s="201"/>
    </row>
    <row r="221" spans="1:6" x14ac:dyDescent="0.2">
      <c r="A221" s="208">
        <v>44777</v>
      </c>
      <c r="B221" s="201">
        <v>13.184799999999999</v>
      </c>
      <c r="C221" s="201">
        <v>14.429675999999999</v>
      </c>
      <c r="D221" s="201">
        <v>10.031286</v>
      </c>
      <c r="E221" s="201"/>
      <c r="F221" s="201"/>
    </row>
    <row r="222" spans="1:6" x14ac:dyDescent="0.2">
      <c r="A222" s="208">
        <v>44778</v>
      </c>
      <c r="B222" s="201">
        <v>13.302</v>
      </c>
      <c r="C222" s="201">
        <v>14.261004999999999</v>
      </c>
      <c r="D222" s="201">
        <v>10.047067999999999</v>
      </c>
      <c r="E222" s="201"/>
      <c r="F222" s="201"/>
    </row>
    <row r="223" spans="1:6" x14ac:dyDescent="0.2">
      <c r="A223" s="208">
        <v>44779</v>
      </c>
      <c r="B223" s="201">
        <v>13.362</v>
      </c>
      <c r="C223" s="201">
        <v>14.046733</v>
      </c>
      <c r="D223" s="201">
        <v>10.003663000000001</v>
      </c>
      <c r="E223" s="201"/>
      <c r="F223" s="201"/>
    </row>
    <row r="224" spans="1:6" x14ac:dyDescent="0.2">
      <c r="A224" s="208">
        <v>44780</v>
      </c>
      <c r="B224" s="201">
        <v>13.257899999999999</v>
      </c>
      <c r="C224" s="201">
        <v>13.844593000000001</v>
      </c>
      <c r="D224" s="201">
        <v>10.036486999999999</v>
      </c>
      <c r="E224" s="201"/>
      <c r="F224" s="201"/>
    </row>
    <row r="225" spans="1:6" x14ac:dyDescent="0.2">
      <c r="A225" s="208">
        <v>44781</v>
      </c>
      <c r="B225" s="201">
        <v>13.1976</v>
      </c>
      <c r="C225" s="201">
        <v>13.83887</v>
      </c>
      <c r="D225" s="201">
        <v>10.09826</v>
      </c>
      <c r="E225" s="201"/>
      <c r="F225" s="201"/>
    </row>
    <row r="226" spans="1:6" x14ac:dyDescent="0.2">
      <c r="A226" s="208">
        <v>44782</v>
      </c>
      <c r="B226" s="201">
        <v>13.112166999999999</v>
      </c>
      <c r="C226" s="201">
        <v>13.880002000000001</v>
      </c>
      <c r="D226" s="201">
        <v>10.125592000000001</v>
      </c>
      <c r="E226" s="201"/>
      <c r="F226" s="201"/>
    </row>
    <row r="227" spans="1:6" x14ac:dyDescent="0.2">
      <c r="A227" s="208">
        <v>44783</v>
      </c>
      <c r="B227" s="201">
        <v>12.877441999999999</v>
      </c>
      <c r="C227" s="201">
        <v>13.819696</v>
      </c>
      <c r="D227" s="201">
        <v>10.20777</v>
      </c>
      <c r="E227" s="201"/>
      <c r="F227" s="201"/>
    </row>
    <row r="228" spans="1:6" x14ac:dyDescent="0.2">
      <c r="A228" s="208">
        <v>44784</v>
      </c>
      <c r="B228" s="201">
        <v>12.661183999999999</v>
      </c>
      <c r="C228" s="201">
        <v>13.77134</v>
      </c>
      <c r="D228" s="201">
        <v>10.270059999999999</v>
      </c>
      <c r="E228" s="201"/>
      <c r="F228" s="201"/>
    </row>
    <row r="229" spans="1:6" x14ac:dyDescent="0.2">
      <c r="A229" s="208">
        <v>44785</v>
      </c>
      <c r="B229" s="201">
        <v>12.351490999999999</v>
      </c>
      <c r="C229" s="201">
        <v>13.845276999999999</v>
      </c>
      <c r="D229" s="201">
        <v>10.314079</v>
      </c>
      <c r="E229" s="201"/>
      <c r="F229" s="201"/>
    </row>
    <row r="230" spans="1:6" x14ac:dyDescent="0.2">
      <c r="A230" s="208">
        <v>44786</v>
      </c>
      <c r="B230" s="201">
        <v>12.060775</v>
      </c>
      <c r="C230" s="201">
        <v>13.979032999999999</v>
      </c>
      <c r="D230" s="201">
        <v>10.350304</v>
      </c>
      <c r="E230" s="201"/>
      <c r="F230" s="201"/>
    </row>
    <row r="231" spans="1:6" x14ac:dyDescent="0.2">
      <c r="A231" s="208">
        <v>44787</v>
      </c>
      <c r="B231" s="201">
        <v>11.879218000000002</v>
      </c>
      <c r="C231" s="201">
        <v>14.060527</v>
      </c>
      <c r="D231" s="201">
        <v>10.447576</v>
      </c>
      <c r="E231" s="201"/>
      <c r="F231" s="201"/>
    </row>
    <row r="232" spans="1:6" x14ac:dyDescent="0.2">
      <c r="A232" s="208">
        <v>44788</v>
      </c>
      <c r="B232" s="201">
        <v>11.816484000000001</v>
      </c>
      <c r="C232" s="201">
        <v>14.131887000000001</v>
      </c>
      <c r="D232" s="201">
        <v>10.555334</v>
      </c>
      <c r="E232" s="201"/>
      <c r="F232" s="201"/>
    </row>
    <row r="233" spans="1:6" x14ac:dyDescent="0.2">
      <c r="A233" s="208">
        <v>44789</v>
      </c>
      <c r="B233" s="201">
        <v>11.724745</v>
      </c>
      <c r="C233" s="201">
        <v>14.209567999999999</v>
      </c>
      <c r="D233" s="201">
        <v>10.639925999999999</v>
      </c>
      <c r="E233" s="201"/>
      <c r="F233" s="201"/>
    </row>
    <row r="234" spans="1:6" x14ac:dyDescent="0.2">
      <c r="A234" s="208">
        <v>44790</v>
      </c>
      <c r="B234" s="201">
        <v>11.822415999999999</v>
      </c>
      <c r="C234" s="201">
        <v>14.306305</v>
      </c>
      <c r="D234" s="201">
        <v>10.661603999999999</v>
      </c>
      <c r="E234" s="201"/>
      <c r="F234" s="201"/>
    </row>
    <row r="235" spans="1:6" x14ac:dyDescent="0.2">
      <c r="A235" s="208">
        <v>44791</v>
      </c>
      <c r="B235" s="201">
        <v>11.954929</v>
      </c>
      <c r="C235" s="201">
        <v>14.418286</v>
      </c>
      <c r="D235" s="201">
        <v>10.721821</v>
      </c>
      <c r="E235" s="201"/>
      <c r="F235" s="201"/>
    </row>
    <row r="236" spans="1:6" x14ac:dyDescent="0.2">
      <c r="A236" s="208">
        <v>44792</v>
      </c>
      <c r="B236" s="201">
        <v>11.806899</v>
      </c>
      <c r="C236" s="201">
        <v>14.361609</v>
      </c>
      <c r="D236" s="201">
        <v>10.825858</v>
      </c>
      <c r="E236" s="201"/>
      <c r="F236" s="201"/>
    </row>
    <row r="237" spans="1:6" x14ac:dyDescent="0.2">
      <c r="A237" s="208">
        <v>44793</v>
      </c>
      <c r="B237" s="201">
        <v>11.840038</v>
      </c>
      <c r="C237" s="201">
        <v>14.323516</v>
      </c>
      <c r="D237" s="201">
        <v>10.928068999999999</v>
      </c>
      <c r="E237" s="201"/>
      <c r="F237" s="201"/>
    </row>
    <row r="238" spans="1:6" x14ac:dyDescent="0.2">
      <c r="A238" s="208">
        <v>44794</v>
      </c>
      <c r="B238" s="201">
        <v>11.933614</v>
      </c>
      <c r="C238" s="201">
        <v>14.310767</v>
      </c>
      <c r="D238" s="201">
        <v>11.054772000000002</v>
      </c>
      <c r="E238" s="201"/>
      <c r="F238" s="201"/>
    </row>
    <row r="239" spans="1:6" x14ac:dyDescent="0.2">
      <c r="A239" s="208">
        <v>44795</v>
      </c>
      <c r="B239" s="201">
        <v>11.879303999999999</v>
      </c>
      <c r="C239" s="201">
        <v>14.162129</v>
      </c>
      <c r="D239" s="201">
        <v>11.189234000000001</v>
      </c>
      <c r="E239" s="201"/>
      <c r="F239" s="201"/>
    </row>
    <row r="240" spans="1:6" x14ac:dyDescent="0.2">
      <c r="A240" s="208">
        <v>44796</v>
      </c>
      <c r="B240" s="201">
        <v>11.8117</v>
      </c>
      <c r="C240" s="201">
        <v>13.980741</v>
      </c>
      <c r="D240" s="201">
        <v>11.297308000000001</v>
      </c>
      <c r="E240" s="201"/>
      <c r="F240" s="201"/>
    </row>
    <row r="241" spans="1:6" x14ac:dyDescent="0.2">
      <c r="A241" s="208">
        <v>44797</v>
      </c>
      <c r="B241" s="201">
        <v>11.704799999999999</v>
      </c>
      <c r="C241" s="201">
        <v>13.781600000000001</v>
      </c>
      <c r="D241" s="201">
        <v>11.308611999999998</v>
      </c>
      <c r="E241" s="201"/>
      <c r="F241" s="201"/>
    </row>
    <row r="242" spans="1:6" x14ac:dyDescent="0.2">
      <c r="A242" s="208">
        <v>44798</v>
      </c>
      <c r="B242" s="201">
        <v>11.595000000000001</v>
      </c>
      <c r="C242" s="201">
        <v>13.730700000000001</v>
      </c>
      <c r="D242" s="201">
        <v>11.317375999999999</v>
      </c>
      <c r="E242" s="201"/>
      <c r="F242" s="201"/>
    </row>
    <row r="243" spans="1:6" x14ac:dyDescent="0.2">
      <c r="A243" s="208">
        <v>44799</v>
      </c>
      <c r="B243" s="201">
        <v>11.48</v>
      </c>
      <c r="C243" s="201">
        <v>13.8232</v>
      </c>
      <c r="D243" s="201">
        <v>11.166433000000001</v>
      </c>
      <c r="E243" s="201"/>
      <c r="F243" s="201"/>
    </row>
    <row r="244" spans="1:6" x14ac:dyDescent="0.2">
      <c r="A244" s="208">
        <v>44800</v>
      </c>
      <c r="B244" s="201">
        <v>11.188000000000001</v>
      </c>
      <c r="C244" s="201">
        <v>13.718999999999999</v>
      </c>
      <c r="D244" s="201">
        <v>11.069407999999999</v>
      </c>
      <c r="E244" s="201"/>
      <c r="F244" s="201"/>
    </row>
    <row r="245" spans="1:6" x14ac:dyDescent="0.2">
      <c r="A245" s="208">
        <v>44801</v>
      </c>
      <c r="B245" s="201">
        <v>10.855</v>
      </c>
      <c r="C245" s="201">
        <v>13.499499999999999</v>
      </c>
      <c r="D245" s="201">
        <v>11.159880999999999</v>
      </c>
      <c r="E245" s="201"/>
      <c r="F245" s="201"/>
    </row>
    <row r="246" spans="1:6" x14ac:dyDescent="0.2">
      <c r="A246" s="208">
        <v>44802</v>
      </c>
      <c r="B246" s="201">
        <v>10.587999999999999</v>
      </c>
      <c r="C246" s="201">
        <v>13.482796</v>
      </c>
      <c r="D246" s="201">
        <v>11.195513999999999</v>
      </c>
      <c r="E246" s="201"/>
      <c r="F246" s="201"/>
    </row>
    <row r="247" spans="1:6" x14ac:dyDescent="0.2">
      <c r="A247" s="208">
        <v>44803</v>
      </c>
      <c r="B247" s="201">
        <v>10.298</v>
      </c>
      <c r="C247" s="201">
        <v>13.604968999999999</v>
      </c>
      <c r="D247" s="201">
        <v>11.229433999999999</v>
      </c>
      <c r="E247" s="201"/>
      <c r="F247" s="201"/>
    </row>
    <row r="248" spans="1:6" x14ac:dyDescent="0.2">
      <c r="A248" s="208">
        <v>44804</v>
      </c>
      <c r="B248" s="201">
        <v>10.053000000000001</v>
      </c>
      <c r="C248" s="201">
        <v>13.595032999999999</v>
      </c>
      <c r="D248" s="201">
        <v>11.304641999999999</v>
      </c>
      <c r="E248" s="201"/>
      <c r="F248" s="201"/>
    </row>
    <row r="249" spans="1:6" x14ac:dyDescent="0.2">
      <c r="A249" s="208">
        <v>44805</v>
      </c>
      <c r="B249" s="201">
        <v>9.7650000000000006</v>
      </c>
      <c r="C249" s="201">
        <v>13.658093000000001</v>
      </c>
      <c r="D249" s="201">
        <v>11.408165</v>
      </c>
      <c r="E249" s="201"/>
      <c r="F249" s="201"/>
    </row>
    <row r="250" spans="1:6" x14ac:dyDescent="0.2">
      <c r="A250" s="208">
        <v>44806</v>
      </c>
      <c r="B250" s="201">
        <v>9.4540000000000006</v>
      </c>
      <c r="C250" s="201">
        <v>13.777531000000002</v>
      </c>
      <c r="D250" s="201">
        <v>11.533586</v>
      </c>
      <c r="E250" s="201"/>
      <c r="F250" s="201"/>
    </row>
    <row r="251" spans="1:6" x14ac:dyDescent="0.2">
      <c r="A251" s="208">
        <v>44807</v>
      </c>
      <c r="B251" s="201">
        <v>9.1180000000000003</v>
      </c>
      <c r="C251" s="201">
        <v>13.908484</v>
      </c>
      <c r="D251" s="201">
        <v>11.603928</v>
      </c>
      <c r="E251" s="201"/>
      <c r="F251" s="201"/>
    </row>
    <row r="252" spans="1:6" x14ac:dyDescent="0.2">
      <c r="A252" s="208">
        <v>44808</v>
      </c>
      <c r="B252" s="201">
        <v>8.9102000000000015</v>
      </c>
      <c r="C252" s="201">
        <v>14.030879000000001</v>
      </c>
      <c r="D252" s="201">
        <v>11.66089</v>
      </c>
      <c r="E252" s="201"/>
      <c r="F252" s="201"/>
    </row>
    <row r="253" spans="1:6" x14ac:dyDescent="0.2">
      <c r="A253" s="208">
        <v>44809</v>
      </c>
      <c r="B253" s="201">
        <v>8.7997000000000014</v>
      </c>
      <c r="C253" s="201">
        <v>14.139606000000001</v>
      </c>
      <c r="D253" s="201">
        <v>11.666279000000001</v>
      </c>
      <c r="E253" s="201"/>
      <c r="F253" s="201"/>
    </row>
    <row r="254" spans="1:6" x14ac:dyDescent="0.2">
      <c r="A254" s="208">
        <v>44810</v>
      </c>
      <c r="B254" s="201">
        <v>8.7065999999999999</v>
      </c>
      <c r="C254" s="201">
        <v>14.253354999999999</v>
      </c>
      <c r="D254" s="201">
        <v>11.679122999999999</v>
      </c>
      <c r="E254" s="201"/>
      <c r="F254" s="201"/>
    </row>
    <row r="255" spans="1:6" x14ac:dyDescent="0.2">
      <c r="A255" s="208">
        <v>44811</v>
      </c>
      <c r="B255" s="201">
        <v>8.5652999999999988</v>
      </c>
      <c r="C255" s="201">
        <v>14.389426</v>
      </c>
      <c r="D255" s="201">
        <v>11.679234000000001</v>
      </c>
      <c r="E255" s="201"/>
      <c r="F255" s="201"/>
    </row>
    <row r="256" spans="1:6" x14ac:dyDescent="0.2">
      <c r="A256" s="208">
        <v>44812</v>
      </c>
      <c r="B256" s="201">
        <v>8.5676000000000005</v>
      </c>
      <c r="C256" s="201">
        <v>14.514261000000001</v>
      </c>
      <c r="D256" s="201">
        <v>11.792439</v>
      </c>
      <c r="E256" s="201"/>
      <c r="F256" s="201"/>
    </row>
    <row r="257" spans="1:6" x14ac:dyDescent="0.2">
      <c r="A257" s="208">
        <v>44813</v>
      </c>
      <c r="B257" s="201">
        <v>8.6624999999999996</v>
      </c>
      <c r="C257" s="201">
        <v>14.611373</v>
      </c>
      <c r="D257" s="201">
        <v>11.900086999999999</v>
      </c>
      <c r="E257" s="201"/>
      <c r="F257" s="201"/>
    </row>
    <row r="258" spans="1:6" x14ac:dyDescent="0.2">
      <c r="A258" s="208">
        <v>44814</v>
      </c>
      <c r="B258" s="201">
        <v>8.7606000000000002</v>
      </c>
      <c r="C258" s="201">
        <v>14.722166</v>
      </c>
      <c r="D258" s="201">
        <v>12.014097</v>
      </c>
      <c r="E258" s="201"/>
      <c r="F258" s="201"/>
    </row>
    <row r="259" spans="1:6" x14ac:dyDescent="0.2">
      <c r="A259" s="208">
        <v>44815</v>
      </c>
      <c r="B259" s="201">
        <v>8.8857999999999997</v>
      </c>
      <c r="C259" s="201">
        <v>14.828607</v>
      </c>
      <c r="D259" s="201">
        <v>12.119462</v>
      </c>
      <c r="E259" s="201"/>
      <c r="F259" s="201"/>
    </row>
    <row r="260" spans="1:6" x14ac:dyDescent="0.2">
      <c r="A260" s="208">
        <v>44816</v>
      </c>
      <c r="B260" s="201">
        <v>8.99</v>
      </c>
      <c r="C260" s="201">
        <v>14.926033</v>
      </c>
      <c r="D260" s="201">
        <v>12.145702</v>
      </c>
      <c r="E260" s="201"/>
      <c r="F260" s="201"/>
    </row>
    <row r="261" spans="1:6" x14ac:dyDescent="0.2">
      <c r="A261" s="208">
        <v>44817</v>
      </c>
      <c r="B261" s="201">
        <v>9.1045999999999996</v>
      </c>
      <c r="C261" s="201">
        <v>15.031796</v>
      </c>
      <c r="D261" s="201">
        <v>12.028115</v>
      </c>
      <c r="E261" s="201"/>
      <c r="F261" s="201"/>
    </row>
    <row r="262" spans="1:6" x14ac:dyDescent="0.2">
      <c r="A262" s="208">
        <v>44818</v>
      </c>
      <c r="B262" s="201">
        <v>9.2475000000000005</v>
      </c>
      <c r="C262" s="201">
        <v>15.129472</v>
      </c>
      <c r="D262" s="201">
        <v>11.888999999999999</v>
      </c>
      <c r="E262" s="201"/>
      <c r="F262" s="201"/>
    </row>
    <row r="263" spans="1:6" x14ac:dyDescent="0.2">
      <c r="A263" s="208">
        <v>44819</v>
      </c>
      <c r="B263" s="201">
        <v>9.3560999999999996</v>
      </c>
      <c r="C263" s="201">
        <v>15.219826999999999</v>
      </c>
      <c r="D263" s="201">
        <v>11.758725</v>
      </c>
      <c r="E263" s="201"/>
      <c r="F263" s="201"/>
    </row>
    <row r="264" spans="1:6" x14ac:dyDescent="0.2">
      <c r="A264" s="208">
        <v>44820</v>
      </c>
      <c r="B264" s="201">
        <v>9.3981000000000012</v>
      </c>
      <c r="C264" s="201">
        <v>15.304088999999999</v>
      </c>
      <c r="D264" s="201">
        <v>11.709</v>
      </c>
      <c r="E264" s="201"/>
      <c r="F264" s="201"/>
    </row>
    <row r="265" spans="1:6" x14ac:dyDescent="0.2">
      <c r="A265" s="208">
        <v>44821</v>
      </c>
      <c r="B265" s="201">
        <v>9.4855999999999998</v>
      </c>
      <c r="C265" s="201">
        <v>15.390858</v>
      </c>
      <c r="D265" s="201">
        <v>11.765435999999999</v>
      </c>
      <c r="E265" s="201"/>
      <c r="F265" s="201"/>
    </row>
    <row r="266" spans="1:6" x14ac:dyDescent="0.2">
      <c r="A266" s="208">
        <v>44822</v>
      </c>
      <c r="B266" s="201">
        <v>9.6075999999999997</v>
      </c>
      <c r="C266" s="201">
        <v>15.499563999999999</v>
      </c>
      <c r="D266" s="201">
        <v>11.808926999999999</v>
      </c>
      <c r="E266" s="201"/>
      <c r="F266" s="201"/>
    </row>
    <row r="267" spans="1:6" x14ac:dyDescent="0.2">
      <c r="A267" s="208">
        <v>44823</v>
      </c>
      <c r="B267" s="201">
        <v>9.4954999999999998</v>
      </c>
      <c r="C267" s="201">
        <v>15.603486999999999</v>
      </c>
      <c r="D267" s="201">
        <v>11.818965</v>
      </c>
      <c r="E267" s="201"/>
      <c r="F267" s="201"/>
    </row>
    <row r="268" spans="1:6" x14ac:dyDescent="0.2">
      <c r="A268" s="208">
        <v>44824</v>
      </c>
      <c r="B268" s="201">
        <v>9.3002000000000002</v>
      </c>
      <c r="C268" s="201">
        <v>15.695375</v>
      </c>
      <c r="D268" s="201">
        <v>11.682371999999999</v>
      </c>
      <c r="E268" s="201"/>
      <c r="F268" s="201"/>
    </row>
    <row r="269" spans="1:6" x14ac:dyDescent="0.2">
      <c r="A269" s="208">
        <v>44825</v>
      </c>
      <c r="B269" s="201">
        <v>9.3247999999999998</v>
      </c>
      <c r="C269" s="201">
        <v>15.804810999999999</v>
      </c>
      <c r="D269" s="201">
        <v>11.437940000000001</v>
      </c>
      <c r="E269" s="201"/>
      <c r="F269" s="201"/>
    </row>
    <row r="270" spans="1:6" x14ac:dyDescent="0.2">
      <c r="A270" s="208">
        <v>44826</v>
      </c>
      <c r="B270" s="201">
        <v>9.4002999999999997</v>
      </c>
      <c r="C270" s="201">
        <v>15.901531</v>
      </c>
      <c r="D270" s="201">
        <v>11.360961</v>
      </c>
      <c r="E270" s="201"/>
      <c r="F270" s="201"/>
    </row>
    <row r="271" spans="1:6" x14ac:dyDescent="0.2">
      <c r="A271" s="208">
        <v>44827</v>
      </c>
      <c r="B271" s="201">
        <v>9.4220000000000006</v>
      </c>
      <c r="C271" s="201">
        <v>15.968871</v>
      </c>
      <c r="D271" s="201">
        <v>11.424860000000001</v>
      </c>
      <c r="E271" s="201"/>
      <c r="F271" s="201"/>
    </row>
    <row r="272" spans="1:6" x14ac:dyDescent="0.2">
      <c r="A272" s="208">
        <v>44828</v>
      </c>
      <c r="B272" s="201">
        <v>9.2827000000000002</v>
      </c>
      <c r="C272" s="201">
        <v>15.989895000000001</v>
      </c>
      <c r="D272" s="201">
        <v>11.518646</v>
      </c>
      <c r="E272" s="201"/>
      <c r="F272" s="201"/>
    </row>
    <row r="273" spans="1:6" x14ac:dyDescent="0.2">
      <c r="A273" s="208">
        <v>44829</v>
      </c>
      <c r="B273" s="201">
        <v>9.1204999999999998</v>
      </c>
      <c r="C273" s="201">
        <v>15.866082</v>
      </c>
      <c r="D273" s="201">
        <v>11.468753000000001</v>
      </c>
      <c r="E273" s="201"/>
      <c r="F273" s="201"/>
    </row>
    <row r="274" spans="1:6" x14ac:dyDescent="0.2">
      <c r="A274" s="208">
        <v>44830</v>
      </c>
      <c r="B274" s="201">
        <v>9.0579999999999998</v>
      </c>
      <c r="C274" s="201">
        <v>15.758201999999999</v>
      </c>
      <c r="D274" s="201">
        <v>11.428248999999999</v>
      </c>
      <c r="E274" s="201"/>
      <c r="F274" s="201"/>
    </row>
    <row r="275" spans="1:6" x14ac:dyDescent="0.2">
      <c r="A275" s="208">
        <v>44831</v>
      </c>
      <c r="B275" s="201">
        <v>9.1715900000000001</v>
      </c>
      <c r="C275" s="201">
        <v>15.717578</v>
      </c>
      <c r="D275" s="201">
        <v>11.447293</v>
      </c>
      <c r="E275" s="201"/>
      <c r="F275" s="201"/>
    </row>
    <row r="276" spans="1:6" x14ac:dyDescent="0.2">
      <c r="A276" s="208">
        <v>44832</v>
      </c>
      <c r="B276" s="201">
        <v>9.2128999999999994</v>
      </c>
      <c r="C276" s="201">
        <v>15.606461999999999</v>
      </c>
      <c r="D276" s="201">
        <v>11.536431</v>
      </c>
      <c r="E276" s="201"/>
      <c r="F276" s="201"/>
    </row>
    <row r="277" spans="1:6" x14ac:dyDescent="0.2">
      <c r="A277" s="208">
        <v>44833</v>
      </c>
      <c r="B277" s="201">
        <v>9.2157299999999989</v>
      </c>
      <c r="C277" s="201">
        <v>15.601179</v>
      </c>
      <c r="D277" s="201">
        <v>11.622515</v>
      </c>
      <c r="E277" s="201"/>
      <c r="F277" s="201"/>
    </row>
    <row r="278" spans="1:6" x14ac:dyDescent="0.2">
      <c r="A278" s="208">
        <v>44834</v>
      </c>
      <c r="B278" s="201">
        <v>9.3181799999999999</v>
      </c>
      <c r="C278" s="201">
        <v>15.686857</v>
      </c>
      <c r="D278" s="201">
        <v>11.716741000000001</v>
      </c>
      <c r="E278" s="201"/>
      <c r="F278" s="201"/>
    </row>
    <row r="279" spans="1:6" x14ac:dyDescent="0.2">
      <c r="A279" s="208">
        <v>44835</v>
      </c>
      <c r="B279" s="201">
        <v>9.433069999999999</v>
      </c>
      <c r="C279" s="201">
        <v>15.778405000000001</v>
      </c>
      <c r="D279" s="201">
        <v>11.841965</v>
      </c>
      <c r="E279" s="201"/>
      <c r="F279" s="201"/>
    </row>
    <row r="280" spans="1:6" x14ac:dyDescent="0.2">
      <c r="A280" s="208">
        <v>44836</v>
      </c>
      <c r="B280" s="201">
        <v>9.5308880000000009</v>
      </c>
      <c r="C280" s="201">
        <v>15.888395000000001</v>
      </c>
      <c r="D280" s="201">
        <v>11.969788000000001</v>
      </c>
      <c r="E280" s="201"/>
      <c r="F280" s="201"/>
    </row>
    <row r="281" spans="1:6" x14ac:dyDescent="0.2">
      <c r="A281" s="208">
        <v>44837</v>
      </c>
      <c r="B281" s="201">
        <v>9.6135419999999989</v>
      </c>
      <c r="C281" s="201">
        <v>15.995754999999999</v>
      </c>
      <c r="D281" s="201">
        <v>12.111941</v>
      </c>
      <c r="E281" s="201"/>
      <c r="F281" s="201"/>
    </row>
    <row r="282" spans="1:6" x14ac:dyDescent="0.2">
      <c r="A282" s="208">
        <v>44838</v>
      </c>
      <c r="B282" s="201">
        <v>9.5751170000000005</v>
      </c>
      <c r="C282" s="201">
        <v>16.102097000000001</v>
      </c>
      <c r="D282" s="201">
        <v>12.185825999999999</v>
      </c>
      <c r="E282" s="201"/>
      <c r="F282" s="201"/>
    </row>
    <row r="283" spans="1:6" x14ac:dyDescent="0.2">
      <c r="A283" s="208">
        <v>44839</v>
      </c>
      <c r="B283" s="201">
        <v>8.5693999999999999</v>
      </c>
      <c r="C283" s="201">
        <v>16.104808000000002</v>
      </c>
      <c r="D283" s="201">
        <v>12.178546000000001</v>
      </c>
      <c r="E283" s="201"/>
      <c r="F283" s="201"/>
    </row>
    <row r="284" spans="1:6" x14ac:dyDescent="0.2">
      <c r="A284" s="208">
        <v>44840</v>
      </c>
      <c r="B284" s="201">
        <v>8.6478999999999999</v>
      </c>
      <c r="C284" s="201">
        <v>15.906531999999999</v>
      </c>
      <c r="D284" s="201">
        <v>12.268502</v>
      </c>
      <c r="E284" s="201"/>
      <c r="F284" s="201"/>
    </row>
    <row r="285" spans="1:6" x14ac:dyDescent="0.2">
      <c r="A285" s="208">
        <v>44841</v>
      </c>
      <c r="B285" s="201">
        <v>8.7372000000000014</v>
      </c>
      <c r="C285" s="201">
        <v>15.7698</v>
      </c>
      <c r="D285" s="201">
        <v>12.311641</v>
      </c>
      <c r="E285" s="201"/>
      <c r="F285" s="201"/>
    </row>
    <row r="286" spans="1:6" x14ac:dyDescent="0.2">
      <c r="A286" s="208">
        <v>44842</v>
      </c>
      <c r="B286" s="201">
        <v>8.8351000000000006</v>
      </c>
      <c r="C286" s="201">
        <v>15.904500000000001</v>
      </c>
      <c r="D286" s="201">
        <v>12.425514</v>
      </c>
      <c r="E286" s="201"/>
      <c r="F286" s="201"/>
    </row>
    <row r="287" spans="1:6" x14ac:dyDescent="0.2">
      <c r="A287" s="208">
        <v>44843</v>
      </c>
      <c r="B287" s="201">
        <v>8.9420000000000002</v>
      </c>
      <c r="C287" s="201">
        <v>16.027000000000001</v>
      </c>
      <c r="D287" s="201">
        <v>12.568472999999999</v>
      </c>
      <c r="E287" s="201"/>
      <c r="F287" s="201"/>
    </row>
    <row r="288" spans="1:6" x14ac:dyDescent="0.2">
      <c r="A288" s="208">
        <v>44844</v>
      </c>
      <c r="B288" s="201">
        <v>9.0030999999999999</v>
      </c>
      <c r="C288" s="201">
        <v>16.123799999999999</v>
      </c>
      <c r="D288" s="201">
        <v>12.680399999999999</v>
      </c>
      <c r="E288" s="201"/>
      <c r="F288" s="201"/>
    </row>
    <row r="289" spans="1:6" x14ac:dyDescent="0.2">
      <c r="A289" s="208">
        <v>44845</v>
      </c>
      <c r="B289" s="201">
        <v>8.9629999999999992</v>
      </c>
      <c r="C289" s="201">
        <v>16.229900000000001</v>
      </c>
      <c r="D289" s="201">
        <v>12.673033999999999</v>
      </c>
      <c r="E289" s="201"/>
      <c r="F289" s="201"/>
    </row>
    <row r="290" spans="1:6" x14ac:dyDescent="0.2">
      <c r="A290" s="208">
        <v>44846</v>
      </c>
      <c r="B290" s="201">
        <v>8.9318999999999988</v>
      </c>
      <c r="C290" s="201">
        <v>16.311299999999999</v>
      </c>
      <c r="D290" s="201">
        <v>12.697968999999999</v>
      </c>
      <c r="E290" s="201"/>
      <c r="F290" s="201"/>
    </row>
    <row r="291" spans="1:6" x14ac:dyDescent="0.2">
      <c r="A291" s="208">
        <v>44847</v>
      </c>
      <c r="B291" s="201">
        <v>8.8991000000000007</v>
      </c>
      <c r="C291" s="201">
        <v>16.4056</v>
      </c>
      <c r="D291" s="201">
        <v>12.749846999999999</v>
      </c>
      <c r="E291" s="201"/>
      <c r="F291" s="201"/>
    </row>
    <row r="292" spans="1:6" x14ac:dyDescent="0.2">
      <c r="A292" s="208">
        <v>44848</v>
      </c>
      <c r="B292" s="201">
        <v>8.9617999999999984</v>
      </c>
      <c r="C292" s="201">
        <v>16.535700000000002</v>
      </c>
      <c r="D292" s="201">
        <v>12.771270000000001</v>
      </c>
      <c r="E292" s="201"/>
      <c r="F292" s="201"/>
    </row>
    <row r="293" spans="1:6" x14ac:dyDescent="0.2">
      <c r="A293" s="208">
        <v>44849</v>
      </c>
      <c r="B293" s="201">
        <v>9.0890000000000004</v>
      </c>
      <c r="C293" s="201">
        <v>16.657</v>
      </c>
      <c r="D293" s="201">
        <v>12.735076999999999</v>
      </c>
      <c r="E293" s="201"/>
      <c r="F293" s="201"/>
    </row>
    <row r="294" spans="1:6" x14ac:dyDescent="0.2">
      <c r="A294" s="208">
        <v>44850</v>
      </c>
      <c r="B294" s="201">
        <v>9.2363999999999997</v>
      </c>
      <c r="C294" s="201">
        <v>16.785700000000002</v>
      </c>
      <c r="D294" s="201">
        <v>12.703966000000001</v>
      </c>
      <c r="E294" s="201"/>
      <c r="F294" s="201"/>
    </row>
    <row r="295" spans="1:6" x14ac:dyDescent="0.2">
      <c r="A295" s="208">
        <v>44851</v>
      </c>
      <c r="B295" s="201">
        <v>9.2932999999999986</v>
      </c>
      <c r="C295" s="201">
        <v>16.915500000000002</v>
      </c>
      <c r="D295" s="201">
        <v>12.780882999999999</v>
      </c>
      <c r="E295" s="201"/>
      <c r="F295" s="201"/>
    </row>
    <row r="296" spans="1:6" x14ac:dyDescent="0.2">
      <c r="A296" s="208">
        <v>44852</v>
      </c>
      <c r="B296" s="201">
        <v>9.3668999999999993</v>
      </c>
      <c r="C296" s="201">
        <v>16.962400000000002</v>
      </c>
      <c r="D296" s="201">
        <v>12.831446</v>
      </c>
      <c r="E296" s="201"/>
      <c r="F296" s="201"/>
    </row>
    <row r="297" spans="1:6" x14ac:dyDescent="0.2">
      <c r="A297" s="208">
        <v>44853</v>
      </c>
      <c r="B297" s="201">
        <v>9.4102999999999994</v>
      </c>
      <c r="C297" s="201">
        <v>17.034800000000001</v>
      </c>
      <c r="D297" s="201">
        <v>12.884392999999999</v>
      </c>
      <c r="E297" s="201"/>
      <c r="F297" s="201"/>
    </row>
    <row r="298" spans="1:6" x14ac:dyDescent="0.2">
      <c r="A298" s="208">
        <v>44854</v>
      </c>
      <c r="B298" s="201">
        <v>9.4809999999999999</v>
      </c>
      <c r="C298" s="201">
        <v>17.080299999999998</v>
      </c>
      <c r="D298" s="201">
        <v>12.967054000000001</v>
      </c>
      <c r="E298" s="201"/>
      <c r="F298" s="201"/>
    </row>
    <row r="299" spans="1:6" x14ac:dyDescent="0.2">
      <c r="A299" s="208">
        <v>44855</v>
      </c>
      <c r="B299" s="201">
        <v>9.5785999999999998</v>
      </c>
      <c r="C299" s="201">
        <v>17.1569</v>
      </c>
      <c r="D299" s="201">
        <v>13.055402000000001</v>
      </c>
      <c r="E299" s="201"/>
      <c r="F299" s="201"/>
    </row>
    <row r="300" spans="1:6" x14ac:dyDescent="0.2">
      <c r="A300" s="208">
        <v>44856</v>
      </c>
      <c r="B300" s="201">
        <v>9.5175999999999998</v>
      </c>
      <c r="C300" s="201">
        <v>17.145400000000002</v>
      </c>
      <c r="D300" s="201">
        <v>13.13537</v>
      </c>
      <c r="E300" s="201"/>
      <c r="F300" s="201"/>
    </row>
    <row r="301" spans="1:6" x14ac:dyDescent="0.2">
      <c r="A301" s="208">
        <v>44857</v>
      </c>
      <c r="B301" s="201">
        <v>9.5522000000000009</v>
      </c>
      <c r="C301" s="201">
        <v>17.1068</v>
      </c>
      <c r="D301" s="201">
        <v>13.076575999999999</v>
      </c>
      <c r="E301" s="201"/>
      <c r="F301" s="201"/>
    </row>
    <row r="302" spans="1:6" x14ac:dyDescent="0.2">
      <c r="A302" s="208">
        <v>44858</v>
      </c>
      <c r="B302" s="201">
        <v>9.6095000000000006</v>
      </c>
      <c r="C302" s="201">
        <v>17.132099999999998</v>
      </c>
      <c r="D302" s="201">
        <v>12.969113999999999</v>
      </c>
      <c r="E302" s="201"/>
      <c r="F302" s="201"/>
    </row>
    <row r="303" spans="1:6" x14ac:dyDescent="0.2">
      <c r="A303" s="208">
        <v>44859</v>
      </c>
      <c r="B303" s="201">
        <v>9.7411000000000012</v>
      </c>
      <c r="C303" s="201">
        <v>17.078599999999998</v>
      </c>
      <c r="D303" s="201">
        <v>12.808408</v>
      </c>
      <c r="E303" s="201"/>
      <c r="F303" s="201"/>
    </row>
    <row r="304" spans="1:6" x14ac:dyDescent="0.2">
      <c r="A304" s="208">
        <v>44860</v>
      </c>
      <c r="B304" s="201">
        <v>9.8317000000000014</v>
      </c>
      <c r="C304" s="201">
        <v>17.030900000000003</v>
      </c>
      <c r="D304" s="201">
        <v>12.748127</v>
      </c>
      <c r="E304" s="201"/>
      <c r="F304" s="201"/>
    </row>
    <row r="305" spans="1:6" x14ac:dyDescent="0.2">
      <c r="A305" s="208">
        <v>44861</v>
      </c>
      <c r="B305" s="201">
        <v>9.7240000000000002</v>
      </c>
      <c r="C305" s="201">
        <v>17.075299999999999</v>
      </c>
      <c r="D305" s="201">
        <v>12.806224</v>
      </c>
      <c r="E305" s="201"/>
      <c r="F305" s="201"/>
    </row>
    <row r="306" spans="1:6" x14ac:dyDescent="0.2">
      <c r="A306" s="208">
        <v>44862</v>
      </c>
      <c r="B306" s="201">
        <v>9.8275000000000006</v>
      </c>
      <c r="C306" s="201">
        <v>17.171799999999998</v>
      </c>
      <c r="D306" s="201">
        <v>12.898223</v>
      </c>
      <c r="E306" s="201"/>
      <c r="F306" s="201"/>
    </row>
    <row r="307" spans="1:6" x14ac:dyDescent="0.2">
      <c r="A307" s="208">
        <v>44863</v>
      </c>
      <c r="B307" s="201">
        <v>9.8540499999999991</v>
      </c>
      <c r="C307" s="201">
        <v>17.288700000000002</v>
      </c>
      <c r="D307" s="201">
        <v>12.863818999999999</v>
      </c>
      <c r="E307" s="201"/>
      <c r="F307" s="201"/>
    </row>
    <row r="308" spans="1:6" x14ac:dyDescent="0.2">
      <c r="A308" s="208">
        <v>44864</v>
      </c>
      <c r="B308" s="201">
        <v>9.8540499999999991</v>
      </c>
      <c r="C308" s="201">
        <v>17.3369</v>
      </c>
      <c r="D308" s="201">
        <v>12.749137000000001</v>
      </c>
      <c r="E308" s="201"/>
      <c r="F308" s="201"/>
    </row>
    <row r="309" spans="1:6" x14ac:dyDescent="0.2">
      <c r="A309" s="208">
        <v>44865</v>
      </c>
      <c r="B309" s="201">
        <v>9.8540499999999991</v>
      </c>
      <c r="C309" s="201">
        <v>17.3002</v>
      </c>
      <c r="D309" s="201">
        <v>12.701672</v>
      </c>
      <c r="E309" s="201"/>
      <c r="F309" s="201"/>
    </row>
    <row r="310" spans="1:6" x14ac:dyDescent="0.2">
      <c r="A310" s="208">
        <v>44866</v>
      </c>
      <c r="B310" s="201">
        <v>9.8540499999999991</v>
      </c>
      <c r="C310" s="201">
        <v>17.27</v>
      </c>
      <c r="D310" s="201">
        <v>12.621065</v>
      </c>
      <c r="E310" s="201"/>
      <c r="F310" s="201"/>
    </row>
    <row r="311" spans="1:6" x14ac:dyDescent="0.2">
      <c r="A311" s="208">
        <v>44867</v>
      </c>
      <c r="B311" s="201">
        <v>9.8545669999999994</v>
      </c>
      <c r="C311" s="201">
        <v>17.232200000000002</v>
      </c>
      <c r="D311" s="201">
        <v>12.684078</v>
      </c>
      <c r="E311" s="201"/>
      <c r="F311" s="201"/>
    </row>
    <row r="312" spans="1:6" x14ac:dyDescent="0.2">
      <c r="A312" s="208">
        <v>44868</v>
      </c>
      <c r="B312" s="201">
        <v>9.9814860000000003</v>
      </c>
      <c r="C312" s="201">
        <v>17.2727</v>
      </c>
      <c r="D312" s="201">
        <v>12.615933</v>
      </c>
      <c r="E312" s="201"/>
      <c r="F312" s="201"/>
    </row>
    <row r="313" spans="1:6" x14ac:dyDescent="0.2">
      <c r="A313" s="208">
        <v>44869</v>
      </c>
      <c r="B313" s="201">
        <v>9.995057000000001</v>
      </c>
      <c r="C313" s="201">
        <v>17.316200000000002</v>
      </c>
      <c r="D313" s="201">
        <v>12.580315000000001</v>
      </c>
      <c r="E313" s="201"/>
      <c r="F313" s="201"/>
    </row>
    <row r="314" spans="1:6" x14ac:dyDescent="0.2">
      <c r="A314" s="208">
        <v>44870</v>
      </c>
      <c r="B314" s="201">
        <v>10.088397000000001</v>
      </c>
      <c r="C314" s="201">
        <v>17.4268</v>
      </c>
      <c r="D314" s="201">
        <v>12.476458000000001</v>
      </c>
      <c r="E314" s="201"/>
      <c r="F314" s="201"/>
    </row>
    <row r="315" spans="1:6" x14ac:dyDescent="0.2">
      <c r="A315" s="208">
        <v>44871</v>
      </c>
      <c r="B315" s="201">
        <v>10.226889999999999</v>
      </c>
      <c r="C315" s="201">
        <v>17.4666</v>
      </c>
      <c r="D315" s="201">
        <v>12.384587</v>
      </c>
      <c r="E315" s="201"/>
      <c r="F315" s="201"/>
    </row>
    <row r="316" spans="1:6" x14ac:dyDescent="0.2">
      <c r="A316" s="208">
        <v>44872</v>
      </c>
      <c r="B316" s="201">
        <v>10.369793</v>
      </c>
      <c r="C316" s="201">
        <v>17.445499999999999</v>
      </c>
      <c r="D316" s="201">
        <v>12.204431000000001</v>
      </c>
      <c r="E316" s="201"/>
      <c r="F316" s="201"/>
    </row>
    <row r="317" spans="1:6" x14ac:dyDescent="0.2">
      <c r="A317" s="208">
        <v>44873</v>
      </c>
      <c r="B317" s="201">
        <v>10.425483</v>
      </c>
      <c r="C317" s="201">
        <v>17.4208</v>
      </c>
      <c r="D317" s="201">
        <v>11.980827999999999</v>
      </c>
      <c r="E317" s="201"/>
      <c r="F317" s="201"/>
    </row>
    <row r="318" spans="1:6" x14ac:dyDescent="0.2">
      <c r="A318" s="208">
        <v>44874</v>
      </c>
      <c r="B318" s="201">
        <v>10.343489999999999</v>
      </c>
      <c r="C318" s="201">
        <v>17.4815</v>
      </c>
      <c r="D318" s="201">
        <v>11.86891</v>
      </c>
      <c r="E318" s="201"/>
      <c r="F318" s="201"/>
    </row>
    <row r="319" spans="1:6" x14ac:dyDescent="0.2">
      <c r="A319" s="208">
        <v>44875</v>
      </c>
      <c r="B319" s="201">
        <v>10.406120000000001</v>
      </c>
      <c r="C319" s="201">
        <v>17.562999999999999</v>
      </c>
      <c r="D319" s="201">
        <v>11.646212999999999</v>
      </c>
      <c r="E319" s="201"/>
      <c r="F319" s="201"/>
    </row>
    <row r="320" spans="1:6" x14ac:dyDescent="0.2">
      <c r="A320" s="208">
        <v>44876</v>
      </c>
      <c r="B320" s="201">
        <v>10.500845</v>
      </c>
      <c r="C320" s="201">
        <v>17.662700000000001</v>
      </c>
      <c r="D320" s="201">
        <v>11.438315000000001</v>
      </c>
      <c r="E320" s="201"/>
      <c r="F320" s="201"/>
    </row>
    <row r="321" spans="1:6" x14ac:dyDescent="0.2">
      <c r="A321" s="208">
        <v>44877</v>
      </c>
      <c r="B321" s="201">
        <v>10.573827999999999</v>
      </c>
      <c r="C321" s="201">
        <v>17.770099999999999</v>
      </c>
      <c r="D321" s="201">
        <v>11.182048</v>
      </c>
      <c r="E321" s="201"/>
      <c r="F321" s="201"/>
    </row>
    <row r="322" spans="1:6" x14ac:dyDescent="0.2">
      <c r="A322" s="208">
        <v>44878</v>
      </c>
      <c r="B322" s="201">
        <v>10.623455</v>
      </c>
      <c r="C322" s="201">
        <v>17.771000000000001</v>
      </c>
      <c r="D322" s="201">
        <v>10.978444999999999</v>
      </c>
      <c r="E322" s="201"/>
      <c r="F322" s="201"/>
    </row>
    <row r="323" spans="1:6" x14ac:dyDescent="0.2">
      <c r="A323" s="208">
        <v>44879</v>
      </c>
      <c r="B323" s="201">
        <v>10.759043</v>
      </c>
      <c r="C323" s="201">
        <v>17.820599999999999</v>
      </c>
      <c r="D323" s="201">
        <v>10.722518000000001</v>
      </c>
      <c r="E323" s="201"/>
      <c r="F323" s="201"/>
    </row>
    <row r="324" spans="1:6" x14ac:dyDescent="0.2">
      <c r="A324" s="208">
        <v>44880</v>
      </c>
      <c r="B324" s="201">
        <v>10.910088</v>
      </c>
      <c r="C324" s="201">
        <v>17.9087</v>
      </c>
      <c r="D324" s="201">
        <v>10.46974</v>
      </c>
      <c r="E324" s="201"/>
      <c r="F324" s="201"/>
    </row>
    <row r="325" spans="1:6" x14ac:dyDescent="0.2">
      <c r="A325" s="208">
        <v>44881</v>
      </c>
      <c r="B325" s="201">
        <v>10.97049</v>
      </c>
      <c r="C325" s="201">
        <v>17.997400000000003</v>
      </c>
      <c r="D325" s="201">
        <v>10.215346</v>
      </c>
      <c r="E325" s="201"/>
      <c r="F325" s="201"/>
    </row>
    <row r="326" spans="1:6" x14ac:dyDescent="0.2">
      <c r="A326" s="208">
        <v>44882</v>
      </c>
      <c r="B326" s="201">
        <v>11.005799999999999</v>
      </c>
      <c r="C326" s="201">
        <v>18.0212</v>
      </c>
      <c r="D326" s="201">
        <v>10.085587</v>
      </c>
      <c r="E326" s="201"/>
      <c r="F326" s="201"/>
    </row>
    <row r="327" spans="1:6" x14ac:dyDescent="0.2">
      <c r="A327" s="208">
        <v>44883</v>
      </c>
      <c r="B327" s="201">
        <v>11.101450000000002</v>
      </c>
      <c r="C327" s="201">
        <v>18.100999999999999</v>
      </c>
      <c r="D327" s="201">
        <v>10.061064</v>
      </c>
      <c r="E327" s="201"/>
      <c r="F327" s="201"/>
    </row>
    <row r="328" spans="1:6" x14ac:dyDescent="0.2">
      <c r="A328" s="208">
        <v>44884</v>
      </c>
      <c r="B328" s="201">
        <v>11.247389999999999</v>
      </c>
      <c r="C328" s="201">
        <v>18.159700000000001</v>
      </c>
      <c r="D328" s="201">
        <v>10.05119</v>
      </c>
      <c r="E328" s="201"/>
      <c r="F328" s="201"/>
    </row>
    <row r="329" spans="1:6" x14ac:dyDescent="0.2">
      <c r="A329" s="208">
        <v>44885</v>
      </c>
      <c r="B329" s="201">
        <v>11.37002</v>
      </c>
      <c r="C329" s="201">
        <v>18.063599999999997</v>
      </c>
      <c r="D329" s="201">
        <v>10.090612999999999</v>
      </c>
      <c r="E329" s="201"/>
      <c r="F329" s="201"/>
    </row>
    <row r="330" spans="1:6" x14ac:dyDescent="0.2">
      <c r="A330" s="208">
        <v>44886</v>
      </c>
      <c r="B330" s="201">
        <v>11.50766</v>
      </c>
      <c r="C330" s="201">
        <v>17.925099999999997</v>
      </c>
      <c r="D330" s="201">
        <v>10.132058000000001</v>
      </c>
      <c r="E330" s="201"/>
      <c r="F330" s="201"/>
    </row>
    <row r="331" spans="1:6" x14ac:dyDescent="0.2">
      <c r="A331" s="208">
        <v>44887</v>
      </c>
      <c r="B331" s="201">
        <v>11.64223</v>
      </c>
      <c r="C331" s="201">
        <v>17.754799999999999</v>
      </c>
      <c r="D331" s="201">
        <v>10.14284</v>
      </c>
      <c r="E331" s="201"/>
      <c r="F331" s="201"/>
    </row>
    <row r="332" spans="1:6" x14ac:dyDescent="0.2">
      <c r="A332" s="208">
        <v>44888</v>
      </c>
      <c r="B332" s="201">
        <v>11.697261000000001</v>
      </c>
      <c r="C332" s="201">
        <v>17.551500000000001</v>
      </c>
      <c r="D332" s="201">
        <v>10.150195</v>
      </c>
      <c r="E332" s="201"/>
      <c r="F332" s="201"/>
    </row>
    <row r="333" spans="1:6" x14ac:dyDescent="0.2">
      <c r="A333" s="208">
        <v>44889</v>
      </c>
      <c r="B333" s="201">
        <v>11.764799999999999</v>
      </c>
      <c r="C333" s="201">
        <v>17.387</v>
      </c>
      <c r="D333" s="201">
        <v>10.173656999999999</v>
      </c>
      <c r="E333" s="201"/>
      <c r="F333" s="201"/>
    </row>
    <row r="334" spans="1:6" x14ac:dyDescent="0.2">
      <c r="A334" s="208">
        <v>44890</v>
      </c>
      <c r="B334" s="201">
        <v>11.839914</v>
      </c>
      <c r="C334" s="201">
        <v>17.235700000000001</v>
      </c>
      <c r="D334" s="201">
        <v>10.205484</v>
      </c>
      <c r="E334" s="201"/>
      <c r="F334" s="201"/>
    </row>
    <row r="335" spans="1:6" x14ac:dyDescent="0.2">
      <c r="A335" s="208">
        <v>44891</v>
      </c>
      <c r="B335" s="201">
        <v>11.784870000000002</v>
      </c>
      <c r="C335" s="201">
        <v>17.2699</v>
      </c>
      <c r="D335" s="201">
        <v>10.17502</v>
      </c>
      <c r="E335" s="201"/>
      <c r="F335" s="201"/>
    </row>
    <row r="336" spans="1:6" x14ac:dyDescent="0.2">
      <c r="A336" s="208">
        <v>44892</v>
      </c>
      <c r="B336" s="201">
        <v>11.729691000000001</v>
      </c>
      <c r="C336" s="201">
        <v>17.293800000000001</v>
      </c>
      <c r="D336" s="201">
        <v>10.225220999999999</v>
      </c>
      <c r="E336" s="201"/>
      <c r="F336" s="201"/>
    </row>
    <row r="337" spans="1:6" x14ac:dyDescent="0.2">
      <c r="A337" s="208">
        <v>44893</v>
      </c>
      <c r="B337" s="201">
        <v>11.811959999999999</v>
      </c>
      <c r="C337" s="201">
        <v>17.226700000000001</v>
      </c>
      <c r="D337" s="201">
        <v>10.239853999999999</v>
      </c>
      <c r="E337" s="201"/>
      <c r="F337" s="201"/>
    </row>
    <row r="338" spans="1:6" x14ac:dyDescent="0.2">
      <c r="A338" s="208">
        <v>44894</v>
      </c>
      <c r="B338" s="201">
        <v>11.773520000000001</v>
      </c>
      <c r="C338" s="201">
        <v>17.0562</v>
      </c>
      <c r="D338" s="201">
        <v>10.192</v>
      </c>
      <c r="E338" s="201"/>
      <c r="F338" s="201"/>
    </row>
    <row r="339" spans="1:6" x14ac:dyDescent="0.2">
      <c r="A339" s="208">
        <v>44895</v>
      </c>
      <c r="B339" s="201">
        <v>11.703520000000001</v>
      </c>
      <c r="C339" s="201">
        <v>16.802599999999998</v>
      </c>
      <c r="D339" s="201">
        <v>10.224630999999999</v>
      </c>
      <c r="E339" s="201"/>
      <c r="F339" s="201"/>
    </row>
    <row r="340" spans="1:6" x14ac:dyDescent="0.2">
      <c r="A340" s="208">
        <v>44896</v>
      </c>
      <c r="B340" s="201">
        <v>11.61144</v>
      </c>
      <c r="C340" s="201">
        <v>16.863700000000001</v>
      </c>
      <c r="D340" s="201">
        <v>10.31976</v>
      </c>
      <c r="E340" s="201"/>
      <c r="F340" s="201"/>
    </row>
    <row r="341" spans="1:6" x14ac:dyDescent="0.2">
      <c r="A341" s="208">
        <v>44897</v>
      </c>
      <c r="B341" s="201">
        <v>11.570870000000001</v>
      </c>
      <c r="C341" s="201">
        <v>16.906500000000001</v>
      </c>
      <c r="D341" s="201">
        <v>10.3871</v>
      </c>
      <c r="E341" s="201"/>
      <c r="F341" s="201"/>
    </row>
    <row r="342" spans="1:6" x14ac:dyDescent="0.2">
      <c r="A342" s="208">
        <v>44898</v>
      </c>
      <c r="B342" s="201">
        <v>11.485659999999999</v>
      </c>
      <c r="C342" s="201">
        <v>16.9375</v>
      </c>
      <c r="D342" s="201">
        <v>10.488629999999999</v>
      </c>
      <c r="E342" s="201"/>
      <c r="F342" s="201"/>
    </row>
    <row r="343" spans="1:6" x14ac:dyDescent="0.2">
      <c r="A343" s="208">
        <v>44899</v>
      </c>
      <c r="B343" s="201">
        <v>11.586450000000001</v>
      </c>
      <c r="C343" s="201">
        <v>16.884400000000003</v>
      </c>
      <c r="D343" s="201">
        <v>10.601959999999998</v>
      </c>
      <c r="E343" s="201"/>
      <c r="F343" s="201"/>
    </row>
    <row r="344" spans="1:6" x14ac:dyDescent="0.2">
      <c r="A344" s="208">
        <v>44900</v>
      </c>
      <c r="B344" s="201">
        <v>11.564399999999999</v>
      </c>
      <c r="C344" s="201">
        <v>16.763200000000001</v>
      </c>
      <c r="D344" s="201">
        <v>10.706580000000001</v>
      </c>
      <c r="E344" s="201"/>
      <c r="F344" s="201"/>
    </row>
    <row r="345" spans="1:6" x14ac:dyDescent="0.2">
      <c r="A345" s="208">
        <v>44901</v>
      </c>
      <c r="B345" s="201">
        <v>11.61809</v>
      </c>
      <c r="C345" s="201">
        <v>16.657</v>
      </c>
      <c r="D345" s="201">
        <v>10.758884999999999</v>
      </c>
      <c r="E345" s="201"/>
      <c r="F345" s="201"/>
    </row>
    <row r="346" spans="1:6" x14ac:dyDescent="0.2">
      <c r="A346" s="208">
        <v>44902</v>
      </c>
      <c r="B346" s="201">
        <v>11.67318</v>
      </c>
      <c r="C346" s="201">
        <v>16.4756</v>
      </c>
      <c r="D346" s="201">
        <v>10.800711999999999</v>
      </c>
      <c r="E346" s="201"/>
      <c r="F346" s="201"/>
    </row>
    <row r="347" spans="1:6" x14ac:dyDescent="0.2">
      <c r="A347" s="208">
        <v>44903</v>
      </c>
      <c r="B347" s="201">
        <v>11.77153</v>
      </c>
      <c r="C347" s="201">
        <v>16.334199999999999</v>
      </c>
      <c r="D347" s="201">
        <v>10.760982</v>
      </c>
      <c r="E347" s="201"/>
      <c r="F347" s="201"/>
    </row>
    <row r="348" spans="1:6" x14ac:dyDescent="0.2">
      <c r="A348" s="208">
        <v>44904</v>
      </c>
      <c r="B348" s="201">
        <v>11.80227</v>
      </c>
      <c r="C348" s="201">
        <v>16.3843</v>
      </c>
      <c r="D348" s="201">
        <v>10.667757999999999</v>
      </c>
      <c r="E348" s="201"/>
      <c r="F348" s="201"/>
    </row>
    <row r="349" spans="1:6" x14ac:dyDescent="0.2">
      <c r="A349" s="208">
        <v>44905</v>
      </c>
      <c r="B349" s="201">
        <v>11.90958</v>
      </c>
      <c r="C349" s="201">
        <v>16.4727</v>
      </c>
      <c r="D349" s="201">
        <v>10.582062000000001</v>
      </c>
      <c r="E349" s="201"/>
      <c r="F349" s="201"/>
    </row>
    <row r="350" spans="1:6" x14ac:dyDescent="0.2">
      <c r="A350" s="208">
        <v>44906</v>
      </c>
      <c r="B350" s="201">
        <v>11.999270000000001</v>
      </c>
      <c r="C350" s="201">
        <v>16.4634</v>
      </c>
      <c r="D350" s="201">
        <v>10.560624000000001</v>
      </c>
      <c r="E350" s="201"/>
      <c r="F350" s="201"/>
    </row>
    <row r="351" spans="1:6" x14ac:dyDescent="0.2">
      <c r="A351" s="208">
        <v>44907</v>
      </c>
      <c r="B351" s="201">
        <v>11.96059</v>
      </c>
      <c r="C351" s="201">
        <v>16.391599999999997</v>
      </c>
      <c r="D351" s="201">
        <v>10.541181</v>
      </c>
      <c r="E351" s="201"/>
      <c r="F351" s="201"/>
    </row>
    <row r="352" spans="1:6" x14ac:dyDescent="0.2">
      <c r="A352" s="208">
        <v>44908</v>
      </c>
      <c r="B352" s="201">
        <v>12.083170000000001</v>
      </c>
      <c r="C352" s="201">
        <v>16.344986000000002</v>
      </c>
      <c r="D352" s="201">
        <v>10.62581</v>
      </c>
      <c r="E352" s="201"/>
      <c r="F352" s="201"/>
    </row>
    <row r="353" spans="1:6" x14ac:dyDescent="0.2">
      <c r="A353" s="208">
        <v>44909</v>
      </c>
      <c r="B353" s="201">
        <v>12.222530000000001</v>
      </c>
      <c r="C353" s="201">
        <v>16.29927</v>
      </c>
      <c r="D353" s="201">
        <v>10.670679</v>
      </c>
      <c r="E353" s="201"/>
      <c r="F353" s="201"/>
    </row>
    <row r="354" spans="1:6" x14ac:dyDescent="0.2">
      <c r="A354" s="208">
        <v>44910</v>
      </c>
      <c r="B354" s="201">
        <v>12.14875</v>
      </c>
      <c r="C354" s="201">
        <v>16.243337</v>
      </c>
      <c r="D354" s="201">
        <v>10.695656000000001</v>
      </c>
      <c r="E354" s="201"/>
      <c r="F354" s="201"/>
    </row>
    <row r="355" spans="1:6" x14ac:dyDescent="0.2">
      <c r="A355" s="208">
        <v>44911</v>
      </c>
      <c r="B355" s="201">
        <v>12.12191</v>
      </c>
      <c r="C355" s="201">
        <v>16.217796</v>
      </c>
      <c r="D355" s="201">
        <v>10.723235000000001</v>
      </c>
      <c r="E355" s="201"/>
      <c r="F355" s="201"/>
    </row>
    <row r="356" spans="1:6" x14ac:dyDescent="0.2">
      <c r="A356" s="208">
        <v>44912</v>
      </c>
      <c r="B356" s="201">
        <v>12.06982</v>
      </c>
      <c r="C356" s="201">
        <v>16.272155000000001</v>
      </c>
      <c r="D356" s="201">
        <v>10.836868000000001</v>
      </c>
      <c r="E356" s="201"/>
      <c r="F356" s="201"/>
    </row>
    <row r="357" spans="1:6" x14ac:dyDescent="0.2">
      <c r="A357" s="208">
        <v>44913</v>
      </c>
      <c r="B357" s="201">
        <v>12.00027</v>
      </c>
      <c r="C357" s="201">
        <v>16.298515999999999</v>
      </c>
      <c r="D357" s="201">
        <v>10.981279000000001</v>
      </c>
      <c r="E357" s="201"/>
      <c r="F357" s="201"/>
    </row>
    <row r="358" spans="1:6" x14ac:dyDescent="0.2">
      <c r="A358" s="208">
        <v>44914</v>
      </c>
      <c r="B358" s="201">
        <v>11.975040000000002</v>
      </c>
      <c r="C358" s="201">
        <v>16.384964</v>
      </c>
      <c r="D358" s="201">
        <v>11.152526</v>
      </c>
      <c r="E358" s="201"/>
      <c r="F358" s="201"/>
    </row>
    <row r="359" spans="1:6" x14ac:dyDescent="0.2">
      <c r="A359" s="208">
        <v>44915</v>
      </c>
      <c r="B359" s="201">
        <v>11.94481</v>
      </c>
      <c r="C359" s="201">
        <v>16.445953000000003</v>
      </c>
      <c r="D359" s="201">
        <v>11.335343999999999</v>
      </c>
      <c r="E359" s="201"/>
      <c r="F359" s="201"/>
    </row>
    <row r="360" spans="1:6" x14ac:dyDescent="0.2">
      <c r="A360" s="208">
        <v>44916</v>
      </c>
      <c r="B360" s="201">
        <v>11.94139</v>
      </c>
      <c r="C360" s="201">
        <v>16.506125000000001</v>
      </c>
      <c r="D360" s="201">
        <v>11.49794</v>
      </c>
      <c r="E360" s="201"/>
      <c r="F360" s="201"/>
    </row>
    <row r="361" spans="1:6" x14ac:dyDescent="0.2">
      <c r="A361" s="208">
        <v>44917</v>
      </c>
      <c r="B361" s="201">
        <v>11.906790000000001</v>
      </c>
      <c r="C361" s="201">
        <v>16.543925999999999</v>
      </c>
      <c r="D361" s="201">
        <v>11.628786</v>
      </c>
      <c r="E361" s="201"/>
      <c r="F361" s="201"/>
    </row>
    <row r="362" spans="1:6" x14ac:dyDescent="0.2">
      <c r="A362" s="208">
        <v>44918</v>
      </c>
      <c r="B362" s="201">
        <v>11.919729999999999</v>
      </c>
      <c r="C362" s="201">
        <v>16.536535000000001</v>
      </c>
      <c r="D362" s="201">
        <v>11.802404000000001</v>
      </c>
      <c r="E362" s="201"/>
      <c r="F362" s="201"/>
    </row>
    <row r="363" spans="1:6" x14ac:dyDescent="0.2">
      <c r="A363" s="208">
        <v>44919</v>
      </c>
      <c r="B363" s="201">
        <v>11.981870000000001</v>
      </c>
      <c r="C363" s="201">
        <v>16.610453</v>
      </c>
      <c r="D363" s="201">
        <v>11.947355</v>
      </c>
      <c r="E363" s="201"/>
      <c r="F363" s="201"/>
    </row>
    <row r="364" spans="1:6" x14ac:dyDescent="0.2">
      <c r="A364" s="208">
        <v>44920</v>
      </c>
      <c r="B364" s="201">
        <v>12.085190000000001</v>
      </c>
      <c r="C364" s="201">
        <v>16.732099999999999</v>
      </c>
      <c r="D364" s="201">
        <v>12.085362999999999</v>
      </c>
      <c r="E364" s="201"/>
      <c r="F364" s="201"/>
    </row>
    <row r="365" spans="1:6" x14ac:dyDescent="0.2">
      <c r="A365" s="208">
        <v>44921</v>
      </c>
      <c r="B365" s="201">
        <v>12.230499999999999</v>
      </c>
      <c r="C365" s="201">
        <v>16.8719</v>
      </c>
      <c r="D365" s="201">
        <v>12.215652</v>
      </c>
      <c r="E365" s="201"/>
      <c r="F365" s="201"/>
    </row>
    <row r="366" spans="1:6" x14ac:dyDescent="0.2">
      <c r="A366" s="208">
        <v>44922</v>
      </c>
      <c r="B366" s="201">
        <v>12.397350000000001</v>
      </c>
      <c r="C366" s="201">
        <v>16.965799999999998</v>
      </c>
      <c r="D366" s="201">
        <v>12.349463999999999</v>
      </c>
      <c r="E366" s="201"/>
      <c r="F366" s="201"/>
    </row>
    <row r="367" spans="1:6" x14ac:dyDescent="0.2">
      <c r="A367" s="208">
        <v>44923</v>
      </c>
      <c r="B367" s="201">
        <v>12.54402</v>
      </c>
      <c r="C367" s="201">
        <v>17.046623</v>
      </c>
      <c r="D367" s="201">
        <v>12.474058000000001</v>
      </c>
      <c r="E367" s="201"/>
      <c r="F367" s="201"/>
    </row>
    <row r="368" spans="1:6" x14ac:dyDescent="0.2">
      <c r="A368" s="208">
        <v>44924</v>
      </c>
      <c r="B368" s="201">
        <v>12.69825</v>
      </c>
      <c r="C368" s="201">
        <v>17.148251999999999</v>
      </c>
      <c r="D368" s="201">
        <v>12.600557</v>
      </c>
      <c r="E368" s="201"/>
      <c r="F368" s="201"/>
    </row>
    <row r="369" spans="1:6" x14ac:dyDescent="0.2">
      <c r="A369" s="208">
        <v>44925</v>
      </c>
      <c r="B369" s="201">
        <v>12.83708</v>
      </c>
      <c r="C369" s="201">
        <v>17.292300000000001</v>
      </c>
      <c r="D369" s="201">
        <v>12.723037</v>
      </c>
      <c r="E369" s="201"/>
      <c r="F369" s="201"/>
    </row>
    <row r="370" spans="1:6" x14ac:dyDescent="0.2">
      <c r="A370" s="208">
        <v>44926</v>
      </c>
      <c r="B370" s="201">
        <v>12.97824</v>
      </c>
      <c r="C370" s="201">
        <v>17.4328</v>
      </c>
      <c r="D370" s="201">
        <v>12.839111000000001</v>
      </c>
      <c r="E370" s="201"/>
      <c r="F370" s="201"/>
    </row>
  </sheetData>
  <hyperlinks>
    <hyperlink ref="A2" location="Contents!A1" display="Return to the Contents page"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6"/>
    <pageSetUpPr autoPageBreaks="0"/>
  </sheetPr>
  <dimension ref="A1:H3852"/>
  <sheetViews>
    <sheetView showGridLines="0" zoomScaleNormal="100" workbookViewId="0"/>
  </sheetViews>
  <sheetFormatPr defaultColWidth="8.625" defaultRowHeight="14.25" x14ac:dyDescent="0.2"/>
  <cols>
    <col min="1" max="1" width="11.625" style="44" customWidth="1"/>
    <col min="2" max="5" width="17.5" style="44" customWidth="1"/>
    <col min="6" max="16384" width="8.625" style="44"/>
  </cols>
  <sheetData>
    <row r="1" spans="1:5" s="160" customFormat="1" ht="18" x14ac:dyDescent="0.25">
      <c r="A1" s="158" t="s">
        <v>523</v>
      </c>
    </row>
    <row r="2" spans="1:5" s="160" customFormat="1" ht="18" x14ac:dyDescent="0.25">
      <c r="A2" s="157" t="s">
        <v>207</v>
      </c>
    </row>
    <row r="4" spans="1:5" ht="57" x14ac:dyDescent="0.2">
      <c r="A4" s="150" t="s">
        <v>286</v>
      </c>
      <c r="B4" s="151" t="s">
        <v>282</v>
      </c>
      <c r="C4" s="151" t="s">
        <v>283</v>
      </c>
      <c r="D4" s="151" t="s">
        <v>284</v>
      </c>
      <c r="E4" s="151" t="s">
        <v>285</v>
      </c>
    </row>
    <row r="5" spans="1:5" x14ac:dyDescent="0.2">
      <c r="A5" s="208">
        <v>44652</v>
      </c>
      <c r="B5" s="209">
        <v>216</v>
      </c>
      <c r="C5" s="209">
        <v>331.99900000000002</v>
      </c>
      <c r="D5" s="209">
        <v>5.3009999999959989</v>
      </c>
      <c r="E5" s="203">
        <v>13.25</v>
      </c>
    </row>
    <row r="6" spans="1:5" x14ac:dyDescent="0.2">
      <c r="A6" s="208">
        <v>44653</v>
      </c>
      <c r="B6" s="209">
        <v>215</v>
      </c>
      <c r="C6" s="209">
        <v>347.99900000000002</v>
      </c>
      <c r="D6" s="209">
        <v>0.5209999999920002</v>
      </c>
      <c r="E6" s="203">
        <v>12.95</v>
      </c>
    </row>
    <row r="7" spans="1:5" x14ac:dyDescent="0.2">
      <c r="A7" s="208">
        <v>44654</v>
      </c>
      <c r="B7" s="209">
        <v>215</v>
      </c>
      <c r="C7" s="209">
        <v>317.99900000000002</v>
      </c>
      <c r="D7" s="209">
        <v>0.30200000001600003</v>
      </c>
      <c r="E7" s="203">
        <v>13.5</v>
      </c>
    </row>
    <row r="8" spans="1:5" x14ac:dyDescent="0.2">
      <c r="A8" s="208">
        <v>44655</v>
      </c>
      <c r="B8" s="209">
        <v>225</v>
      </c>
      <c r="C8" s="209">
        <v>257.99900000000002</v>
      </c>
      <c r="D8" s="209">
        <v>0.30200000001600003</v>
      </c>
      <c r="E8" s="203">
        <v>13.9</v>
      </c>
    </row>
    <row r="9" spans="1:5" x14ac:dyDescent="0.2">
      <c r="A9" s="208">
        <v>44656</v>
      </c>
      <c r="B9" s="209">
        <v>274</v>
      </c>
      <c r="C9" s="209">
        <v>258.99900000000002</v>
      </c>
      <c r="D9" s="209">
        <v>77.902000000028011</v>
      </c>
      <c r="E9" s="203">
        <v>14.05</v>
      </c>
    </row>
    <row r="10" spans="1:5" x14ac:dyDescent="0.2">
      <c r="A10" s="208">
        <v>44657</v>
      </c>
      <c r="B10" s="209">
        <v>264</v>
      </c>
      <c r="C10" s="209">
        <v>228.999</v>
      </c>
      <c r="D10" s="209">
        <v>71.504967105294995</v>
      </c>
      <c r="E10" s="203">
        <v>14.75</v>
      </c>
    </row>
    <row r="11" spans="1:5" x14ac:dyDescent="0.2">
      <c r="A11" s="208">
        <v>44658</v>
      </c>
      <c r="B11" s="209">
        <v>164</v>
      </c>
      <c r="C11" s="209">
        <v>358.99900000000002</v>
      </c>
      <c r="D11" s="209">
        <v>7.1090000000159996</v>
      </c>
      <c r="E11" s="203">
        <v>14.5</v>
      </c>
    </row>
    <row r="12" spans="1:5" x14ac:dyDescent="0.2">
      <c r="A12" s="208">
        <v>44659</v>
      </c>
      <c r="B12" s="209">
        <v>149</v>
      </c>
      <c r="C12" s="209">
        <v>313.99900000000002</v>
      </c>
      <c r="D12" s="209">
        <v>7.0010000000029997</v>
      </c>
      <c r="E12" s="203">
        <v>15.65</v>
      </c>
    </row>
    <row r="13" spans="1:5" x14ac:dyDescent="0.2">
      <c r="A13" s="208">
        <v>44660</v>
      </c>
      <c r="B13" s="209">
        <v>204</v>
      </c>
      <c r="C13" s="209">
        <v>298.99900000000002</v>
      </c>
      <c r="D13" s="209">
        <v>0.45559267736700026</v>
      </c>
      <c r="E13" s="203">
        <v>14.5</v>
      </c>
    </row>
    <row r="14" spans="1:5" x14ac:dyDescent="0.2">
      <c r="A14" s="208">
        <v>44661</v>
      </c>
      <c r="B14" s="209">
        <v>239</v>
      </c>
      <c r="C14" s="209">
        <v>243.999</v>
      </c>
      <c r="D14" s="209">
        <v>0.40200000002400027</v>
      </c>
      <c r="E14" s="203">
        <v>14.1</v>
      </c>
    </row>
    <row r="15" spans="1:5" x14ac:dyDescent="0.2">
      <c r="A15" s="208">
        <v>44662</v>
      </c>
      <c r="B15" s="209">
        <v>215.44</v>
      </c>
      <c r="C15" s="209">
        <v>288.99900000000002</v>
      </c>
      <c r="D15" s="209">
        <v>3.3810000000099993</v>
      </c>
      <c r="E15" s="203">
        <v>14.7</v>
      </c>
    </row>
    <row r="16" spans="1:5" x14ac:dyDescent="0.2">
      <c r="A16" s="208">
        <v>44663</v>
      </c>
      <c r="B16" s="209">
        <v>215.44</v>
      </c>
      <c r="C16" s="209">
        <v>298.99900000000002</v>
      </c>
      <c r="D16" s="209">
        <v>1.1130000000199998</v>
      </c>
      <c r="E16" s="203">
        <v>13.85</v>
      </c>
    </row>
    <row r="17" spans="1:8" x14ac:dyDescent="0.2">
      <c r="A17" s="208">
        <v>44664</v>
      </c>
      <c r="B17" s="209">
        <v>217.94</v>
      </c>
      <c r="C17" s="209">
        <v>308.99900000000002</v>
      </c>
      <c r="D17" s="209">
        <v>8.615000000000002</v>
      </c>
      <c r="E17" s="203">
        <v>15.21</v>
      </c>
    </row>
    <row r="18" spans="1:8" x14ac:dyDescent="0.2">
      <c r="A18" s="208">
        <v>44665</v>
      </c>
      <c r="B18" s="209">
        <v>215.44</v>
      </c>
      <c r="C18" s="209">
        <v>308.99900000000002</v>
      </c>
      <c r="D18" s="209">
        <v>1.592000000004</v>
      </c>
      <c r="E18" s="203">
        <v>14.15</v>
      </c>
    </row>
    <row r="19" spans="1:8" x14ac:dyDescent="0.2">
      <c r="A19" s="208">
        <v>44666</v>
      </c>
      <c r="B19" s="209">
        <v>217.44</v>
      </c>
      <c r="C19" s="209">
        <v>266.99900000000002</v>
      </c>
      <c r="D19" s="209">
        <v>1.1130000000199998</v>
      </c>
      <c r="E19" s="203">
        <v>13.5</v>
      </c>
    </row>
    <row r="20" spans="1:8" x14ac:dyDescent="0.2">
      <c r="A20" s="208">
        <v>44667</v>
      </c>
      <c r="B20" s="209">
        <v>175.44</v>
      </c>
      <c r="C20" s="209">
        <v>368.99900000000002</v>
      </c>
      <c r="D20" s="209">
        <v>1.1130000000239997</v>
      </c>
      <c r="E20" s="203">
        <v>13.4</v>
      </c>
    </row>
    <row r="21" spans="1:8" x14ac:dyDescent="0.2">
      <c r="A21" s="208">
        <v>44668</v>
      </c>
      <c r="B21" s="209">
        <v>175.44</v>
      </c>
      <c r="C21" s="209">
        <v>318.99900000000002</v>
      </c>
      <c r="D21" s="209">
        <v>0.80200000000800009</v>
      </c>
      <c r="E21" s="203">
        <v>12.95</v>
      </c>
    </row>
    <row r="22" spans="1:8" x14ac:dyDescent="0.2">
      <c r="A22" s="208">
        <v>44669</v>
      </c>
      <c r="B22" s="209">
        <v>175.44</v>
      </c>
      <c r="C22" s="209">
        <v>288.99900000000002</v>
      </c>
      <c r="D22" s="209">
        <v>1.1130000000239997</v>
      </c>
      <c r="E22" s="203">
        <v>13.5</v>
      </c>
    </row>
    <row r="23" spans="1:8" x14ac:dyDescent="0.2">
      <c r="A23" s="208">
        <v>44670</v>
      </c>
      <c r="B23" s="209">
        <v>235.44</v>
      </c>
      <c r="C23" s="209">
        <v>228.999</v>
      </c>
      <c r="D23" s="209">
        <v>5.3810000000150016</v>
      </c>
      <c r="E23" s="203">
        <v>14.21</v>
      </c>
    </row>
    <row r="24" spans="1:8" x14ac:dyDescent="0.2">
      <c r="A24" s="208">
        <v>44671</v>
      </c>
      <c r="B24" s="209">
        <v>290.43900000000002</v>
      </c>
      <c r="C24" s="209">
        <v>174</v>
      </c>
      <c r="D24" s="209">
        <v>64.590999999984987</v>
      </c>
      <c r="E24" s="203">
        <v>14.35</v>
      </c>
    </row>
    <row r="25" spans="1:8" x14ac:dyDescent="0.2">
      <c r="A25" s="208">
        <v>44672</v>
      </c>
      <c r="B25" s="209">
        <v>345.43900000000002</v>
      </c>
      <c r="C25" s="209">
        <v>139</v>
      </c>
      <c r="D25" s="209">
        <v>180.46349999999191</v>
      </c>
      <c r="E25" s="203">
        <v>15.65</v>
      </c>
    </row>
    <row r="26" spans="1:8" x14ac:dyDescent="0.2">
      <c r="A26" s="208">
        <v>44673</v>
      </c>
      <c r="B26" s="209">
        <v>246.70599999999999</v>
      </c>
      <c r="C26" s="209">
        <v>226.29300000000001</v>
      </c>
      <c r="D26" s="209">
        <v>82.186333333324001</v>
      </c>
      <c r="E26" s="203">
        <v>15.9</v>
      </c>
      <c r="G26" s="277" t="s">
        <v>204</v>
      </c>
      <c r="H26" s="277" t="s">
        <v>540</v>
      </c>
    </row>
    <row r="27" spans="1:8" x14ac:dyDescent="0.2">
      <c r="A27" s="208">
        <v>44674</v>
      </c>
      <c r="B27" s="209">
        <v>173.999</v>
      </c>
      <c r="C27" s="209">
        <v>329</v>
      </c>
      <c r="D27" s="209">
        <v>23.301000000014003</v>
      </c>
      <c r="E27" s="203">
        <v>15.98</v>
      </c>
    </row>
    <row r="28" spans="1:8" x14ac:dyDescent="0.2">
      <c r="A28" s="208">
        <v>44675</v>
      </c>
      <c r="B28" s="209">
        <v>207.99899999999997</v>
      </c>
      <c r="C28" s="209">
        <v>275</v>
      </c>
      <c r="D28" s="209">
        <v>38.000999999988004</v>
      </c>
      <c r="E28" s="203">
        <v>15.5</v>
      </c>
    </row>
    <row r="29" spans="1:8" x14ac:dyDescent="0.2">
      <c r="A29" s="208">
        <v>44676</v>
      </c>
      <c r="B29" s="209">
        <v>181.99900000000002</v>
      </c>
      <c r="C29" s="209">
        <v>341</v>
      </c>
      <c r="D29" s="209">
        <v>10.519766590400002</v>
      </c>
      <c r="E29" s="203">
        <v>15.01</v>
      </c>
    </row>
    <row r="30" spans="1:8" x14ac:dyDescent="0.2">
      <c r="A30" s="208">
        <v>44677</v>
      </c>
      <c r="B30" s="209">
        <v>192</v>
      </c>
      <c r="C30" s="209">
        <v>330.99900000000002</v>
      </c>
      <c r="D30" s="209">
        <v>0.40200000000000002</v>
      </c>
      <c r="E30" s="203">
        <v>14.86</v>
      </c>
    </row>
    <row r="31" spans="1:8" x14ac:dyDescent="0.2">
      <c r="A31" s="208">
        <v>44678</v>
      </c>
      <c r="B31" s="209">
        <v>252</v>
      </c>
      <c r="C31" s="209">
        <v>270.99900000000002</v>
      </c>
      <c r="D31" s="209">
        <v>83.107055340832048</v>
      </c>
      <c r="E31" s="203">
        <v>15.3</v>
      </c>
    </row>
    <row r="32" spans="1:8" x14ac:dyDescent="0.2">
      <c r="A32" s="208">
        <v>44679</v>
      </c>
      <c r="B32" s="209">
        <v>236.99900000000002</v>
      </c>
      <c r="C32" s="209">
        <v>306</v>
      </c>
      <c r="D32" s="209">
        <v>43.562063133879988</v>
      </c>
      <c r="E32" s="203">
        <v>15.51</v>
      </c>
    </row>
    <row r="33" spans="1:5" x14ac:dyDescent="0.2">
      <c r="A33" s="208">
        <v>44680</v>
      </c>
      <c r="B33" s="209">
        <v>187</v>
      </c>
      <c r="C33" s="209">
        <v>315.99900000000002</v>
      </c>
      <c r="D33" s="209">
        <v>9.0020000000039992</v>
      </c>
      <c r="E33" s="203">
        <v>15.63</v>
      </c>
    </row>
    <row r="34" spans="1:5" x14ac:dyDescent="0.2">
      <c r="A34" s="208">
        <v>44681</v>
      </c>
      <c r="B34" s="209">
        <v>217</v>
      </c>
      <c r="C34" s="209">
        <v>315.99900000000002</v>
      </c>
      <c r="D34" s="209">
        <v>26.03843618118799</v>
      </c>
      <c r="E34" s="203">
        <v>15.49</v>
      </c>
    </row>
    <row r="35" spans="1:5" x14ac:dyDescent="0.2">
      <c r="A35" s="208">
        <v>44682</v>
      </c>
      <c r="B35" s="209">
        <v>214</v>
      </c>
      <c r="C35" s="209">
        <v>319.99900000000002</v>
      </c>
      <c r="D35" s="209">
        <v>30.002000000002003</v>
      </c>
      <c r="E35" s="203">
        <v>15.66</v>
      </c>
    </row>
    <row r="36" spans="1:5" x14ac:dyDescent="0.2">
      <c r="A36" s="208">
        <v>44683</v>
      </c>
      <c r="B36" s="209">
        <v>239.226</v>
      </c>
      <c r="C36" s="209">
        <v>294.77300000000002</v>
      </c>
      <c r="D36" s="209">
        <v>73.786755581356971</v>
      </c>
      <c r="E36" s="203">
        <v>15.66</v>
      </c>
    </row>
    <row r="37" spans="1:5" x14ac:dyDescent="0.2">
      <c r="A37" s="208">
        <v>44684</v>
      </c>
      <c r="B37" s="209">
        <v>203.9</v>
      </c>
      <c r="C37" s="209">
        <v>339.99900000000002</v>
      </c>
      <c r="D37" s="209">
        <v>12.602000000016</v>
      </c>
      <c r="E37" s="203">
        <v>16.12</v>
      </c>
    </row>
    <row r="38" spans="1:5" x14ac:dyDescent="0.2">
      <c r="A38" s="208">
        <v>44685</v>
      </c>
      <c r="B38" s="209">
        <v>303.899</v>
      </c>
      <c r="C38" s="209">
        <v>230</v>
      </c>
      <c r="D38" s="209">
        <v>119.90499999999098</v>
      </c>
      <c r="E38" s="203">
        <v>17.14</v>
      </c>
    </row>
    <row r="39" spans="1:5" x14ac:dyDescent="0.2">
      <c r="A39" s="208">
        <v>44686</v>
      </c>
      <c r="B39" s="209">
        <v>367.99900000000008</v>
      </c>
      <c r="C39" s="209">
        <v>95.9</v>
      </c>
      <c r="D39" s="209">
        <v>271.31007964106408</v>
      </c>
      <c r="E39" s="203">
        <v>19.25</v>
      </c>
    </row>
    <row r="40" spans="1:5" x14ac:dyDescent="0.2">
      <c r="A40" s="208">
        <v>44687</v>
      </c>
      <c r="B40" s="209">
        <v>401.49900000000002</v>
      </c>
      <c r="C40" s="209">
        <v>92.5</v>
      </c>
      <c r="D40" s="209">
        <v>315.57899999998205</v>
      </c>
      <c r="E40" s="203">
        <v>20.100000000000001</v>
      </c>
    </row>
    <row r="41" spans="1:5" x14ac:dyDescent="0.2">
      <c r="A41" s="208">
        <v>44688</v>
      </c>
      <c r="B41" s="209">
        <v>338.99799999999999</v>
      </c>
      <c r="C41" s="209">
        <v>155.001</v>
      </c>
      <c r="D41" s="209">
        <v>228.81900000000005</v>
      </c>
      <c r="E41" s="203">
        <v>19.7</v>
      </c>
    </row>
    <row r="42" spans="1:5" x14ac:dyDescent="0.2">
      <c r="A42" s="208">
        <v>44689</v>
      </c>
      <c r="B42" s="209">
        <v>277.59899999999999</v>
      </c>
      <c r="C42" s="209">
        <v>236.4</v>
      </c>
      <c r="D42" s="209">
        <v>206.74900000000798</v>
      </c>
      <c r="E42" s="203">
        <v>22.01</v>
      </c>
    </row>
    <row r="43" spans="1:5" x14ac:dyDescent="0.2">
      <c r="A43" s="208">
        <v>44690</v>
      </c>
      <c r="B43" s="209">
        <v>285.09900000000005</v>
      </c>
      <c r="C43" s="209">
        <v>168.9</v>
      </c>
      <c r="D43" s="209">
        <v>246.24900000000008</v>
      </c>
      <c r="E43" s="203">
        <v>28.8</v>
      </c>
    </row>
    <row r="44" spans="1:5" x14ac:dyDescent="0.2">
      <c r="A44" s="208">
        <v>44691</v>
      </c>
      <c r="B44" s="209">
        <v>251.101</v>
      </c>
      <c r="C44" s="209">
        <v>233.899</v>
      </c>
      <c r="D44" s="209">
        <v>192.785000000016</v>
      </c>
      <c r="E44" s="203">
        <v>32.32</v>
      </c>
    </row>
    <row r="45" spans="1:5" x14ac:dyDescent="0.2">
      <c r="A45" s="208">
        <v>44692</v>
      </c>
      <c r="B45" s="209">
        <v>178.60100000000003</v>
      </c>
      <c r="C45" s="209">
        <v>306.399</v>
      </c>
      <c r="D45" s="209">
        <v>108.80200000000799</v>
      </c>
      <c r="E45" s="203">
        <v>31.1</v>
      </c>
    </row>
    <row r="46" spans="1:5" x14ac:dyDescent="0.2">
      <c r="A46" s="208">
        <v>44693</v>
      </c>
      <c r="B46" s="209">
        <v>173.04300000000001</v>
      </c>
      <c r="C46" s="209">
        <v>331.95699999999999</v>
      </c>
      <c r="D46" s="209">
        <v>173.02699999998407</v>
      </c>
      <c r="E46" s="203">
        <v>55</v>
      </c>
    </row>
    <row r="47" spans="1:5" x14ac:dyDescent="0.2">
      <c r="A47" s="208">
        <v>44694</v>
      </c>
      <c r="B47" s="209">
        <v>132.601</v>
      </c>
      <c r="C47" s="209">
        <v>412.399</v>
      </c>
      <c r="D47" s="209">
        <v>77.489559057970979</v>
      </c>
      <c r="E47" s="203">
        <v>39</v>
      </c>
    </row>
    <row r="48" spans="1:5" x14ac:dyDescent="0.2">
      <c r="A48" s="208">
        <v>44695</v>
      </c>
      <c r="B48" s="209">
        <v>98.600999999999985</v>
      </c>
      <c r="C48" s="209">
        <v>440.399</v>
      </c>
      <c r="D48" s="209">
        <v>5.9630000000080017</v>
      </c>
      <c r="E48" s="203">
        <v>28.01</v>
      </c>
    </row>
    <row r="49" spans="1:5" x14ac:dyDescent="0.2">
      <c r="A49" s="208">
        <v>44696</v>
      </c>
      <c r="B49" s="209">
        <v>101.10099999999998</v>
      </c>
      <c r="C49" s="209">
        <v>417.899</v>
      </c>
      <c r="D49" s="209">
        <v>9.7520000000150002</v>
      </c>
      <c r="E49" s="203">
        <v>29.01</v>
      </c>
    </row>
    <row r="50" spans="1:5" x14ac:dyDescent="0.2">
      <c r="A50" s="208">
        <v>44697</v>
      </c>
      <c r="B50" s="209">
        <v>168.601</v>
      </c>
      <c r="C50" s="209">
        <v>390.399</v>
      </c>
      <c r="D50" s="209">
        <v>107.47028119003197</v>
      </c>
      <c r="E50" s="203">
        <v>44.8</v>
      </c>
    </row>
    <row r="51" spans="1:5" x14ac:dyDescent="0.2">
      <c r="A51" s="208">
        <v>44698</v>
      </c>
      <c r="B51" s="209">
        <v>168.20099999999996</v>
      </c>
      <c r="C51" s="209">
        <v>380.79899999999998</v>
      </c>
      <c r="D51" s="209">
        <v>113.40317146439999</v>
      </c>
      <c r="E51" s="203">
        <v>40</v>
      </c>
    </row>
    <row r="52" spans="1:5" x14ac:dyDescent="0.2">
      <c r="A52" s="208">
        <v>44699</v>
      </c>
      <c r="B52" s="209">
        <v>208.05099999999999</v>
      </c>
      <c r="C52" s="209">
        <v>320.94899999999996</v>
      </c>
      <c r="D52" s="209">
        <v>168.99954023783894</v>
      </c>
      <c r="E52" s="203">
        <v>46.5</v>
      </c>
    </row>
    <row r="53" spans="1:5" x14ac:dyDescent="0.2">
      <c r="A53" s="208">
        <v>44700</v>
      </c>
      <c r="B53" s="209">
        <v>240.101</v>
      </c>
      <c r="C53" s="209">
        <v>298.899</v>
      </c>
      <c r="D53" s="209">
        <v>168.90200000001602</v>
      </c>
      <c r="E53" s="203">
        <v>37.99</v>
      </c>
    </row>
    <row r="54" spans="1:5" x14ac:dyDescent="0.2">
      <c r="A54" s="208">
        <v>44701</v>
      </c>
      <c r="B54" s="209">
        <v>165.101</v>
      </c>
      <c r="C54" s="209">
        <v>383.899</v>
      </c>
      <c r="D54" s="209">
        <v>90.622000000012008</v>
      </c>
      <c r="E54" s="203">
        <v>32.6</v>
      </c>
    </row>
    <row r="55" spans="1:5" x14ac:dyDescent="0.2">
      <c r="A55" s="208">
        <v>44702</v>
      </c>
      <c r="B55" s="209">
        <v>155.04999999999998</v>
      </c>
      <c r="C55" s="209">
        <v>413.95</v>
      </c>
      <c r="D55" s="209">
        <v>57.304976284837991</v>
      </c>
      <c r="E55" s="203">
        <v>32.01</v>
      </c>
    </row>
    <row r="56" spans="1:5" x14ac:dyDescent="0.2">
      <c r="A56" s="208">
        <v>44703</v>
      </c>
      <c r="B56" s="209">
        <v>206.16</v>
      </c>
      <c r="C56" s="209">
        <v>362.84000000000003</v>
      </c>
      <c r="D56" s="209">
        <v>135.24932984775302</v>
      </c>
      <c r="E56" s="203">
        <v>33</v>
      </c>
    </row>
    <row r="57" spans="1:5" x14ac:dyDescent="0.2">
      <c r="A57" s="208">
        <v>44704</v>
      </c>
      <c r="B57" s="209">
        <v>221.3</v>
      </c>
      <c r="C57" s="209">
        <v>307.7</v>
      </c>
      <c r="D57" s="209">
        <v>181.10100000001097</v>
      </c>
      <c r="E57" s="203">
        <v>39.840000000000003</v>
      </c>
    </row>
    <row r="58" spans="1:5" x14ac:dyDescent="0.2">
      <c r="A58" s="208">
        <v>44705</v>
      </c>
      <c r="B58" s="209">
        <v>161.83199999999999</v>
      </c>
      <c r="C58" s="209">
        <v>407.16800000000001</v>
      </c>
      <c r="D58" s="209">
        <v>96.833000000010983</v>
      </c>
      <c r="E58" s="203">
        <v>33.799999999999997</v>
      </c>
    </row>
    <row r="59" spans="1:5" x14ac:dyDescent="0.2">
      <c r="A59" s="208">
        <v>44706</v>
      </c>
      <c r="B59" s="209">
        <v>111.551</v>
      </c>
      <c r="C59" s="209">
        <v>437.44899999999996</v>
      </c>
      <c r="D59" s="209">
        <v>1.0330000000080002</v>
      </c>
      <c r="E59" s="203">
        <v>30.01</v>
      </c>
    </row>
    <row r="60" spans="1:5" x14ac:dyDescent="0.2">
      <c r="A60" s="208">
        <v>44707</v>
      </c>
      <c r="B60" s="209">
        <v>97.600999999999999</v>
      </c>
      <c r="C60" s="209">
        <v>471.399</v>
      </c>
      <c r="D60" s="209">
        <v>48.553722222249988</v>
      </c>
      <c r="E60" s="203">
        <v>34.75</v>
      </c>
    </row>
    <row r="61" spans="1:5" x14ac:dyDescent="0.2">
      <c r="A61" s="208">
        <v>44708</v>
      </c>
      <c r="B61" s="209">
        <v>77.400999999999996</v>
      </c>
      <c r="C61" s="209">
        <v>471.59900000000005</v>
      </c>
      <c r="D61" s="209">
        <v>48.400999999964007</v>
      </c>
      <c r="E61" s="203">
        <v>44</v>
      </c>
    </row>
    <row r="62" spans="1:5" x14ac:dyDescent="0.2">
      <c r="A62" s="208">
        <v>44709</v>
      </c>
      <c r="B62" s="209">
        <v>87.460999999999999</v>
      </c>
      <c r="C62" s="209">
        <v>451.53899999999999</v>
      </c>
      <c r="D62" s="209">
        <v>62.461000000023994</v>
      </c>
      <c r="E62" s="203">
        <v>48.51</v>
      </c>
    </row>
    <row r="63" spans="1:5" x14ac:dyDescent="0.2">
      <c r="A63" s="208">
        <v>44710</v>
      </c>
      <c r="B63" s="209">
        <v>67.766999999999996</v>
      </c>
      <c r="C63" s="209">
        <v>481.23300000000006</v>
      </c>
      <c r="D63" s="209">
        <v>35.023609408268001</v>
      </c>
      <c r="E63" s="203">
        <v>44.9</v>
      </c>
    </row>
    <row r="64" spans="1:5" x14ac:dyDescent="0.2">
      <c r="A64" s="208">
        <v>44711</v>
      </c>
      <c r="B64" s="209">
        <v>256.45900000000006</v>
      </c>
      <c r="C64" s="209">
        <v>312.541</v>
      </c>
      <c r="D64" s="209">
        <v>235.95900000001006</v>
      </c>
      <c r="E64" s="203">
        <v>49.85</v>
      </c>
    </row>
    <row r="65" spans="1:5" x14ac:dyDescent="0.2">
      <c r="A65" s="208">
        <v>44712</v>
      </c>
      <c r="B65" s="209">
        <v>260.56299999999999</v>
      </c>
      <c r="C65" s="209">
        <v>190.637</v>
      </c>
      <c r="D65" s="209">
        <v>307.73846161799099</v>
      </c>
      <c r="E65" s="203">
        <v>800</v>
      </c>
    </row>
    <row r="66" spans="1:5" x14ac:dyDescent="0.2">
      <c r="A66" s="208">
        <v>44713</v>
      </c>
      <c r="B66" s="209">
        <v>347.22300000000001</v>
      </c>
      <c r="C66" s="209">
        <v>79.676999999999992</v>
      </c>
      <c r="D66" s="209">
        <v>407.21719901627205</v>
      </c>
      <c r="E66" s="203">
        <v>800</v>
      </c>
    </row>
    <row r="67" spans="1:5" x14ac:dyDescent="0.2">
      <c r="A67" s="208">
        <v>44714</v>
      </c>
      <c r="B67" s="209">
        <v>281.66800000000001</v>
      </c>
      <c r="C67" s="209">
        <v>44.406999999999996</v>
      </c>
      <c r="D67" s="209">
        <v>291.08828329367901</v>
      </c>
      <c r="E67" s="203">
        <v>800</v>
      </c>
    </row>
    <row r="68" spans="1:5" x14ac:dyDescent="0.2">
      <c r="A68" s="208">
        <v>44715</v>
      </c>
      <c r="B68" s="209">
        <v>227.59699999999998</v>
      </c>
      <c r="C68" s="209">
        <v>10.429</v>
      </c>
      <c r="D68" s="209">
        <v>227.59699999999901</v>
      </c>
      <c r="E68" s="203">
        <v>43</v>
      </c>
    </row>
    <row r="69" spans="1:5" x14ac:dyDescent="0.2">
      <c r="A69" s="208">
        <v>44716</v>
      </c>
      <c r="B69" s="209">
        <v>74.61</v>
      </c>
      <c r="C69" s="209">
        <v>12.216000000000001</v>
      </c>
      <c r="D69" s="209">
        <v>51.024329924243986</v>
      </c>
      <c r="E69" s="203">
        <v>39.25</v>
      </c>
    </row>
    <row r="70" spans="1:5" x14ac:dyDescent="0.2">
      <c r="A70" s="208">
        <v>44717</v>
      </c>
      <c r="B70" s="209">
        <v>104.367</v>
      </c>
      <c r="C70" s="209">
        <v>10.234</v>
      </c>
      <c r="D70" s="209">
        <v>58.112750426112015</v>
      </c>
      <c r="E70" s="203">
        <v>39.25</v>
      </c>
    </row>
    <row r="71" spans="1:5" x14ac:dyDescent="0.2">
      <c r="A71" s="208">
        <v>44718</v>
      </c>
      <c r="B71" s="209">
        <v>188.971</v>
      </c>
      <c r="C71" s="209">
        <v>10.339</v>
      </c>
      <c r="D71" s="209">
        <v>165.89243464342206</v>
      </c>
      <c r="E71" s="203">
        <v>50</v>
      </c>
    </row>
    <row r="72" spans="1:5" x14ac:dyDescent="0.2">
      <c r="A72" s="208">
        <v>44719</v>
      </c>
      <c r="B72" s="209">
        <v>233.1</v>
      </c>
      <c r="C72" s="209">
        <v>9.6110000000000007</v>
      </c>
      <c r="D72" s="209">
        <v>197.35181636857899</v>
      </c>
      <c r="E72" s="203">
        <v>47.51</v>
      </c>
    </row>
    <row r="73" spans="1:5" x14ac:dyDescent="0.2">
      <c r="A73" s="208">
        <v>44720</v>
      </c>
      <c r="B73" s="209">
        <v>284.20499999999998</v>
      </c>
      <c r="C73" s="209">
        <v>13.32</v>
      </c>
      <c r="D73" s="209">
        <v>208.38248749892799</v>
      </c>
      <c r="E73" s="203">
        <v>40.909999999999997</v>
      </c>
    </row>
    <row r="74" spans="1:5" x14ac:dyDescent="0.2">
      <c r="A74" s="208">
        <v>44721</v>
      </c>
      <c r="B74" s="209">
        <v>183.44199999999998</v>
      </c>
      <c r="C74" s="209">
        <v>25.009999999999998</v>
      </c>
      <c r="D74" s="209">
        <v>149.94200000000802</v>
      </c>
      <c r="E74" s="203">
        <v>45.12</v>
      </c>
    </row>
    <row r="75" spans="1:5" x14ac:dyDescent="0.2">
      <c r="A75" s="208">
        <v>44722</v>
      </c>
      <c r="B75" s="209">
        <v>182.70099999999999</v>
      </c>
      <c r="C75" s="209">
        <v>15.600000000000001</v>
      </c>
      <c r="D75" s="209">
        <v>110.693860362108</v>
      </c>
      <c r="E75" s="203">
        <v>42.5</v>
      </c>
    </row>
    <row r="76" spans="1:5" x14ac:dyDescent="0.2">
      <c r="A76" s="208">
        <v>44723</v>
      </c>
      <c r="B76" s="209">
        <v>241.83100000000002</v>
      </c>
      <c r="C76" s="209">
        <v>17.59</v>
      </c>
      <c r="D76" s="209">
        <v>197.63352647866802</v>
      </c>
      <c r="E76" s="203">
        <v>37.99</v>
      </c>
    </row>
    <row r="77" spans="1:5" x14ac:dyDescent="0.2">
      <c r="A77" s="208">
        <v>44724</v>
      </c>
      <c r="B77" s="209">
        <v>275.46299999999997</v>
      </c>
      <c r="C77" s="209">
        <v>6.5629999999999997</v>
      </c>
      <c r="D77" s="209">
        <v>216.26300000000799</v>
      </c>
      <c r="E77" s="203">
        <v>37.9</v>
      </c>
    </row>
    <row r="78" spans="1:5" x14ac:dyDescent="0.2">
      <c r="A78" s="208">
        <v>44725</v>
      </c>
      <c r="B78" s="209">
        <v>356.86500000000007</v>
      </c>
      <c r="C78" s="209">
        <v>25.49</v>
      </c>
      <c r="D78" s="209">
        <v>313.66600000000795</v>
      </c>
      <c r="E78" s="203">
        <v>37</v>
      </c>
    </row>
    <row r="79" spans="1:5" x14ac:dyDescent="0.2">
      <c r="A79" s="208">
        <v>44726</v>
      </c>
      <c r="B79" s="209">
        <v>239.39799999999997</v>
      </c>
      <c r="C79" s="209">
        <v>7.0519999999999996</v>
      </c>
      <c r="D79" s="209">
        <v>179.28936005303203</v>
      </c>
      <c r="E79" s="203">
        <v>33.299999999999997</v>
      </c>
    </row>
    <row r="80" spans="1:5" x14ac:dyDescent="0.2">
      <c r="A80" s="208">
        <v>44727</v>
      </c>
      <c r="B80" s="209">
        <v>293.36599999999999</v>
      </c>
      <c r="C80" s="209">
        <v>8.6239999999999988</v>
      </c>
      <c r="D80" s="209">
        <v>233.25429360217501</v>
      </c>
      <c r="E80" s="203">
        <v>35.5</v>
      </c>
    </row>
    <row r="81" spans="1:5" x14ac:dyDescent="0.2">
      <c r="A81" s="208">
        <v>44728</v>
      </c>
      <c r="B81" s="209">
        <v>159.999</v>
      </c>
      <c r="C81" s="209">
        <v>23.401</v>
      </c>
      <c r="D81" s="209">
        <v>132.99899999999198</v>
      </c>
      <c r="E81" s="203">
        <v>38.520000000000003</v>
      </c>
    </row>
    <row r="82" spans="1:5" x14ac:dyDescent="0.2">
      <c r="A82" s="208">
        <v>44729</v>
      </c>
      <c r="B82" s="209">
        <v>159.67500000000001</v>
      </c>
      <c r="C82" s="209">
        <v>18.366</v>
      </c>
      <c r="D82" s="209">
        <v>147.58585185630395</v>
      </c>
      <c r="E82" s="203">
        <v>39.49</v>
      </c>
    </row>
    <row r="83" spans="1:5" x14ac:dyDescent="0.2">
      <c r="A83" s="208">
        <v>44730</v>
      </c>
      <c r="B83" s="209">
        <v>54.551000000000002</v>
      </c>
      <c r="C83" s="209">
        <v>193.75</v>
      </c>
      <c r="D83" s="209">
        <v>241.07357312941801</v>
      </c>
      <c r="E83" s="203">
        <v>799.5</v>
      </c>
    </row>
    <row r="84" spans="1:5" x14ac:dyDescent="0.2">
      <c r="A84" s="208">
        <v>44731</v>
      </c>
      <c r="B84" s="209">
        <v>28.600999999999996</v>
      </c>
      <c r="C84" s="209">
        <v>123.02500000000001</v>
      </c>
      <c r="D84" s="209">
        <v>28.683666666659001</v>
      </c>
      <c r="E84" s="203">
        <v>46</v>
      </c>
    </row>
    <row r="85" spans="1:5" x14ac:dyDescent="0.2">
      <c r="A85" s="208">
        <v>44732</v>
      </c>
      <c r="B85" s="209">
        <v>37.698000000000008</v>
      </c>
      <c r="C85" s="209">
        <v>50.228000000000002</v>
      </c>
      <c r="D85" s="209">
        <v>56.117981173519993</v>
      </c>
      <c r="E85" s="203">
        <v>799.95</v>
      </c>
    </row>
    <row r="86" spans="1:5" x14ac:dyDescent="0.2">
      <c r="A86" s="208">
        <v>44733</v>
      </c>
      <c r="B86" s="209">
        <v>94.771000000000001</v>
      </c>
      <c r="C86" s="209">
        <v>28.574999999999999</v>
      </c>
      <c r="D86" s="209">
        <v>96.933191557791957</v>
      </c>
      <c r="E86" s="203">
        <v>800</v>
      </c>
    </row>
    <row r="87" spans="1:5" x14ac:dyDescent="0.2">
      <c r="A87" s="208">
        <v>44734</v>
      </c>
      <c r="B87" s="209">
        <v>108.08500000000001</v>
      </c>
      <c r="C87" s="209">
        <v>27.541</v>
      </c>
      <c r="D87" s="209">
        <v>65.197044479932998</v>
      </c>
      <c r="E87" s="203">
        <v>40.020000000000003</v>
      </c>
    </row>
    <row r="88" spans="1:5" x14ac:dyDescent="0.2">
      <c r="A88" s="208">
        <v>44735</v>
      </c>
      <c r="B88" s="209">
        <v>62.801000000000002</v>
      </c>
      <c r="C88" s="209">
        <v>1.0249999999999999</v>
      </c>
      <c r="D88" s="209">
        <v>21.704272211721001</v>
      </c>
      <c r="E88" s="203">
        <v>37</v>
      </c>
    </row>
    <row r="89" spans="1:5" x14ac:dyDescent="0.2">
      <c r="A89" s="208">
        <v>44736</v>
      </c>
      <c r="B89" s="209">
        <v>85.446000000000012</v>
      </c>
      <c r="C89" s="209">
        <v>42.255000000000003</v>
      </c>
      <c r="D89" s="209">
        <v>67.646000000013998</v>
      </c>
      <c r="E89" s="203">
        <v>39</v>
      </c>
    </row>
    <row r="90" spans="1:5" x14ac:dyDescent="0.2">
      <c r="A90" s="208">
        <v>44737</v>
      </c>
      <c r="B90" s="209">
        <v>55.554000000000002</v>
      </c>
      <c r="C90" s="209">
        <v>31.122</v>
      </c>
      <c r="D90" s="209">
        <v>24.654</v>
      </c>
      <c r="E90" s="203">
        <v>31.45</v>
      </c>
    </row>
    <row r="91" spans="1:5" x14ac:dyDescent="0.2">
      <c r="A91" s="208">
        <v>44738</v>
      </c>
      <c r="B91" s="209">
        <v>141.43600000000001</v>
      </c>
      <c r="C91" s="209">
        <v>34.005000000000003</v>
      </c>
      <c r="D91" s="209">
        <v>92.104950856897005</v>
      </c>
      <c r="E91" s="203">
        <v>38.89</v>
      </c>
    </row>
    <row r="92" spans="1:5" x14ac:dyDescent="0.2">
      <c r="A92" s="208">
        <v>44739</v>
      </c>
      <c r="B92" s="209">
        <v>196.30399999999997</v>
      </c>
      <c r="C92" s="209">
        <v>122.896</v>
      </c>
      <c r="D92" s="209">
        <v>296.98648545148302</v>
      </c>
      <c r="E92" s="203">
        <v>800</v>
      </c>
    </row>
    <row r="93" spans="1:5" x14ac:dyDescent="0.2">
      <c r="A93" s="208">
        <v>44740</v>
      </c>
      <c r="B93" s="209">
        <v>270.87799999999999</v>
      </c>
      <c r="C93" s="209">
        <v>69.296999999999997</v>
      </c>
      <c r="D93" s="209">
        <v>270.56899999998802</v>
      </c>
      <c r="E93" s="203">
        <v>60</v>
      </c>
    </row>
    <row r="94" spans="1:5" x14ac:dyDescent="0.2">
      <c r="A94" s="208">
        <v>44741</v>
      </c>
      <c r="B94" s="209">
        <v>299.17599999999999</v>
      </c>
      <c r="C94" s="209">
        <v>74.149000000000001</v>
      </c>
      <c r="D94" s="209">
        <v>330.41765644289598</v>
      </c>
      <c r="E94" s="203">
        <v>60</v>
      </c>
    </row>
    <row r="95" spans="1:5" x14ac:dyDescent="0.2">
      <c r="A95" s="208">
        <v>44742</v>
      </c>
      <c r="B95" s="209">
        <v>342.11799999999999</v>
      </c>
      <c r="C95" s="209">
        <v>51.811999999999998</v>
      </c>
      <c r="D95" s="209">
        <v>342.11799999999192</v>
      </c>
      <c r="E95" s="203">
        <v>60</v>
      </c>
    </row>
    <row r="96" spans="1:5" x14ac:dyDescent="0.2">
      <c r="A96" s="208">
        <v>44743</v>
      </c>
      <c r="B96" s="209">
        <v>241.99399999999997</v>
      </c>
      <c r="C96" s="209">
        <v>100.226</v>
      </c>
      <c r="D96" s="209">
        <v>302.78615292101807</v>
      </c>
      <c r="E96" s="203">
        <v>99</v>
      </c>
    </row>
    <row r="97" spans="1:5" x14ac:dyDescent="0.2">
      <c r="A97" s="208">
        <v>44744</v>
      </c>
      <c r="B97" s="209">
        <v>136.17499999999998</v>
      </c>
      <c r="C97" s="209">
        <v>37.340000000000003</v>
      </c>
      <c r="D97" s="209">
        <v>135.97499999996401</v>
      </c>
      <c r="E97" s="203">
        <v>40</v>
      </c>
    </row>
    <row r="98" spans="1:5" x14ac:dyDescent="0.2">
      <c r="A98" s="208">
        <v>44745</v>
      </c>
      <c r="B98" s="209">
        <v>115.76899999999999</v>
      </c>
      <c r="C98" s="209">
        <v>68.198000000000008</v>
      </c>
      <c r="D98" s="209">
        <v>130.01945873262798</v>
      </c>
      <c r="E98" s="203">
        <v>60</v>
      </c>
    </row>
    <row r="99" spans="1:5" x14ac:dyDescent="0.2">
      <c r="A99" s="208">
        <v>44746</v>
      </c>
      <c r="B99" s="209">
        <v>127.67200000000001</v>
      </c>
      <c r="C99" s="209">
        <v>56.335000000000001</v>
      </c>
      <c r="D99" s="209">
        <v>148.22961678192598</v>
      </c>
      <c r="E99" s="203">
        <v>61</v>
      </c>
    </row>
    <row r="100" spans="1:5" x14ac:dyDescent="0.2">
      <c r="A100" s="208">
        <v>44747</v>
      </c>
      <c r="B100" s="209">
        <v>192.28899999999999</v>
      </c>
      <c r="C100" s="209">
        <v>45.111000000000004</v>
      </c>
      <c r="D100" s="209">
        <v>180.69280770951801</v>
      </c>
      <c r="E100" s="203">
        <v>40</v>
      </c>
    </row>
    <row r="101" spans="1:5" x14ac:dyDescent="0.2">
      <c r="A101" s="208">
        <v>44748</v>
      </c>
      <c r="B101" s="209">
        <v>208.887</v>
      </c>
      <c r="C101" s="209">
        <v>58.563000000000002</v>
      </c>
      <c r="D101" s="209">
        <v>266.34469334247194</v>
      </c>
      <c r="E101" s="203">
        <v>800</v>
      </c>
    </row>
    <row r="102" spans="1:5" x14ac:dyDescent="0.2">
      <c r="A102" s="208">
        <v>44749</v>
      </c>
      <c r="B102" s="209">
        <v>212.64400000000001</v>
      </c>
      <c r="C102" s="209">
        <v>77.316000000000003</v>
      </c>
      <c r="D102" s="209">
        <v>281.60255233980803</v>
      </c>
      <c r="E102" s="203">
        <v>800</v>
      </c>
    </row>
    <row r="103" spans="1:5" x14ac:dyDescent="0.2">
      <c r="A103" s="208">
        <v>44750</v>
      </c>
      <c r="B103" s="209">
        <v>201.279</v>
      </c>
      <c r="C103" s="209">
        <v>64.390999999999991</v>
      </c>
      <c r="D103" s="209">
        <v>248.187858058312</v>
      </c>
      <c r="E103" s="203">
        <v>800</v>
      </c>
    </row>
    <row r="104" spans="1:5" x14ac:dyDescent="0.2">
      <c r="A104" s="208">
        <v>44751</v>
      </c>
      <c r="B104" s="209">
        <v>187.21199999999999</v>
      </c>
      <c r="C104" s="209">
        <v>90.701999999999998</v>
      </c>
      <c r="D104" s="209">
        <v>204.85214350611298</v>
      </c>
      <c r="E104" s="203">
        <v>57.5</v>
      </c>
    </row>
    <row r="105" spans="1:5" x14ac:dyDescent="0.2">
      <c r="A105" s="208">
        <v>44752</v>
      </c>
      <c r="B105" s="209">
        <v>101.75399999999999</v>
      </c>
      <c r="C105" s="209">
        <v>82.195999999999998</v>
      </c>
      <c r="D105" s="209">
        <v>86.75399999999199</v>
      </c>
      <c r="E105" s="203">
        <v>40</v>
      </c>
    </row>
    <row r="106" spans="1:5" x14ac:dyDescent="0.2">
      <c r="A106" s="208">
        <v>44753</v>
      </c>
      <c r="B106" s="209">
        <v>174.28800000000001</v>
      </c>
      <c r="C106" s="209">
        <v>84.004999999999995</v>
      </c>
      <c r="D106" s="209">
        <v>194.80025190785199</v>
      </c>
      <c r="E106" s="203">
        <v>62.01</v>
      </c>
    </row>
    <row r="107" spans="1:5" x14ac:dyDescent="0.2">
      <c r="A107" s="208">
        <v>44754</v>
      </c>
      <c r="B107" s="209">
        <v>263.10500000000002</v>
      </c>
      <c r="C107" s="209">
        <v>96.454999999999998</v>
      </c>
      <c r="D107" s="209">
        <v>286.86142708485096</v>
      </c>
      <c r="E107" s="203">
        <v>65</v>
      </c>
    </row>
    <row r="108" spans="1:5" x14ac:dyDescent="0.2">
      <c r="A108" s="208">
        <v>44755</v>
      </c>
      <c r="B108" s="209">
        <v>247.19900000000001</v>
      </c>
      <c r="C108" s="209">
        <v>93.251000000000005</v>
      </c>
      <c r="D108" s="209">
        <v>332.81941041988603</v>
      </c>
      <c r="E108" s="203">
        <v>800</v>
      </c>
    </row>
    <row r="109" spans="1:5" x14ac:dyDescent="0.2">
      <c r="A109" s="208">
        <v>44756</v>
      </c>
      <c r="B109" s="209">
        <v>168.792</v>
      </c>
      <c r="C109" s="209">
        <v>116.76</v>
      </c>
      <c r="D109" s="209">
        <v>285.55199999998399</v>
      </c>
      <c r="E109" s="203">
        <v>800</v>
      </c>
    </row>
    <row r="110" spans="1:5" x14ac:dyDescent="0.2">
      <c r="A110" s="208">
        <v>44757</v>
      </c>
      <c r="B110" s="209">
        <v>145.18700000000001</v>
      </c>
      <c r="C110" s="209">
        <v>56.162999999999997</v>
      </c>
      <c r="D110" s="209">
        <v>201.34999999998197</v>
      </c>
      <c r="E110" s="203">
        <v>800</v>
      </c>
    </row>
    <row r="111" spans="1:5" x14ac:dyDescent="0.2">
      <c r="A111" s="208">
        <v>44758</v>
      </c>
      <c r="B111" s="209">
        <v>54.766999999999996</v>
      </c>
      <c r="C111" s="209">
        <v>28.164999999999999</v>
      </c>
      <c r="D111" s="209">
        <v>56.653342951295997</v>
      </c>
      <c r="E111" s="203">
        <v>60</v>
      </c>
    </row>
    <row r="112" spans="1:5" x14ac:dyDescent="0.2">
      <c r="A112" s="208">
        <v>44759</v>
      </c>
      <c r="B112" s="209">
        <v>17.726000000000003</v>
      </c>
      <c r="C112" s="209">
        <v>25.155000000000001</v>
      </c>
      <c r="D112" s="209">
        <v>17.725999999999999</v>
      </c>
      <c r="E112" s="203">
        <v>55</v>
      </c>
    </row>
    <row r="113" spans="1:5" x14ac:dyDescent="0.2">
      <c r="A113" s="208">
        <v>44760</v>
      </c>
      <c r="B113" s="209">
        <v>220.297</v>
      </c>
      <c r="C113" s="209">
        <v>51.453000000000003</v>
      </c>
      <c r="D113" s="209">
        <v>269.28599999998301</v>
      </c>
      <c r="E113" s="203">
        <v>800</v>
      </c>
    </row>
    <row r="114" spans="1:5" x14ac:dyDescent="0.2">
      <c r="A114" s="208">
        <v>44761</v>
      </c>
      <c r="B114" s="209">
        <v>159.85</v>
      </c>
      <c r="C114" s="209">
        <v>42.35</v>
      </c>
      <c r="D114" s="209">
        <v>202.19999999995997</v>
      </c>
      <c r="E114" s="203">
        <v>800</v>
      </c>
    </row>
    <row r="115" spans="1:5" x14ac:dyDescent="0.2">
      <c r="A115" s="208">
        <v>44762</v>
      </c>
      <c r="B115" s="209">
        <v>195.37299999999999</v>
      </c>
      <c r="C115" s="209">
        <v>62.177</v>
      </c>
      <c r="D115" s="209">
        <v>242.556071003444</v>
      </c>
      <c r="E115" s="203">
        <v>800</v>
      </c>
    </row>
    <row r="116" spans="1:5" x14ac:dyDescent="0.2">
      <c r="A116" s="208">
        <v>44763</v>
      </c>
      <c r="B116" s="209">
        <v>114.492</v>
      </c>
      <c r="C116" s="209">
        <v>46.847999999999999</v>
      </c>
      <c r="D116" s="209">
        <v>145.11840927956501</v>
      </c>
      <c r="E116" s="203">
        <v>800</v>
      </c>
    </row>
    <row r="117" spans="1:5" x14ac:dyDescent="0.2">
      <c r="A117" s="208">
        <v>44764</v>
      </c>
      <c r="B117" s="209">
        <v>8.2210000000000001</v>
      </c>
      <c r="C117" s="209">
        <v>12.5</v>
      </c>
      <c r="D117" s="209">
        <v>2.6210000000079998</v>
      </c>
      <c r="E117" s="203">
        <v>39.04</v>
      </c>
    </row>
    <row r="118" spans="1:5" x14ac:dyDescent="0.2">
      <c r="A118" s="208">
        <v>44765</v>
      </c>
      <c r="B118" s="209">
        <v>12.500999999999999</v>
      </c>
      <c r="C118" s="209">
        <v>6</v>
      </c>
      <c r="D118" s="209">
        <v>1E-3</v>
      </c>
      <c r="E118" s="203">
        <v>26.21</v>
      </c>
    </row>
    <row r="119" spans="1:5" x14ac:dyDescent="0.2">
      <c r="A119" s="208">
        <v>44766</v>
      </c>
      <c r="B119" s="209">
        <v>33.501000000000005</v>
      </c>
      <c r="C119" s="209">
        <v>2E-3</v>
      </c>
      <c r="D119" s="209">
        <v>1E-3</v>
      </c>
      <c r="E119" s="203">
        <v>31</v>
      </c>
    </row>
    <row r="120" spans="1:5" x14ac:dyDescent="0.2">
      <c r="A120" s="208">
        <v>44767</v>
      </c>
      <c r="B120" s="209">
        <v>35.537999999999997</v>
      </c>
      <c r="C120" s="209">
        <v>22</v>
      </c>
      <c r="D120" s="209">
        <v>2.1379999999980002</v>
      </c>
      <c r="E120" s="203">
        <v>37.56</v>
      </c>
    </row>
    <row r="121" spans="1:5" x14ac:dyDescent="0.2">
      <c r="A121" s="208">
        <v>44768</v>
      </c>
      <c r="B121" s="209">
        <v>117.93299999999999</v>
      </c>
      <c r="C121" s="209">
        <v>7.1580000000000004</v>
      </c>
      <c r="D121" s="209">
        <v>56.655258469187991</v>
      </c>
      <c r="E121" s="203">
        <v>35.11</v>
      </c>
    </row>
    <row r="122" spans="1:5" x14ac:dyDescent="0.2">
      <c r="A122" s="208">
        <v>44769</v>
      </c>
      <c r="B122" s="209">
        <v>93.455000000000013</v>
      </c>
      <c r="C122" s="209">
        <v>11.846</v>
      </c>
      <c r="D122" s="209">
        <v>0.64790603102299993</v>
      </c>
      <c r="E122" s="203">
        <v>32.5</v>
      </c>
    </row>
    <row r="123" spans="1:5" x14ac:dyDescent="0.2">
      <c r="A123" s="208">
        <v>44770</v>
      </c>
      <c r="B123" s="209">
        <v>119.89400000000001</v>
      </c>
      <c r="C123" s="209">
        <v>9.6769999999999996</v>
      </c>
      <c r="D123" s="209">
        <v>60.570999999989994</v>
      </c>
      <c r="E123" s="203">
        <v>31.65</v>
      </c>
    </row>
    <row r="124" spans="1:5" x14ac:dyDescent="0.2">
      <c r="A124" s="208">
        <v>44771</v>
      </c>
      <c r="B124" s="209">
        <v>164.36500000000001</v>
      </c>
      <c r="C124" s="209">
        <v>9.9960000000000004</v>
      </c>
      <c r="D124" s="209">
        <v>106.247734906342</v>
      </c>
      <c r="E124" s="203">
        <v>30</v>
      </c>
    </row>
    <row r="125" spans="1:5" x14ac:dyDescent="0.2">
      <c r="A125" s="208">
        <v>44772</v>
      </c>
      <c r="B125" s="209">
        <v>116.801</v>
      </c>
      <c r="C125" s="209">
        <v>185.8</v>
      </c>
      <c r="D125" s="209">
        <v>63.628</v>
      </c>
      <c r="E125" s="203">
        <v>29.01</v>
      </c>
    </row>
    <row r="126" spans="1:5" x14ac:dyDescent="0.2">
      <c r="A126" s="208">
        <v>44773</v>
      </c>
      <c r="B126" s="209">
        <v>108.501</v>
      </c>
      <c r="C126" s="209">
        <v>193.5</v>
      </c>
      <c r="D126" s="209">
        <v>5.3380000000000001</v>
      </c>
      <c r="E126" s="203">
        <v>24.12</v>
      </c>
    </row>
    <row r="127" spans="1:5" x14ac:dyDescent="0.2">
      <c r="A127" s="208">
        <v>44774</v>
      </c>
      <c r="B127" s="209">
        <v>87.350999999999999</v>
      </c>
      <c r="C127" s="209">
        <v>216.15</v>
      </c>
      <c r="D127" s="209">
        <v>2E-3</v>
      </c>
      <c r="E127" s="203">
        <v>19.510000000000002</v>
      </c>
    </row>
    <row r="128" spans="1:5" x14ac:dyDescent="0.2">
      <c r="A128" s="208">
        <v>44775</v>
      </c>
      <c r="B128" s="209">
        <v>95.951000000000008</v>
      </c>
      <c r="C128" s="209">
        <v>217.54999999999998</v>
      </c>
      <c r="D128" s="209">
        <v>15.002000000000001</v>
      </c>
      <c r="E128" s="203">
        <v>14</v>
      </c>
    </row>
    <row r="129" spans="1:5" x14ac:dyDescent="0.2">
      <c r="A129" s="208">
        <v>44776</v>
      </c>
      <c r="B129" s="209">
        <v>95.700999999999993</v>
      </c>
      <c r="C129" s="209">
        <v>222.8</v>
      </c>
      <c r="D129" s="209">
        <v>2E-3</v>
      </c>
      <c r="E129" s="203">
        <v>12.9</v>
      </c>
    </row>
    <row r="130" spans="1:5" x14ac:dyDescent="0.2">
      <c r="A130" s="208">
        <v>44777</v>
      </c>
      <c r="B130" s="209">
        <v>109.501</v>
      </c>
      <c r="C130" s="209">
        <v>224</v>
      </c>
      <c r="D130" s="209">
        <v>10.002000000000001</v>
      </c>
      <c r="E130" s="203">
        <v>12.8</v>
      </c>
    </row>
    <row r="131" spans="1:5" x14ac:dyDescent="0.2">
      <c r="A131" s="208">
        <v>44778</v>
      </c>
      <c r="B131" s="209">
        <v>126.251</v>
      </c>
      <c r="C131" s="209">
        <v>227.25</v>
      </c>
      <c r="D131" s="209">
        <v>10.002000000000001</v>
      </c>
      <c r="E131" s="203">
        <v>13.55</v>
      </c>
    </row>
    <row r="132" spans="1:5" x14ac:dyDescent="0.2">
      <c r="A132" s="208">
        <v>44779</v>
      </c>
      <c r="B132" s="209">
        <v>146.501</v>
      </c>
      <c r="C132" s="209">
        <v>257</v>
      </c>
      <c r="D132" s="209">
        <v>10.002000000000001</v>
      </c>
      <c r="E132" s="203">
        <v>13.88</v>
      </c>
    </row>
    <row r="133" spans="1:5" x14ac:dyDescent="0.2">
      <c r="A133" s="210"/>
    </row>
    <row r="134" spans="1:5" x14ac:dyDescent="0.2">
      <c r="A134" s="210"/>
    </row>
    <row r="135" spans="1:5" x14ac:dyDescent="0.2">
      <c r="A135" s="210"/>
    </row>
    <row r="136" spans="1:5" x14ac:dyDescent="0.2">
      <c r="A136" s="210"/>
    </row>
    <row r="137" spans="1:5" x14ac:dyDescent="0.2">
      <c r="A137" s="210"/>
    </row>
    <row r="138" spans="1:5" x14ac:dyDescent="0.2">
      <c r="A138" s="210"/>
    </row>
    <row r="139" spans="1:5" x14ac:dyDescent="0.2">
      <c r="A139" s="210"/>
    </row>
    <row r="140" spans="1:5" x14ac:dyDescent="0.2">
      <c r="A140" s="210"/>
    </row>
    <row r="141" spans="1:5" x14ac:dyDescent="0.2">
      <c r="A141" s="210"/>
    </row>
    <row r="142" spans="1:5" x14ac:dyDescent="0.2">
      <c r="A142" s="210"/>
    </row>
    <row r="143" spans="1:5" x14ac:dyDescent="0.2">
      <c r="A143" s="210"/>
    </row>
    <row r="144" spans="1:5" x14ac:dyDescent="0.2">
      <c r="A144" s="210"/>
    </row>
    <row r="145" spans="1:1" x14ac:dyDescent="0.2">
      <c r="A145" s="210"/>
    </row>
    <row r="146" spans="1:1" x14ac:dyDescent="0.2">
      <c r="A146" s="210"/>
    </row>
    <row r="147" spans="1:1" x14ac:dyDescent="0.2">
      <c r="A147" s="210"/>
    </row>
    <row r="148" spans="1:1" x14ac:dyDescent="0.2">
      <c r="A148" s="210"/>
    </row>
    <row r="149" spans="1:1" x14ac:dyDescent="0.2">
      <c r="A149" s="210"/>
    </row>
    <row r="150" spans="1:1" x14ac:dyDescent="0.2">
      <c r="A150" s="210"/>
    </row>
    <row r="151" spans="1:1" x14ac:dyDescent="0.2">
      <c r="A151" s="210"/>
    </row>
    <row r="152" spans="1:1" x14ac:dyDescent="0.2">
      <c r="A152" s="210"/>
    </row>
    <row r="153" spans="1:1" x14ac:dyDescent="0.2">
      <c r="A153" s="210"/>
    </row>
    <row r="154" spans="1:1" x14ac:dyDescent="0.2">
      <c r="A154" s="210"/>
    </row>
    <row r="155" spans="1:1" x14ac:dyDescent="0.2">
      <c r="A155" s="210"/>
    </row>
    <row r="156" spans="1:1" x14ac:dyDescent="0.2">
      <c r="A156" s="210"/>
    </row>
    <row r="157" spans="1:1" x14ac:dyDescent="0.2">
      <c r="A157" s="210"/>
    </row>
    <row r="158" spans="1:1" x14ac:dyDescent="0.2">
      <c r="A158" s="210"/>
    </row>
    <row r="159" spans="1:1" x14ac:dyDescent="0.2">
      <c r="A159" s="210"/>
    </row>
    <row r="160" spans="1:1" x14ac:dyDescent="0.2">
      <c r="A160" s="210"/>
    </row>
    <row r="161" spans="1:1" x14ac:dyDescent="0.2">
      <c r="A161" s="210"/>
    </row>
    <row r="162" spans="1:1" x14ac:dyDescent="0.2">
      <c r="A162" s="210"/>
    </row>
    <row r="163" spans="1:1" x14ac:dyDescent="0.2">
      <c r="A163" s="210"/>
    </row>
    <row r="164" spans="1:1" x14ac:dyDescent="0.2">
      <c r="A164" s="210"/>
    </row>
    <row r="165" spans="1:1" x14ac:dyDescent="0.2">
      <c r="A165" s="210"/>
    </row>
    <row r="166" spans="1:1" x14ac:dyDescent="0.2">
      <c r="A166" s="210"/>
    </row>
    <row r="167" spans="1:1" x14ac:dyDescent="0.2">
      <c r="A167" s="210"/>
    </row>
    <row r="168" spans="1:1" x14ac:dyDescent="0.2">
      <c r="A168" s="210"/>
    </row>
    <row r="169" spans="1:1" x14ac:dyDescent="0.2">
      <c r="A169" s="210"/>
    </row>
    <row r="170" spans="1:1" x14ac:dyDescent="0.2">
      <c r="A170" s="210"/>
    </row>
    <row r="171" spans="1:1" x14ac:dyDescent="0.2">
      <c r="A171" s="210"/>
    </row>
    <row r="172" spans="1:1" x14ac:dyDescent="0.2">
      <c r="A172" s="210"/>
    </row>
    <row r="173" spans="1:1" x14ac:dyDescent="0.2">
      <c r="A173" s="210"/>
    </row>
    <row r="174" spans="1:1" x14ac:dyDescent="0.2">
      <c r="A174" s="210"/>
    </row>
    <row r="175" spans="1:1" x14ac:dyDescent="0.2">
      <c r="A175" s="210"/>
    </row>
    <row r="176" spans="1:1" x14ac:dyDescent="0.2">
      <c r="A176" s="210"/>
    </row>
    <row r="177" spans="1:1" x14ac:dyDescent="0.2">
      <c r="A177" s="210"/>
    </row>
    <row r="178" spans="1:1" x14ac:dyDescent="0.2">
      <c r="A178" s="210"/>
    </row>
    <row r="179" spans="1:1" x14ac:dyDescent="0.2">
      <c r="A179" s="210"/>
    </row>
    <row r="180" spans="1:1" x14ac:dyDescent="0.2">
      <c r="A180" s="210"/>
    </row>
    <row r="181" spans="1:1" x14ac:dyDescent="0.2">
      <c r="A181" s="210"/>
    </row>
    <row r="182" spans="1:1" x14ac:dyDescent="0.2">
      <c r="A182" s="210"/>
    </row>
    <row r="183" spans="1:1" x14ac:dyDescent="0.2">
      <c r="A183" s="210"/>
    </row>
    <row r="184" spans="1:1" x14ac:dyDescent="0.2">
      <c r="A184" s="210"/>
    </row>
    <row r="185" spans="1:1" x14ac:dyDescent="0.2">
      <c r="A185" s="210"/>
    </row>
    <row r="186" spans="1:1" x14ac:dyDescent="0.2">
      <c r="A186" s="210"/>
    </row>
    <row r="187" spans="1:1" x14ac:dyDescent="0.2">
      <c r="A187" s="210"/>
    </row>
    <row r="188" spans="1:1" x14ac:dyDescent="0.2">
      <c r="A188" s="210"/>
    </row>
    <row r="189" spans="1:1" x14ac:dyDescent="0.2">
      <c r="A189" s="210"/>
    </row>
    <row r="190" spans="1:1" x14ac:dyDescent="0.2">
      <c r="A190" s="210"/>
    </row>
    <row r="191" spans="1:1" x14ac:dyDescent="0.2">
      <c r="A191" s="210"/>
    </row>
    <row r="192" spans="1:1" x14ac:dyDescent="0.2">
      <c r="A192" s="210"/>
    </row>
    <row r="193" spans="1:1" x14ac:dyDescent="0.2">
      <c r="A193" s="210"/>
    </row>
    <row r="194" spans="1:1" x14ac:dyDescent="0.2">
      <c r="A194" s="210"/>
    </row>
    <row r="195" spans="1:1" x14ac:dyDescent="0.2">
      <c r="A195" s="210"/>
    </row>
    <row r="196" spans="1:1" x14ac:dyDescent="0.2">
      <c r="A196" s="210"/>
    </row>
    <row r="197" spans="1:1" x14ac:dyDescent="0.2">
      <c r="A197" s="210"/>
    </row>
    <row r="198" spans="1:1" x14ac:dyDescent="0.2">
      <c r="A198" s="210"/>
    </row>
    <row r="199" spans="1:1" x14ac:dyDescent="0.2">
      <c r="A199" s="210"/>
    </row>
    <row r="200" spans="1:1" x14ac:dyDescent="0.2">
      <c r="A200" s="210"/>
    </row>
    <row r="201" spans="1:1" x14ac:dyDescent="0.2">
      <c r="A201" s="210"/>
    </row>
    <row r="202" spans="1:1" x14ac:dyDescent="0.2">
      <c r="A202" s="210"/>
    </row>
    <row r="203" spans="1:1" x14ac:dyDescent="0.2">
      <c r="A203" s="210"/>
    </row>
    <row r="204" spans="1:1" x14ac:dyDescent="0.2">
      <c r="A204" s="210"/>
    </row>
    <row r="205" spans="1:1" x14ac:dyDescent="0.2">
      <c r="A205" s="210"/>
    </row>
    <row r="206" spans="1:1" x14ac:dyDescent="0.2">
      <c r="A206" s="210"/>
    </row>
    <row r="207" spans="1:1" x14ac:dyDescent="0.2">
      <c r="A207" s="210"/>
    </row>
    <row r="208" spans="1:1" x14ac:dyDescent="0.2">
      <c r="A208" s="210"/>
    </row>
    <row r="209" spans="1:1" x14ac:dyDescent="0.2">
      <c r="A209" s="210"/>
    </row>
    <row r="210" spans="1:1" x14ac:dyDescent="0.2">
      <c r="A210" s="210"/>
    </row>
    <row r="211" spans="1:1" x14ac:dyDescent="0.2">
      <c r="A211" s="210"/>
    </row>
    <row r="212" spans="1:1" x14ac:dyDescent="0.2">
      <c r="A212" s="210"/>
    </row>
    <row r="213" spans="1:1" x14ac:dyDescent="0.2">
      <c r="A213" s="210"/>
    </row>
    <row r="214" spans="1:1" x14ac:dyDescent="0.2">
      <c r="A214" s="210"/>
    </row>
    <row r="215" spans="1:1" x14ac:dyDescent="0.2">
      <c r="A215" s="210"/>
    </row>
    <row r="216" spans="1:1" x14ac:dyDescent="0.2">
      <c r="A216" s="210"/>
    </row>
    <row r="217" spans="1:1" x14ac:dyDescent="0.2">
      <c r="A217" s="210"/>
    </row>
    <row r="218" spans="1:1" x14ac:dyDescent="0.2">
      <c r="A218" s="210"/>
    </row>
    <row r="219" spans="1:1" x14ac:dyDescent="0.2">
      <c r="A219" s="210"/>
    </row>
    <row r="220" spans="1:1" x14ac:dyDescent="0.2">
      <c r="A220" s="210"/>
    </row>
    <row r="221" spans="1:1" x14ac:dyDescent="0.2">
      <c r="A221" s="210"/>
    </row>
    <row r="222" spans="1:1" x14ac:dyDescent="0.2">
      <c r="A222" s="210"/>
    </row>
    <row r="223" spans="1:1" x14ac:dyDescent="0.2">
      <c r="A223" s="210"/>
    </row>
    <row r="224" spans="1:1" x14ac:dyDescent="0.2">
      <c r="A224" s="210"/>
    </row>
    <row r="225" spans="1:1" x14ac:dyDescent="0.2">
      <c r="A225" s="210"/>
    </row>
    <row r="226" spans="1:1" x14ac:dyDescent="0.2">
      <c r="A226" s="210"/>
    </row>
    <row r="227" spans="1:1" x14ac:dyDescent="0.2">
      <c r="A227" s="210"/>
    </row>
    <row r="228" spans="1:1" x14ac:dyDescent="0.2">
      <c r="A228" s="210"/>
    </row>
    <row r="229" spans="1:1" x14ac:dyDescent="0.2">
      <c r="A229" s="210"/>
    </row>
    <row r="230" spans="1:1" x14ac:dyDescent="0.2">
      <c r="A230" s="210"/>
    </row>
    <row r="231" spans="1:1" x14ac:dyDescent="0.2">
      <c r="A231" s="210"/>
    </row>
    <row r="232" spans="1:1" x14ac:dyDescent="0.2">
      <c r="A232" s="210"/>
    </row>
    <row r="233" spans="1:1" x14ac:dyDescent="0.2">
      <c r="A233" s="210"/>
    </row>
    <row r="234" spans="1:1" x14ac:dyDescent="0.2">
      <c r="A234" s="210"/>
    </row>
    <row r="235" spans="1:1" x14ac:dyDescent="0.2">
      <c r="A235" s="210"/>
    </row>
    <row r="236" spans="1:1" x14ac:dyDescent="0.2">
      <c r="A236" s="210"/>
    </row>
    <row r="237" spans="1:1" x14ac:dyDescent="0.2">
      <c r="A237" s="210"/>
    </row>
    <row r="238" spans="1:1" x14ac:dyDescent="0.2">
      <c r="A238" s="210"/>
    </row>
    <row r="239" spans="1:1" x14ac:dyDescent="0.2">
      <c r="A239" s="210"/>
    </row>
    <row r="240" spans="1:1" x14ac:dyDescent="0.2">
      <c r="A240" s="210"/>
    </row>
    <row r="241" spans="1:1" x14ac:dyDescent="0.2">
      <c r="A241" s="210"/>
    </row>
    <row r="242" spans="1:1" x14ac:dyDescent="0.2">
      <c r="A242" s="210"/>
    </row>
    <row r="243" spans="1:1" x14ac:dyDescent="0.2">
      <c r="A243" s="210"/>
    </row>
    <row r="244" spans="1:1" x14ac:dyDescent="0.2">
      <c r="A244" s="210"/>
    </row>
    <row r="245" spans="1:1" x14ac:dyDescent="0.2">
      <c r="A245" s="210"/>
    </row>
    <row r="246" spans="1:1" x14ac:dyDescent="0.2">
      <c r="A246" s="210"/>
    </row>
    <row r="247" spans="1:1" x14ac:dyDescent="0.2">
      <c r="A247" s="210"/>
    </row>
    <row r="248" spans="1:1" x14ac:dyDescent="0.2">
      <c r="A248" s="210"/>
    </row>
    <row r="249" spans="1:1" x14ac:dyDescent="0.2">
      <c r="A249" s="210"/>
    </row>
    <row r="250" spans="1:1" x14ac:dyDescent="0.2">
      <c r="A250" s="210"/>
    </row>
    <row r="251" spans="1:1" x14ac:dyDescent="0.2">
      <c r="A251" s="210"/>
    </row>
    <row r="252" spans="1:1" x14ac:dyDescent="0.2">
      <c r="A252" s="210"/>
    </row>
    <row r="253" spans="1:1" x14ac:dyDescent="0.2">
      <c r="A253" s="210"/>
    </row>
    <row r="254" spans="1:1" x14ac:dyDescent="0.2">
      <c r="A254" s="210"/>
    </row>
    <row r="255" spans="1:1" x14ac:dyDescent="0.2">
      <c r="A255" s="210"/>
    </row>
    <row r="256" spans="1:1" x14ac:dyDescent="0.2">
      <c r="A256" s="210"/>
    </row>
    <row r="257" spans="1:1" x14ac:dyDescent="0.2">
      <c r="A257" s="210"/>
    </row>
    <row r="258" spans="1:1" x14ac:dyDescent="0.2">
      <c r="A258" s="210"/>
    </row>
    <row r="259" spans="1:1" x14ac:dyDescent="0.2">
      <c r="A259" s="210"/>
    </row>
    <row r="260" spans="1:1" x14ac:dyDescent="0.2">
      <c r="A260" s="210"/>
    </row>
    <row r="261" spans="1:1" x14ac:dyDescent="0.2">
      <c r="A261" s="210"/>
    </row>
    <row r="262" spans="1:1" x14ac:dyDescent="0.2">
      <c r="A262" s="210"/>
    </row>
    <row r="263" spans="1:1" x14ac:dyDescent="0.2">
      <c r="A263" s="210"/>
    </row>
    <row r="264" spans="1:1" x14ac:dyDescent="0.2">
      <c r="A264" s="210"/>
    </row>
    <row r="265" spans="1:1" x14ac:dyDescent="0.2">
      <c r="A265" s="210"/>
    </row>
    <row r="266" spans="1:1" x14ac:dyDescent="0.2">
      <c r="A266" s="210"/>
    </row>
    <row r="267" spans="1:1" x14ac:dyDescent="0.2">
      <c r="A267" s="210"/>
    </row>
    <row r="268" spans="1:1" x14ac:dyDescent="0.2">
      <c r="A268" s="210"/>
    </row>
    <row r="269" spans="1:1" x14ac:dyDescent="0.2">
      <c r="A269" s="210"/>
    </row>
    <row r="270" spans="1:1" x14ac:dyDescent="0.2">
      <c r="A270" s="210"/>
    </row>
    <row r="271" spans="1:1" x14ac:dyDescent="0.2">
      <c r="A271" s="210"/>
    </row>
    <row r="272" spans="1:1" x14ac:dyDescent="0.2">
      <c r="A272" s="210"/>
    </row>
    <row r="273" spans="1:1" x14ac:dyDescent="0.2">
      <c r="A273" s="210"/>
    </row>
    <row r="274" spans="1:1" x14ac:dyDescent="0.2">
      <c r="A274" s="210"/>
    </row>
    <row r="275" spans="1:1" x14ac:dyDescent="0.2">
      <c r="A275" s="210"/>
    </row>
    <row r="276" spans="1:1" x14ac:dyDescent="0.2">
      <c r="A276" s="210"/>
    </row>
    <row r="277" spans="1:1" x14ac:dyDescent="0.2">
      <c r="A277" s="210"/>
    </row>
    <row r="278" spans="1:1" x14ac:dyDescent="0.2">
      <c r="A278" s="210"/>
    </row>
    <row r="279" spans="1:1" x14ac:dyDescent="0.2">
      <c r="A279" s="210"/>
    </row>
    <row r="280" spans="1:1" x14ac:dyDescent="0.2">
      <c r="A280" s="210"/>
    </row>
    <row r="281" spans="1:1" x14ac:dyDescent="0.2">
      <c r="A281" s="210"/>
    </row>
    <row r="282" spans="1:1" x14ac:dyDescent="0.2">
      <c r="A282" s="210"/>
    </row>
    <row r="283" spans="1:1" x14ac:dyDescent="0.2">
      <c r="A283" s="210"/>
    </row>
    <row r="284" spans="1:1" x14ac:dyDescent="0.2">
      <c r="A284" s="210"/>
    </row>
    <row r="285" spans="1:1" x14ac:dyDescent="0.2">
      <c r="A285" s="210"/>
    </row>
    <row r="286" spans="1:1" x14ac:dyDescent="0.2">
      <c r="A286" s="210"/>
    </row>
    <row r="287" spans="1:1" x14ac:dyDescent="0.2">
      <c r="A287" s="210"/>
    </row>
    <row r="288" spans="1:1" x14ac:dyDescent="0.2">
      <c r="A288" s="210"/>
    </row>
    <row r="289" spans="1:1" x14ac:dyDescent="0.2">
      <c r="A289" s="210"/>
    </row>
    <row r="290" spans="1:1" x14ac:dyDescent="0.2">
      <c r="A290" s="210"/>
    </row>
    <row r="291" spans="1:1" x14ac:dyDescent="0.2">
      <c r="A291" s="210"/>
    </row>
    <row r="292" spans="1:1" x14ac:dyDescent="0.2">
      <c r="A292" s="210"/>
    </row>
    <row r="293" spans="1:1" x14ac:dyDescent="0.2">
      <c r="A293" s="210"/>
    </row>
    <row r="294" spans="1:1" x14ac:dyDescent="0.2">
      <c r="A294" s="210"/>
    </row>
    <row r="295" spans="1:1" x14ac:dyDescent="0.2">
      <c r="A295" s="210"/>
    </row>
    <row r="296" spans="1:1" x14ac:dyDescent="0.2">
      <c r="A296" s="210"/>
    </row>
    <row r="297" spans="1:1" x14ac:dyDescent="0.2">
      <c r="A297" s="210"/>
    </row>
    <row r="298" spans="1:1" x14ac:dyDescent="0.2">
      <c r="A298" s="210"/>
    </row>
    <row r="299" spans="1:1" x14ac:dyDescent="0.2">
      <c r="A299" s="210"/>
    </row>
    <row r="300" spans="1:1" x14ac:dyDescent="0.2">
      <c r="A300" s="210"/>
    </row>
    <row r="301" spans="1:1" x14ac:dyDescent="0.2">
      <c r="A301" s="210"/>
    </row>
    <row r="302" spans="1:1" x14ac:dyDescent="0.2">
      <c r="A302" s="210"/>
    </row>
    <row r="303" spans="1:1" x14ac:dyDescent="0.2">
      <c r="A303" s="210"/>
    </row>
    <row r="304" spans="1:1" x14ac:dyDescent="0.2">
      <c r="A304" s="210"/>
    </row>
    <row r="305" spans="1:1" x14ac:dyDescent="0.2">
      <c r="A305" s="210"/>
    </row>
    <row r="306" spans="1:1" x14ac:dyDescent="0.2">
      <c r="A306" s="210"/>
    </row>
    <row r="307" spans="1:1" x14ac:dyDescent="0.2">
      <c r="A307" s="210"/>
    </row>
    <row r="308" spans="1:1" x14ac:dyDescent="0.2">
      <c r="A308" s="210"/>
    </row>
    <row r="309" spans="1:1" x14ac:dyDescent="0.2">
      <c r="A309" s="210"/>
    </row>
    <row r="310" spans="1:1" x14ac:dyDescent="0.2">
      <c r="A310" s="210"/>
    </row>
    <row r="311" spans="1:1" x14ac:dyDescent="0.2">
      <c r="A311" s="210"/>
    </row>
    <row r="312" spans="1:1" x14ac:dyDescent="0.2">
      <c r="A312" s="210"/>
    </row>
    <row r="313" spans="1:1" x14ac:dyDescent="0.2">
      <c r="A313" s="210"/>
    </row>
    <row r="314" spans="1:1" x14ac:dyDescent="0.2">
      <c r="A314" s="210"/>
    </row>
    <row r="315" spans="1:1" x14ac:dyDescent="0.2">
      <c r="A315" s="210"/>
    </row>
    <row r="316" spans="1:1" x14ac:dyDescent="0.2">
      <c r="A316" s="210"/>
    </row>
    <row r="317" spans="1:1" x14ac:dyDescent="0.2">
      <c r="A317" s="210"/>
    </row>
    <row r="318" spans="1:1" x14ac:dyDescent="0.2">
      <c r="A318" s="210"/>
    </row>
    <row r="319" spans="1:1" x14ac:dyDescent="0.2">
      <c r="A319" s="210"/>
    </row>
    <row r="320" spans="1:1" x14ac:dyDescent="0.2">
      <c r="A320" s="210"/>
    </row>
    <row r="321" spans="1:1" x14ac:dyDescent="0.2">
      <c r="A321" s="210"/>
    </row>
    <row r="322" spans="1:1" x14ac:dyDescent="0.2">
      <c r="A322" s="210"/>
    </row>
    <row r="323" spans="1:1" x14ac:dyDescent="0.2">
      <c r="A323" s="210"/>
    </row>
    <row r="324" spans="1:1" x14ac:dyDescent="0.2">
      <c r="A324" s="210"/>
    </row>
    <row r="325" spans="1:1" x14ac:dyDescent="0.2">
      <c r="A325" s="210"/>
    </row>
    <row r="326" spans="1:1" x14ac:dyDescent="0.2">
      <c r="A326" s="210"/>
    </row>
    <row r="327" spans="1:1" x14ac:dyDescent="0.2">
      <c r="A327" s="210"/>
    </row>
    <row r="328" spans="1:1" x14ac:dyDescent="0.2">
      <c r="A328" s="210"/>
    </row>
    <row r="329" spans="1:1" x14ac:dyDescent="0.2">
      <c r="A329" s="210"/>
    </row>
    <row r="330" spans="1:1" x14ac:dyDescent="0.2">
      <c r="A330" s="210"/>
    </row>
    <row r="331" spans="1:1" x14ac:dyDescent="0.2">
      <c r="A331" s="210"/>
    </row>
    <row r="332" spans="1:1" x14ac:dyDescent="0.2">
      <c r="A332" s="210"/>
    </row>
    <row r="333" spans="1:1" x14ac:dyDescent="0.2">
      <c r="A333" s="210"/>
    </row>
    <row r="334" spans="1:1" x14ac:dyDescent="0.2">
      <c r="A334" s="210"/>
    </row>
    <row r="335" spans="1:1" x14ac:dyDescent="0.2">
      <c r="A335" s="210"/>
    </row>
    <row r="336" spans="1:1" x14ac:dyDescent="0.2">
      <c r="A336" s="210"/>
    </row>
    <row r="337" spans="1:1" x14ac:dyDescent="0.2">
      <c r="A337" s="210"/>
    </row>
    <row r="338" spans="1:1" x14ac:dyDescent="0.2">
      <c r="A338" s="210"/>
    </row>
    <row r="339" spans="1:1" x14ac:dyDescent="0.2">
      <c r="A339" s="210"/>
    </row>
    <row r="340" spans="1:1" x14ac:dyDescent="0.2">
      <c r="A340" s="210"/>
    </row>
    <row r="341" spans="1:1" x14ac:dyDescent="0.2">
      <c r="A341" s="210"/>
    </row>
    <row r="342" spans="1:1" x14ac:dyDescent="0.2">
      <c r="A342" s="210"/>
    </row>
    <row r="343" spans="1:1" x14ac:dyDescent="0.2">
      <c r="A343" s="210"/>
    </row>
    <row r="344" spans="1:1" x14ac:dyDescent="0.2">
      <c r="A344" s="210"/>
    </row>
    <row r="345" spans="1:1" x14ac:dyDescent="0.2">
      <c r="A345" s="210"/>
    </row>
    <row r="346" spans="1:1" x14ac:dyDescent="0.2">
      <c r="A346" s="210"/>
    </row>
    <row r="347" spans="1:1" x14ac:dyDescent="0.2">
      <c r="A347" s="210"/>
    </row>
    <row r="348" spans="1:1" x14ac:dyDescent="0.2">
      <c r="A348" s="210"/>
    </row>
    <row r="349" spans="1:1" x14ac:dyDescent="0.2">
      <c r="A349" s="210"/>
    </row>
    <row r="350" spans="1:1" x14ac:dyDescent="0.2">
      <c r="A350" s="210"/>
    </row>
    <row r="351" spans="1:1" x14ac:dyDescent="0.2">
      <c r="A351" s="210"/>
    </row>
    <row r="352" spans="1:1" x14ac:dyDescent="0.2">
      <c r="A352" s="210"/>
    </row>
    <row r="353" spans="1:1" x14ac:dyDescent="0.2">
      <c r="A353" s="210"/>
    </row>
    <row r="354" spans="1:1" x14ac:dyDescent="0.2">
      <c r="A354" s="210"/>
    </row>
    <row r="355" spans="1:1" x14ac:dyDescent="0.2">
      <c r="A355" s="210"/>
    </row>
    <row r="356" spans="1:1" x14ac:dyDescent="0.2">
      <c r="A356" s="210"/>
    </row>
    <row r="357" spans="1:1" x14ac:dyDescent="0.2">
      <c r="A357" s="210"/>
    </row>
    <row r="358" spans="1:1" x14ac:dyDescent="0.2">
      <c r="A358" s="210"/>
    </row>
    <row r="359" spans="1:1" x14ac:dyDescent="0.2">
      <c r="A359" s="210"/>
    </row>
    <row r="360" spans="1:1" x14ac:dyDescent="0.2">
      <c r="A360" s="210"/>
    </row>
    <row r="361" spans="1:1" x14ac:dyDescent="0.2">
      <c r="A361" s="210"/>
    </row>
    <row r="362" spans="1:1" x14ac:dyDescent="0.2">
      <c r="A362" s="210"/>
    </row>
    <row r="363" spans="1:1" x14ac:dyDescent="0.2">
      <c r="A363" s="210"/>
    </row>
    <row r="364" spans="1:1" x14ac:dyDescent="0.2">
      <c r="A364" s="210"/>
    </row>
    <row r="365" spans="1:1" x14ac:dyDescent="0.2">
      <c r="A365" s="210"/>
    </row>
    <row r="366" spans="1:1" x14ac:dyDescent="0.2">
      <c r="A366" s="210"/>
    </row>
    <row r="367" spans="1:1" x14ac:dyDescent="0.2">
      <c r="A367" s="210"/>
    </row>
    <row r="368" spans="1:1" x14ac:dyDescent="0.2">
      <c r="A368" s="210"/>
    </row>
    <row r="369" spans="1:1" x14ac:dyDescent="0.2">
      <c r="A369" s="210"/>
    </row>
    <row r="370" spans="1:1" x14ac:dyDescent="0.2">
      <c r="A370" s="210"/>
    </row>
    <row r="371" spans="1:1" x14ac:dyDescent="0.2">
      <c r="A371" s="210"/>
    </row>
    <row r="372" spans="1:1" x14ac:dyDescent="0.2">
      <c r="A372" s="210"/>
    </row>
    <row r="373" spans="1:1" x14ac:dyDescent="0.2">
      <c r="A373" s="210"/>
    </row>
    <row r="374" spans="1:1" x14ac:dyDescent="0.2">
      <c r="A374" s="210"/>
    </row>
    <row r="375" spans="1:1" x14ac:dyDescent="0.2">
      <c r="A375" s="210"/>
    </row>
    <row r="376" spans="1:1" x14ac:dyDescent="0.2">
      <c r="A376" s="210"/>
    </row>
    <row r="377" spans="1:1" x14ac:dyDescent="0.2">
      <c r="A377" s="210"/>
    </row>
    <row r="378" spans="1:1" x14ac:dyDescent="0.2">
      <c r="A378" s="210"/>
    </row>
    <row r="379" spans="1:1" x14ac:dyDescent="0.2">
      <c r="A379" s="210"/>
    </row>
    <row r="380" spans="1:1" x14ac:dyDescent="0.2">
      <c r="A380" s="210"/>
    </row>
    <row r="381" spans="1:1" x14ac:dyDescent="0.2">
      <c r="A381" s="210"/>
    </row>
    <row r="382" spans="1:1" x14ac:dyDescent="0.2">
      <c r="A382" s="210"/>
    </row>
    <row r="383" spans="1:1" x14ac:dyDescent="0.2">
      <c r="A383" s="210"/>
    </row>
    <row r="384" spans="1:1" x14ac:dyDescent="0.2">
      <c r="A384" s="210"/>
    </row>
    <row r="385" spans="1:1" x14ac:dyDescent="0.2">
      <c r="A385" s="210"/>
    </row>
    <row r="386" spans="1:1" x14ac:dyDescent="0.2">
      <c r="A386" s="210"/>
    </row>
    <row r="387" spans="1:1" x14ac:dyDescent="0.2">
      <c r="A387" s="210"/>
    </row>
    <row r="388" spans="1:1" x14ac:dyDescent="0.2">
      <c r="A388" s="210"/>
    </row>
    <row r="389" spans="1:1" x14ac:dyDescent="0.2">
      <c r="A389" s="210"/>
    </row>
    <row r="390" spans="1:1" x14ac:dyDescent="0.2">
      <c r="A390" s="210"/>
    </row>
    <row r="391" spans="1:1" x14ac:dyDescent="0.2">
      <c r="A391" s="210"/>
    </row>
    <row r="392" spans="1:1" x14ac:dyDescent="0.2">
      <c r="A392" s="210"/>
    </row>
    <row r="393" spans="1:1" x14ac:dyDescent="0.2">
      <c r="A393" s="210"/>
    </row>
    <row r="394" spans="1:1" x14ac:dyDescent="0.2">
      <c r="A394" s="210"/>
    </row>
    <row r="395" spans="1:1" x14ac:dyDescent="0.2">
      <c r="A395" s="210"/>
    </row>
    <row r="396" spans="1:1" x14ac:dyDescent="0.2">
      <c r="A396" s="210"/>
    </row>
    <row r="397" spans="1:1" x14ac:dyDescent="0.2">
      <c r="A397" s="210"/>
    </row>
    <row r="398" spans="1:1" x14ac:dyDescent="0.2">
      <c r="A398" s="210"/>
    </row>
    <row r="399" spans="1:1" x14ac:dyDescent="0.2">
      <c r="A399" s="210"/>
    </row>
    <row r="400" spans="1:1" x14ac:dyDescent="0.2">
      <c r="A400" s="210"/>
    </row>
    <row r="401" spans="1:1" x14ac:dyDescent="0.2">
      <c r="A401" s="210"/>
    </row>
    <row r="402" spans="1:1" x14ac:dyDescent="0.2">
      <c r="A402" s="210"/>
    </row>
    <row r="403" spans="1:1" x14ac:dyDescent="0.2">
      <c r="A403" s="210"/>
    </row>
    <row r="404" spans="1:1" x14ac:dyDescent="0.2">
      <c r="A404" s="210"/>
    </row>
    <row r="405" spans="1:1" x14ac:dyDescent="0.2">
      <c r="A405" s="210"/>
    </row>
    <row r="406" spans="1:1" x14ac:dyDescent="0.2">
      <c r="A406" s="210"/>
    </row>
    <row r="407" spans="1:1" x14ac:dyDescent="0.2">
      <c r="A407" s="210"/>
    </row>
    <row r="408" spans="1:1" x14ac:dyDescent="0.2">
      <c r="A408" s="210"/>
    </row>
    <row r="409" spans="1:1" x14ac:dyDescent="0.2">
      <c r="A409" s="210"/>
    </row>
    <row r="410" spans="1:1" x14ac:dyDescent="0.2">
      <c r="A410" s="210"/>
    </row>
    <row r="411" spans="1:1" x14ac:dyDescent="0.2">
      <c r="A411" s="210"/>
    </row>
    <row r="412" spans="1:1" x14ac:dyDescent="0.2">
      <c r="A412" s="210"/>
    </row>
    <row r="413" spans="1:1" x14ac:dyDescent="0.2">
      <c r="A413" s="210"/>
    </row>
    <row r="414" spans="1:1" x14ac:dyDescent="0.2">
      <c r="A414" s="210"/>
    </row>
    <row r="415" spans="1:1" x14ac:dyDescent="0.2">
      <c r="A415" s="210"/>
    </row>
    <row r="416" spans="1:1" x14ac:dyDescent="0.2">
      <c r="A416" s="210"/>
    </row>
    <row r="417" spans="1:1" x14ac:dyDescent="0.2">
      <c r="A417" s="210"/>
    </row>
    <row r="418" spans="1:1" x14ac:dyDescent="0.2">
      <c r="A418" s="210"/>
    </row>
    <row r="419" spans="1:1" x14ac:dyDescent="0.2">
      <c r="A419" s="210"/>
    </row>
    <row r="420" spans="1:1" x14ac:dyDescent="0.2">
      <c r="A420" s="210"/>
    </row>
    <row r="421" spans="1:1" x14ac:dyDescent="0.2">
      <c r="A421" s="210"/>
    </row>
    <row r="422" spans="1:1" x14ac:dyDescent="0.2">
      <c r="A422" s="210"/>
    </row>
    <row r="423" spans="1:1" x14ac:dyDescent="0.2">
      <c r="A423" s="210"/>
    </row>
    <row r="424" spans="1:1" x14ac:dyDescent="0.2">
      <c r="A424" s="210"/>
    </row>
    <row r="425" spans="1:1" x14ac:dyDescent="0.2">
      <c r="A425" s="210"/>
    </row>
    <row r="426" spans="1:1" x14ac:dyDescent="0.2">
      <c r="A426" s="210"/>
    </row>
    <row r="427" spans="1:1" x14ac:dyDescent="0.2">
      <c r="A427" s="210"/>
    </row>
    <row r="428" spans="1:1" x14ac:dyDescent="0.2">
      <c r="A428" s="210"/>
    </row>
    <row r="429" spans="1:1" x14ac:dyDescent="0.2">
      <c r="A429" s="210"/>
    </row>
    <row r="430" spans="1:1" x14ac:dyDescent="0.2">
      <c r="A430" s="210"/>
    </row>
    <row r="431" spans="1:1" x14ac:dyDescent="0.2">
      <c r="A431" s="210"/>
    </row>
    <row r="432" spans="1:1" x14ac:dyDescent="0.2">
      <c r="A432" s="210"/>
    </row>
    <row r="433" spans="1:1" x14ac:dyDescent="0.2">
      <c r="A433" s="210"/>
    </row>
    <row r="434" spans="1:1" x14ac:dyDescent="0.2">
      <c r="A434" s="210"/>
    </row>
    <row r="435" spans="1:1" x14ac:dyDescent="0.2">
      <c r="A435" s="210"/>
    </row>
    <row r="436" spans="1:1" x14ac:dyDescent="0.2">
      <c r="A436" s="210"/>
    </row>
    <row r="437" spans="1:1" x14ac:dyDescent="0.2">
      <c r="A437" s="210"/>
    </row>
    <row r="438" spans="1:1" x14ac:dyDescent="0.2">
      <c r="A438" s="210"/>
    </row>
    <row r="439" spans="1:1" x14ac:dyDescent="0.2">
      <c r="A439" s="210"/>
    </row>
    <row r="440" spans="1:1" x14ac:dyDescent="0.2">
      <c r="A440" s="210"/>
    </row>
    <row r="441" spans="1:1" x14ac:dyDescent="0.2">
      <c r="A441" s="210"/>
    </row>
    <row r="442" spans="1:1" x14ac:dyDescent="0.2">
      <c r="A442" s="210"/>
    </row>
    <row r="443" spans="1:1" x14ac:dyDescent="0.2">
      <c r="A443" s="210"/>
    </row>
    <row r="444" spans="1:1" x14ac:dyDescent="0.2">
      <c r="A444" s="210"/>
    </row>
    <row r="445" spans="1:1" x14ac:dyDescent="0.2">
      <c r="A445" s="210"/>
    </row>
    <row r="446" spans="1:1" x14ac:dyDescent="0.2">
      <c r="A446" s="210"/>
    </row>
    <row r="447" spans="1:1" x14ac:dyDescent="0.2">
      <c r="A447" s="210"/>
    </row>
    <row r="448" spans="1:1" x14ac:dyDescent="0.2">
      <c r="A448" s="210"/>
    </row>
    <row r="449" spans="1:1" x14ac:dyDescent="0.2">
      <c r="A449" s="210"/>
    </row>
    <row r="450" spans="1:1" x14ac:dyDescent="0.2">
      <c r="A450" s="210"/>
    </row>
    <row r="451" spans="1:1" x14ac:dyDescent="0.2">
      <c r="A451" s="210"/>
    </row>
    <row r="452" spans="1:1" x14ac:dyDescent="0.2">
      <c r="A452" s="210"/>
    </row>
    <row r="616" spans="1:1" x14ac:dyDescent="0.2">
      <c r="A616" s="210"/>
    </row>
    <row r="617" spans="1:1" x14ac:dyDescent="0.2">
      <c r="A617" s="210"/>
    </row>
    <row r="618" spans="1:1" x14ac:dyDescent="0.2">
      <c r="A618" s="210"/>
    </row>
    <row r="619" spans="1:1" x14ac:dyDescent="0.2">
      <c r="A619" s="210"/>
    </row>
    <row r="620" spans="1:1" x14ac:dyDescent="0.2">
      <c r="A620" s="210"/>
    </row>
    <row r="621" spans="1:1" x14ac:dyDescent="0.2">
      <c r="A621" s="210"/>
    </row>
    <row r="622" spans="1:1" x14ac:dyDescent="0.2">
      <c r="A622" s="210"/>
    </row>
    <row r="623" spans="1:1" x14ac:dyDescent="0.2">
      <c r="A623" s="211"/>
    </row>
    <row r="624" spans="1:1" x14ac:dyDescent="0.2">
      <c r="A624" s="210"/>
    </row>
    <row r="625" spans="1:1" x14ac:dyDescent="0.2">
      <c r="A625" s="210"/>
    </row>
    <row r="626" spans="1:1" x14ac:dyDescent="0.2">
      <c r="A626" s="210"/>
    </row>
    <row r="627" spans="1:1" x14ac:dyDescent="0.2">
      <c r="A627" s="210"/>
    </row>
    <row r="628" spans="1:1" x14ac:dyDescent="0.2">
      <c r="A628" s="210"/>
    </row>
    <row r="629" spans="1:1" x14ac:dyDescent="0.2">
      <c r="A629" s="210"/>
    </row>
    <row r="630" spans="1:1" x14ac:dyDescent="0.2">
      <c r="A630" s="210"/>
    </row>
    <row r="631" spans="1:1" x14ac:dyDescent="0.2">
      <c r="A631" s="210"/>
    </row>
    <row r="632" spans="1:1" x14ac:dyDescent="0.2">
      <c r="A632" s="210"/>
    </row>
    <row r="633" spans="1:1" x14ac:dyDescent="0.2">
      <c r="A633" s="210"/>
    </row>
    <row r="634" spans="1:1" x14ac:dyDescent="0.2">
      <c r="A634" s="210"/>
    </row>
    <row r="635" spans="1:1" x14ac:dyDescent="0.2">
      <c r="A635" s="210"/>
    </row>
    <row r="636" spans="1:1" x14ac:dyDescent="0.2">
      <c r="A636" s="210"/>
    </row>
    <row r="637" spans="1:1" x14ac:dyDescent="0.2">
      <c r="A637" s="210"/>
    </row>
    <row r="638" spans="1:1" x14ac:dyDescent="0.2">
      <c r="A638" s="210"/>
    </row>
    <row r="639" spans="1:1" x14ac:dyDescent="0.2">
      <c r="A639" s="210"/>
    </row>
    <row r="640" spans="1:1" x14ac:dyDescent="0.2">
      <c r="A640" s="210"/>
    </row>
    <row r="641" spans="1:1" x14ac:dyDescent="0.2">
      <c r="A641" s="210"/>
    </row>
    <row r="642" spans="1:1" x14ac:dyDescent="0.2">
      <c r="A642" s="210"/>
    </row>
    <row r="643" spans="1:1" x14ac:dyDescent="0.2">
      <c r="A643" s="210"/>
    </row>
    <row r="644" spans="1:1" x14ac:dyDescent="0.2">
      <c r="A644" s="210"/>
    </row>
    <row r="645" spans="1:1" x14ac:dyDescent="0.2">
      <c r="A645" s="210"/>
    </row>
    <row r="646" spans="1:1" x14ac:dyDescent="0.2">
      <c r="A646" s="210"/>
    </row>
    <row r="647" spans="1:1" x14ac:dyDescent="0.2">
      <c r="A647" s="210"/>
    </row>
    <row r="648" spans="1:1" x14ac:dyDescent="0.2">
      <c r="A648" s="210"/>
    </row>
    <row r="649" spans="1:1" x14ac:dyDescent="0.2">
      <c r="A649" s="210"/>
    </row>
    <row r="650" spans="1:1" x14ac:dyDescent="0.2">
      <c r="A650" s="210"/>
    </row>
    <row r="651" spans="1:1" x14ac:dyDescent="0.2">
      <c r="A651" s="210"/>
    </row>
    <row r="652" spans="1:1" x14ac:dyDescent="0.2">
      <c r="A652" s="210"/>
    </row>
    <row r="653" spans="1:1" x14ac:dyDescent="0.2">
      <c r="A653" s="210"/>
    </row>
    <row r="654" spans="1:1" x14ac:dyDescent="0.2">
      <c r="A654" s="210"/>
    </row>
    <row r="655" spans="1:1" x14ac:dyDescent="0.2">
      <c r="A655" s="210"/>
    </row>
    <row r="656" spans="1:1" x14ac:dyDescent="0.2">
      <c r="A656" s="210"/>
    </row>
    <row r="657" spans="1:1" x14ac:dyDescent="0.2">
      <c r="A657" s="210"/>
    </row>
    <row r="658" spans="1:1" x14ac:dyDescent="0.2">
      <c r="A658" s="210"/>
    </row>
    <row r="659" spans="1:1" x14ac:dyDescent="0.2">
      <c r="A659" s="210"/>
    </row>
    <row r="660" spans="1:1" x14ac:dyDescent="0.2">
      <c r="A660" s="210"/>
    </row>
    <row r="661" spans="1:1" x14ac:dyDescent="0.2">
      <c r="A661" s="210"/>
    </row>
    <row r="662" spans="1:1" x14ac:dyDescent="0.2">
      <c r="A662" s="210"/>
    </row>
    <row r="663" spans="1:1" x14ac:dyDescent="0.2">
      <c r="A663" s="210"/>
    </row>
    <row r="664" spans="1:1" x14ac:dyDescent="0.2">
      <c r="A664" s="210"/>
    </row>
    <row r="665" spans="1:1" x14ac:dyDescent="0.2">
      <c r="A665" s="210"/>
    </row>
    <row r="666" spans="1:1" x14ac:dyDescent="0.2">
      <c r="A666" s="210"/>
    </row>
    <row r="667" spans="1:1" x14ac:dyDescent="0.2">
      <c r="A667" s="210"/>
    </row>
    <row r="668" spans="1:1" x14ac:dyDescent="0.2">
      <c r="A668" s="210"/>
    </row>
    <row r="669" spans="1:1" x14ac:dyDescent="0.2">
      <c r="A669" s="210"/>
    </row>
    <row r="670" spans="1:1" x14ac:dyDescent="0.2">
      <c r="A670" s="210"/>
    </row>
    <row r="671" spans="1:1" x14ac:dyDescent="0.2">
      <c r="A671" s="210"/>
    </row>
    <row r="672" spans="1:1" x14ac:dyDescent="0.2">
      <c r="A672" s="210"/>
    </row>
    <row r="673" spans="1:1" x14ac:dyDescent="0.2">
      <c r="A673" s="210"/>
    </row>
    <row r="674" spans="1:1" x14ac:dyDescent="0.2">
      <c r="A674" s="210"/>
    </row>
    <row r="675" spans="1:1" x14ac:dyDescent="0.2">
      <c r="A675" s="210"/>
    </row>
    <row r="676" spans="1:1" x14ac:dyDescent="0.2">
      <c r="A676" s="210"/>
    </row>
    <row r="677" spans="1:1" x14ac:dyDescent="0.2">
      <c r="A677" s="210"/>
    </row>
    <row r="678" spans="1:1" x14ac:dyDescent="0.2">
      <c r="A678" s="210"/>
    </row>
    <row r="679" spans="1:1" x14ac:dyDescent="0.2">
      <c r="A679" s="210"/>
    </row>
    <row r="680" spans="1:1" x14ac:dyDescent="0.2">
      <c r="A680" s="210"/>
    </row>
    <row r="681" spans="1:1" x14ac:dyDescent="0.2">
      <c r="A681" s="210"/>
    </row>
    <row r="682" spans="1:1" x14ac:dyDescent="0.2">
      <c r="A682" s="210"/>
    </row>
    <row r="683" spans="1:1" x14ac:dyDescent="0.2">
      <c r="A683" s="210"/>
    </row>
    <row r="684" spans="1:1" x14ac:dyDescent="0.2">
      <c r="A684" s="210"/>
    </row>
    <row r="685" spans="1:1" x14ac:dyDescent="0.2">
      <c r="A685" s="210"/>
    </row>
    <row r="686" spans="1:1" x14ac:dyDescent="0.2">
      <c r="A686" s="210"/>
    </row>
    <row r="687" spans="1:1" x14ac:dyDescent="0.2">
      <c r="A687" s="210"/>
    </row>
    <row r="688" spans="1:1" x14ac:dyDescent="0.2">
      <c r="A688" s="210"/>
    </row>
    <row r="689" spans="1:1" x14ac:dyDescent="0.2">
      <c r="A689" s="210"/>
    </row>
    <row r="690" spans="1:1" x14ac:dyDescent="0.2">
      <c r="A690" s="210"/>
    </row>
    <row r="691" spans="1:1" x14ac:dyDescent="0.2">
      <c r="A691" s="210"/>
    </row>
    <row r="692" spans="1:1" x14ac:dyDescent="0.2">
      <c r="A692" s="210"/>
    </row>
    <row r="693" spans="1:1" x14ac:dyDescent="0.2">
      <c r="A693" s="210"/>
    </row>
    <row r="694" spans="1:1" x14ac:dyDescent="0.2">
      <c r="A694" s="210"/>
    </row>
    <row r="695" spans="1:1" x14ac:dyDescent="0.2">
      <c r="A695" s="210"/>
    </row>
    <row r="696" spans="1:1" x14ac:dyDescent="0.2">
      <c r="A696" s="210"/>
    </row>
    <row r="697" spans="1:1" x14ac:dyDescent="0.2">
      <c r="A697" s="210"/>
    </row>
    <row r="698" spans="1:1" x14ac:dyDescent="0.2">
      <c r="A698" s="210"/>
    </row>
    <row r="699" spans="1:1" x14ac:dyDescent="0.2">
      <c r="A699" s="210"/>
    </row>
    <row r="700" spans="1:1" x14ac:dyDescent="0.2">
      <c r="A700" s="210"/>
    </row>
    <row r="701" spans="1:1" x14ac:dyDescent="0.2">
      <c r="A701" s="210"/>
    </row>
    <row r="702" spans="1:1" x14ac:dyDescent="0.2">
      <c r="A702" s="210"/>
    </row>
    <row r="703" spans="1:1" x14ac:dyDescent="0.2">
      <c r="A703" s="211"/>
    </row>
    <row r="704" spans="1:1" x14ac:dyDescent="0.2">
      <c r="A704" s="211"/>
    </row>
    <row r="705" spans="1:1" x14ac:dyDescent="0.2">
      <c r="A705" s="211"/>
    </row>
    <row r="706" spans="1:1" x14ac:dyDescent="0.2">
      <c r="A706" s="211"/>
    </row>
    <row r="707" spans="1:1" x14ac:dyDescent="0.2">
      <c r="A707" s="211"/>
    </row>
    <row r="708" spans="1:1" x14ac:dyDescent="0.2">
      <c r="A708" s="211"/>
    </row>
    <row r="709" spans="1:1" x14ac:dyDescent="0.2">
      <c r="A709" s="211"/>
    </row>
    <row r="710" spans="1:1" x14ac:dyDescent="0.2">
      <c r="A710" s="211"/>
    </row>
    <row r="711" spans="1:1" x14ac:dyDescent="0.2">
      <c r="A711" s="211"/>
    </row>
    <row r="712" spans="1:1" x14ac:dyDescent="0.2">
      <c r="A712" s="211"/>
    </row>
    <row r="713" spans="1:1" x14ac:dyDescent="0.2">
      <c r="A713" s="211"/>
    </row>
    <row r="714" spans="1:1" x14ac:dyDescent="0.2">
      <c r="A714" s="211"/>
    </row>
    <row r="715" spans="1:1" x14ac:dyDescent="0.2">
      <c r="A715" s="211"/>
    </row>
    <row r="716" spans="1:1" x14ac:dyDescent="0.2">
      <c r="A716" s="211"/>
    </row>
    <row r="717" spans="1:1" x14ac:dyDescent="0.2">
      <c r="A717" s="211"/>
    </row>
    <row r="718" spans="1:1" x14ac:dyDescent="0.2">
      <c r="A718" s="211"/>
    </row>
    <row r="719" spans="1:1" x14ac:dyDescent="0.2">
      <c r="A719" s="211"/>
    </row>
    <row r="720" spans="1:1" x14ac:dyDescent="0.2">
      <c r="A720" s="211"/>
    </row>
    <row r="721" spans="1:1" x14ac:dyDescent="0.2">
      <c r="A721" s="211"/>
    </row>
    <row r="722" spans="1:1" x14ac:dyDescent="0.2">
      <c r="A722" s="211"/>
    </row>
    <row r="723" spans="1:1" x14ac:dyDescent="0.2">
      <c r="A723" s="211"/>
    </row>
    <row r="724" spans="1:1" x14ac:dyDescent="0.2">
      <c r="A724" s="211"/>
    </row>
    <row r="725" spans="1:1" x14ac:dyDescent="0.2">
      <c r="A725" s="211"/>
    </row>
    <row r="726" spans="1:1" x14ac:dyDescent="0.2">
      <c r="A726" s="211"/>
    </row>
    <row r="727" spans="1:1" x14ac:dyDescent="0.2">
      <c r="A727" s="211"/>
    </row>
    <row r="728" spans="1:1" x14ac:dyDescent="0.2">
      <c r="A728" s="211"/>
    </row>
    <row r="729" spans="1:1" x14ac:dyDescent="0.2">
      <c r="A729" s="211"/>
    </row>
    <row r="730" spans="1:1" x14ac:dyDescent="0.2">
      <c r="A730" s="211"/>
    </row>
    <row r="731" spans="1:1" x14ac:dyDescent="0.2">
      <c r="A731" s="211"/>
    </row>
    <row r="732" spans="1:1" x14ac:dyDescent="0.2">
      <c r="A732" s="211"/>
    </row>
    <row r="733" spans="1:1" x14ac:dyDescent="0.2">
      <c r="A733" s="211"/>
    </row>
    <row r="734" spans="1:1" x14ac:dyDescent="0.2">
      <c r="A734" s="211"/>
    </row>
    <row r="735" spans="1:1" x14ac:dyDescent="0.2">
      <c r="A735" s="211"/>
    </row>
    <row r="736" spans="1:1" x14ac:dyDescent="0.2">
      <c r="A736" s="211"/>
    </row>
    <row r="737" spans="1:1" x14ac:dyDescent="0.2">
      <c r="A737" s="211"/>
    </row>
    <row r="738" spans="1:1" x14ac:dyDescent="0.2">
      <c r="A738" s="211"/>
    </row>
    <row r="739" spans="1:1" x14ac:dyDescent="0.2">
      <c r="A739" s="211"/>
    </row>
    <row r="740" spans="1:1" x14ac:dyDescent="0.2">
      <c r="A740" s="211"/>
    </row>
    <row r="741" spans="1:1" x14ac:dyDescent="0.2">
      <c r="A741" s="211"/>
    </row>
    <row r="742" spans="1:1" x14ac:dyDescent="0.2">
      <c r="A742" s="211"/>
    </row>
    <row r="743" spans="1:1" x14ac:dyDescent="0.2">
      <c r="A743" s="211"/>
    </row>
    <row r="744" spans="1:1" x14ac:dyDescent="0.2">
      <c r="A744" s="211"/>
    </row>
    <row r="745" spans="1:1" x14ac:dyDescent="0.2">
      <c r="A745" s="211"/>
    </row>
    <row r="746" spans="1:1" x14ac:dyDescent="0.2">
      <c r="A746" s="211"/>
    </row>
    <row r="747" spans="1:1" x14ac:dyDescent="0.2">
      <c r="A747" s="211"/>
    </row>
    <row r="748" spans="1:1" x14ac:dyDescent="0.2">
      <c r="A748" s="211"/>
    </row>
    <row r="749" spans="1:1" x14ac:dyDescent="0.2">
      <c r="A749" s="211"/>
    </row>
    <row r="750" spans="1:1" x14ac:dyDescent="0.2">
      <c r="A750" s="211"/>
    </row>
    <row r="751" spans="1:1" x14ac:dyDescent="0.2">
      <c r="A751" s="211"/>
    </row>
    <row r="752" spans="1:1" x14ac:dyDescent="0.2">
      <c r="A752" s="211"/>
    </row>
    <row r="753" spans="1:1" x14ac:dyDescent="0.2">
      <c r="A753" s="211"/>
    </row>
    <row r="754" spans="1:1" x14ac:dyDescent="0.2">
      <c r="A754" s="211"/>
    </row>
    <row r="755" spans="1:1" x14ac:dyDescent="0.2">
      <c r="A755" s="211"/>
    </row>
    <row r="756" spans="1:1" x14ac:dyDescent="0.2">
      <c r="A756" s="211"/>
    </row>
    <row r="757" spans="1:1" x14ac:dyDescent="0.2">
      <c r="A757" s="211"/>
    </row>
    <row r="758" spans="1:1" x14ac:dyDescent="0.2">
      <c r="A758" s="211"/>
    </row>
    <row r="759" spans="1:1" x14ac:dyDescent="0.2">
      <c r="A759" s="211"/>
    </row>
    <row r="760" spans="1:1" x14ac:dyDescent="0.2">
      <c r="A760" s="211"/>
    </row>
    <row r="761" spans="1:1" x14ac:dyDescent="0.2">
      <c r="A761" s="211"/>
    </row>
    <row r="762" spans="1:1" x14ac:dyDescent="0.2">
      <c r="A762" s="211"/>
    </row>
    <row r="763" spans="1:1" x14ac:dyDescent="0.2">
      <c r="A763" s="211"/>
    </row>
    <row r="764" spans="1:1" x14ac:dyDescent="0.2">
      <c r="A764" s="211"/>
    </row>
    <row r="765" spans="1:1" x14ac:dyDescent="0.2">
      <c r="A765" s="211"/>
    </row>
    <row r="766" spans="1:1" x14ac:dyDescent="0.2">
      <c r="A766" s="211"/>
    </row>
    <row r="767" spans="1:1" x14ac:dyDescent="0.2">
      <c r="A767" s="211"/>
    </row>
    <row r="768" spans="1:1" x14ac:dyDescent="0.2">
      <c r="A768" s="211"/>
    </row>
    <row r="769" spans="1:1" x14ac:dyDescent="0.2">
      <c r="A769" s="211"/>
    </row>
    <row r="770" spans="1:1" x14ac:dyDescent="0.2">
      <c r="A770" s="211"/>
    </row>
    <row r="771" spans="1:1" x14ac:dyDescent="0.2">
      <c r="A771" s="211"/>
    </row>
    <row r="772" spans="1:1" x14ac:dyDescent="0.2">
      <c r="A772" s="211"/>
    </row>
    <row r="773" spans="1:1" x14ac:dyDescent="0.2">
      <c r="A773" s="211"/>
    </row>
    <row r="774" spans="1:1" x14ac:dyDescent="0.2">
      <c r="A774" s="211"/>
    </row>
    <row r="775" spans="1:1" x14ac:dyDescent="0.2">
      <c r="A775" s="211"/>
    </row>
    <row r="776" spans="1:1" x14ac:dyDescent="0.2">
      <c r="A776" s="211"/>
    </row>
    <row r="777" spans="1:1" x14ac:dyDescent="0.2">
      <c r="A777" s="211"/>
    </row>
    <row r="778" spans="1:1" x14ac:dyDescent="0.2">
      <c r="A778" s="211"/>
    </row>
    <row r="779" spans="1:1" x14ac:dyDescent="0.2">
      <c r="A779" s="211"/>
    </row>
    <row r="780" spans="1:1" x14ac:dyDescent="0.2">
      <c r="A780" s="211"/>
    </row>
    <row r="781" spans="1:1" x14ac:dyDescent="0.2">
      <c r="A781" s="211"/>
    </row>
    <row r="782" spans="1:1" x14ac:dyDescent="0.2">
      <c r="A782" s="211"/>
    </row>
    <row r="783" spans="1:1" x14ac:dyDescent="0.2">
      <c r="A783" s="211"/>
    </row>
    <row r="784" spans="1:1" x14ac:dyDescent="0.2">
      <c r="A784" s="211"/>
    </row>
    <row r="785" spans="1:1" x14ac:dyDescent="0.2">
      <c r="A785" s="211"/>
    </row>
    <row r="786" spans="1:1" x14ac:dyDescent="0.2">
      <c r="A786" s="211"/>
    </row>
    <row r="787" spans="1:1" x14ac:dyDescent="0.2">
      <c r="A787" s="211"/>
    </row>
    <row r="788" spans="1:1" x14ac:dyDescent="0.2">
      <c r="A788" s="211"/>
    </row>
    <row r="789" spans="1:1" x14ac:dyDescent="0.2">
      <c r="A789" s="211"/>
    </row>
    <row r="790" spans="1:1" x14ac:dyDescent="0.2">
      <c r="A790" s="211"/>
    </row>
    <row r="791" spans="1:1" x14ac:dyDescent="0.2">
      <c r="A791" s="211"/>
    </row>
    <row r="792" spans="1:1" x14ac:dyDescent="0.2">
      <c r="A792" s="211"/>
    </row>
    <row r="793" spans="1:1" x14ac:dyDescent="0.2">
      <c r="A793" s="211"/>
    </row>
    <row r="794" spans="1:1" x14ac:dyDescent="0.2">
      <c r="A794" s="211"/>
    </row>
    <row r="795" spans="1:1" x14ac:dyDescent="0.2">
      <c r="A795" s="211"/>
    </row>
    <row r="796" spans="1:1" x14ac:dyDescent="0.2">
      <c r="A796" s="211"/>
    </row>
    <row r="797" spans="1:1" x14ac:dyDescent="0.2">
      <c r="A797" s="211"/>
    </row>
    <row r="798" spans="1:1" x14ac:dyDescent="0.2">
      <c r="A798" s="211"/>
    </row>
    <row r="799" spans="1:1" x14ac:dyDescent="0.2">
      <c r="A799" s="211"/>
    </row>
    <row r="800" spans="1:1" x14ac:dyDescent="0.2">
      <c r="A800" s="211"/>
    </row>
    <row r="801" spans="1:1" x14ac:dyDescent="0.2">
      <c r="A801" s="211"/>
    </row>
    <row r="802" spans="1:1" x14ac:dyDescent="0.2">
      <c r="A802" s="211"/>
    </row>
    <row r="803" spans="1:1" x14ac:dyDescent="0.2">
      <c r="A803" s="211"/>
    </row>
    <row r="804" spans="1:1" x14ac:dyDescent="0.2">
      <c r="A804" s="211"/>
    </row>
    <row r="805" spans="1:1" x14ac:dyDescent="0.2">
      <c r="A805" s="211"/>
    </row>
    <row r="806" spans="1:1" x14ac:dyDescent="0.2">
      <c r="A806" s="211"/>
    </row>
    <row r="807" spans="1:1" x14ac:dyDescent="0.2">
      <c r="A807" s="211"/>
    </row>
    <row r="808" spans="1:1" x14ac:dyDescent="0.2">
      <c r="A808" s="211"/>
    </row>
    <row r="809" spans="1:1" x14ac:dyDescent="0.2">
      <c r="A809" s="211"/>
    </row>
    <row r="810" spans="1:1" x14ac:dyDescent="0.2">
      <c r="A810" s="211"/>
    </row>
    <row r="811" spans="1:1" x14ac:dyDescent="0.2">
      <c r="A811" s="211"/>
    </row>
    <row r="812" spans="1:1" x14ac:dyDescent="0.2">
      <c r="A812" s="211"/>
    </row>
    <row r="813" spans="1:1" x14ac:dyDescent="0.2">
      <c r="A813" s="211"/>
    </row>
    <row r="814" spans="1:1" x14ac:dyDescent="0.2">
      <c r="A814" s="211"/>
    </row>
    <row r="815" spans="1:1" x14ac:dyDescent="0.2">
      <c r="A815" s="211"/>
    </row>
    <row r="816" spans="1:1" x14ac:dyDescent="0.2">
      <c r="A816" s="211"/>
    </row>
    <row r="817" spans="1:1" x14ac:dyDescent="0.2">
      <c r="A817" s="211"/>
    </row>
    <row r="818" spans="1:1" x14ac:dyDescent="0.2">
      <c r="A818" s="211"/>
    </row>
    <row r="819" spans="1:1" x14ac:dyDescent="0.2">
      <c r="A819" s="211"/>
    </row>
    <row r="820" spans="1:1" x14ac:dyDescent="0.2">
      <c r="A820" s="211"/>
    </row>
    <row r="821" spans="1:1" x14ac:dyDescent="0.2">
      <c r="A821" s="211"/>
    </row>
    <row r="822" spans="1:1" x14ac:dyDescent="0.2">
      <c r="A822" s="211"/>
    </row>
    <row r="823" spans="1:1" x14ac:dyDescent="0.2">
      <c r="A823" s="211"/>
    </row>
    <row r="824" spans="1:1" x14ac:dyDescent="0.2">
      <c r="A824" s="211"/>
    </row>
    <row r="825" spans="1:1" x14ac:dyDescent="0.2">
      <c r="A825" s="211"/>
    </row>
    <row r="826" spans="1:1" x14ac:dyDescent="0.2">
      <c r="A826" s="211"/>
    </row>
    <row r="827" spans="1:1" x14ac:dyDescent="0.2">
      <c r="A827" s="211"/>
    </row>
    <row r="828" spans="1:1" x14ac:dyDescent="0.2">
      <c r="A828" s="211"/>
    </row>
    <row r="829" spans="1:1" x14ac:dyDescent="0.2">
      <c r="A829" s="211"/>
    </row>
    <row r="830" spans="1:1" x14ac:dyDescent="0.2">
      <c r="A830" s="211"/>
    </row>
    <row r="831" spans="1:1" x14ac:dyDescent="0.2">
      <c r="A831" s="211"/>
    </row>
    <row r="832" spans="1:1" x14ac:dyDescent="0.2">
      <c r="A832" s="211"/>
    </row>
    <row r="833" spans="1:1" x14ac:dyDescent="0.2">
      <c r="A833" s="211"/>
    </row>
    <row r="834" spans="1:1" x14ac:dyDescent="0.2">
      <c r="A834" s="211"/>
    </row>
    <row r="835" spans="1:1" x14ac:dyDescent="0.2">
      <c r="A835" s="211"/>
    </row>
    <row r="836" spans="1:1" x14ac:dyDescent="0.2">
      <c r="A836" s="211"/>
    </row>
    <row r="837" spans="1:1" x14ac:dyDescent="0.2">
      <c r="A837" s="211"/>
    </row>
    <row r="838" spans="1:1" x14ac:dyDescent="0.2">
      <c r="A838" s="211"/>
    </row>
    <row r="839" spans="1:1" x14ac:dyDescent="0.2">
      <c r="A839" s="211"/>
    </row>
    <row r="840" spans="1:1" x14ac:dyDescent="0.2">
      <c r="A840" s="211"/>
    </row>
    <row r="841" spans="1:1" x14ac:dyDescent="0.2">
      <c r="A841" s="211"/>
    </row>
    <row r="842" spans="1:1" x14ac:dyDescent="0.2">
      <c r="A842" s="211"/>
    </row>
    <row r="843" spans="1:1" x14ac:dyDescent="0.2">
      <c r="A843" s="211"/>
    </row>
    <row r="844" spans="1:1" x14ac:dyDescent="0.2">
      <c r="A844" s="211"/>
    </row>
    <row r="845" spans="1:1" x14ac:dyDescent="0.2">
      <c r="A845" s="211"/>
    </row>
    <row r="846" spans="1:1" x14ac:dyDescent="0.2">
      <c r="A846" s="211"/>
    </row>
    <row r="847" spans="1:1" x14ac:dyDescent="0.2">
      <c r="A847" s="211"/>
    </row>
    <row r="848" spans="1:1" x14ac:dyDescent="0.2">
      <c r="A848" s="211"/>
    </row>
    <row r="849" spans="1:1" x14ac:dyDescent="0.2">
      <c r="A849" s="211"/>
    </row>
    <row r="850" spans="1:1" x14ac:dyDescent="0.2">
      <c r="A850" s="211"/>
    </row>
    <row r="851" spans="1:1" x14ac:dyDescent="0.2">
      <c r="A851" s="211"/>
    </row>
    <row r="852" spans="1:1" x14ac:dyDescent="0.2">
      <c r="A852" s="211"/>
    </row>
    <row r="853" spans="1:1" x14ac:dyDescent="0.2">
      <c r="A853" s="211"/>
    </row>
    <row r="854" spans="1:1" x14ac:dyDescent="0.2">
      <c r="A854" s="211"/>
    </row>
    <row r="855" spans="1:1" x14ac:dyDescent="0.2">
      <c r="A855" s="211"/>
    </row>
    <row r="856" spans="1:1" x14ac:dyDescent="0.2">
      <c r="A856" s="211"/>
    </row>
    <row r="857" spans="1:1" x14ac:dyDescent="0.2">
      <c r="A857" s="211"/>
    </row>
    <row r="858" spans="1:1" x14ac:dyDescent="0.2">
      <c r="A858" s="211"/>
    </row>
    <row r="859" spans="1:1" x14ac:dyDescent="0.2">
      <c r="A859" s="211"/>
    </row>
    <row r="860" spans="1:1" x14ac:dyDescent="0.2">
      <c r="A860" s="211"/>
    </row>
    <row r="861" spans="1:1" x14ac:dyDescent="0.2">
      <c r="A861" s="211"/>
    </row>
    <row r="862" spans="1:1" x14ac:dyDescent="0.2">
      <c r="A862" s="211"/>
    </row>
    <row r="863" spans="1:1" x14ac:dyDescent="0.2">
      <c r="A863" s="211"/>
    </row>
    <row r="864" spans="1:1" x14ac:dyDescent="0.2">
      <c r="A864" s="211"/>
    </row>
    <row r="865" spans="1:1" x14ac:dyDescent="0.2">
      <c r="A865" s="211"/>
    </row>
    <row r="866" spans="1:1" x14ac:dyDescent="0.2">
      <c r="A866" s="211"/>
    </row>
    <row r="867" spans="1:1" x14ac:dyDescent="0.2">
      <c r="A867" s="211"/>
    </row>
    <row r="868" spans="1:1" x14ac:dyDescent="0.2">
      <c r="A868" s="211"/>
    </row>
    <row r="869" spans="1:1" x14ac:dyDescent="0.2">
      <c r="A869" s="211"/>
    </row>
    <row r="870" spans="1:1" x14ac:dyDescent="0.2">
      <c r="A870" s="211"/>
    </row>
    <row r="871" spans="1:1" x14ac:dyDescent="0.2">
      <c r="A871" s="211"/>
    </row>
    <row r="872" spans="1:1" x14ac:dyDescent="0.2">
      <c r="A872" s="211"/>
    </row>
    <row r="873" spans="1:1" x14ac:dyDescent="0.2">
      <c r="A873" s="211"/>
    </row>
    <row r="874" spans="1:1" x14ac:dyDescent="0.2">
      <c r="A874" s="211"/>
    </row>
    <row r="875" spans="1:1" x14ac:dyDescent="0.2">
      <c r="A875" s="211"/>
    </row>
    <row r="876" spans="1:1" x14ac:dyDescent="0.2">
      <c r="A876" s="211"/>
    </row>
    <row r="877" spans="1:1" x14ac:dyDescent="0.2">
      <c r="A877" s="211"/>
    </row>
    <row r="878" spans="1:1" x14ac:dyDescent="0.2">
      <c r="A878" s="211"/>
    </row>
    <row r="879" spans="1:1" x14ac:dyDescent="0.2">
      <c r="A879" s="211"/>
    </row>
    <row r="880" spans="1:1" x14ac:dyDescent="0.2">
      <c r="A880" s="211"/>
    </row>
    <row r="881" spans="1:1" x14ac:dyDescent="0.2">
      <c r="A881" s="211"/>
    </row>
    <row r="882" spans="1:1" x14ac:dyDescent="0.2">
      <c r="A882" s="211"/>
    </row>
    <row r="883" spans="1:1" x14ac:dyDescent="0.2">
      <c r="A883" s="211"/>
    </row>
    <row r="884" spans="1:1" x14ac:dyDescent="0.2">
      <c r="A884" s="211"/>
    </row>
    <row r="885" spans="1:1" x14ac:dyDescent="0.2">
      <c r="A885" s="211"/>
    </row>
    <row r="886" spans="1:1" x14ac:dyDescent="0.2">
      <c r="A886" s="211"/>
    </row>
    <row r="887" spans="1:1" x14ac:dyDescent="0.2">
      <c r="A887" s="211"/>
    </row>
    <row r="888" spans="1:1" x14ac:dyDescent="0.2">
      <c r="A888" s="211"/>
    </row>
    <row r="889" spans="1:1" x14ac:dyDescent="0.2">
      <c r="A889" s="211"/>
    </row>
    <row r="890" spans="1:1" x14ac:dyDescent="0.2">
      <c r="A890" s="211"/>
    </row>
    <row r="891" spans="1:1" x14ac:dyDescent="0.2">
      <c r="A891" s="211"/>
    </row>
    <row r="892" spans="1:1" x14ac:dyDescent="0.2">
      <c r="A892" s="211"/>
    </row>
    <row r="893" spans="1:1" x14ac:dyDescent="0.2">
      <c r="A893" s="211"/>
    </row>
    <row r="894" spans="1:1" x14ac:dyDescent="0.2">
      <c r="A894" s="211"/>
    </row>
    <row r="895" spans="1:1" x14ac:dyDescent="0.2">
      <c r="A895" s="211"/>
    </row>
    <row r="896" spans="1:1" x14ac:dyDescent="0.2">
      <c r="A896" s="211"/>
    </row>
    <row r="897" spans="1:1" x14ac:dyDescent="0.2">
      <c r="A897" s="211"/>
    </row>
    <row r="898" spans="1:1" x14ac:dyDescent="0.2">
      <c r="A898" s="211"/>
    </row>
    <row r="899" spans="1:1" x14ac:dyDescent="0.2">
      <c r="A899" s="211"/>
    </row>
    <row r="900" spans="1:1" x14ac:dyDescent="0.2">
      <c r="A900" s="211"/>
    </row>
    <row r="901" spans="1:1" x14ac:dyDescent="0.2">
      <c r="A901" s="211"/>
    </row>
    <row r="902" spans="1:1" x14ac:dyDescent="0.2">
      <c r="A902" s="211"/>
    </row>
    <row r="903" spans="1:1" x14ac:dyDescent="0.2">
      <c r="A903" s="211"/>
    </row>
    <row r="904" spans="1:1" x14ac:dyDescent="0.2">
      <c r="A904" s="211"/>
    </row>
    <row r="905" spans="1:1" x14ac:dyDescent="0.2">
      <c r="A905" s="211"/>
    </row>
    <row r="906" spans="1:1" x14ac:dyDescent="0.2">
      <c r="A906" s="211"/>
    </row>
    <row r="907" spans="1:1" x14ac:dyDescent="0.2">
      <c r="A907" s="211"/>
    </row>
    <row r="908" spans="1:1" x14ac:dyDescent="0.2">
      <c r="A908" s="211"/>
    </row>
    <row r="909" spans="1:1" x14ac:dyDescent="0.2">
      <c r="A909" s="211"/>
    </row>
    <row r="910" spans="1:1" x14ac:dyDescent="0.2">
      <c r="A910" s="211"/>
    </row>
    <row r="911" spans="1:1" x14ac:dyDescent="0.2">
      <c r="A911" s="211"/>
    </row>
    <row r="912" spans="1:1" x14ac:dyDescent="0.2">
      <c r="A912" s="211"/>
    </row>
    <row r="913" spans="1:1" x14ac:dyDescent="0.2">
      <c r="A913" s="211"/>
    </row>
    <row r="914" spans="1:1" x14ac:dyDescent="0.2">
      <c r="A914" s="211"/>
    </row>
    <row r="915" spans="1:1" x14ac:dyDescent="0.2">
      <c r="A915" s="211"/>
    </row>
    <row r="916" spans="1:1" x14ac:dyDescent="0.2">
      <c r="A916" s="211"/>
    </row>
    <row r="917" spans="1:1" x14ac:dyDescent="0.2">
      <c r="A917" s="211"/>
    </row>
    <row r="918" spans="1:1" x14ac:dyDescent="0.2">
      <c r="A918" s="211"/>
    </row>
    <row r="919" spans="1:1" x14ac:dyDescent="0.2">
      <c r="A919" s="211"/>
    </row>
    <row r="920" spans="1:1" x14ac:dyDescent="0.2">
      <c r="A920" s="211"/>
    </row>
    <row r="921" spans="1:1" x14ac:dyDescent="0.2">
      <c r="A921" s="211"/>
    </row>
    <row r="922" spans="1:1" x14ac:dyDescent="0.2">
      <c r="A922" s="211"/>
    </row>
    <row r="923" spans="1:1" x14ac:dyDescent="0.2">
      <c r="A923" s="211"/>
    </row>
    <row r="924" spans="1:1" x14ac:dyDescent="0.2">
      <c r="A924" s="211"/>
    </row>
    <row r="925" spans="1:1" x14ac:dyDescent="0.2">
      <c r="A925" s="211"/>
    </row>
    <row r="926" spans="1:1" x14ac:dyDescent="0.2">
      <c r="A926" s="211"/>
    </row>
    <row r="927" spans="1:1" x14ac:dyDescent="0.2">
      <c r="A927" s="211"/>
    </row>
    <row r="928" spans="1:1" x14ac:dyDescent="0.2">
      <c r="A928" s="211"/>
    </row>
    <row r="929" spans="1:1" x14ac:dyDescent="0.2">
      <c r="A929" s="211"/>
    </row>
    <row r="930" spans="1:1" x14ac:dyDescent="0.2">
      <c r="A930" s="211"/>
    </row>
    <row r="931" spans="1:1" x14ac:dyDescent="0.2">
      <c r="A931" s="211"/>
    </row>
    <row r="932" spans="1:1" x14ac:dyDescent="0.2">
      <c r="A932" s="211"/>
    </row>
    <row r="933" spans="1:1" x14ac:dyDescent="0.2">
      <c r="A933" s="211"/>
    </row>
    <row r="934" spans="1:1" x14ac:dyDescent="0.2">
      <c r="A934" s="211"/>
    </row>
    <row r="935" spans="1:1" x14ac:dyDescent="0.2">
      <c r="A935" s="211"/>
    </row>
    <row r="936" spans="1:1" x14ac:dyDescent="0.2">
      <c r="A936" s="211"/>
    </row>
    <row r="937" spans="1:1" x14ac:dyDescent="0.2">
      <c r="A937" s="211"/>
    </row>
    <row r="938" spans="1:1" x14ac:dyDescent="0.2">
      <c r="A938" s="211"/>
    </row>
    <row r="939" spans="1:1" x14ac:dyDescent="0.2">
      <c r="A939" s="211"/>
    </row>
    <row r="940" spans="1:1" x14ac:dyDescent="0.2">
      <c r="A940" s="211"/>
    </row>
    <row r="941" spans="1:1" x14ac:dyDescent="0.2">
      <c r="A941" s="211"/>
    </row>
    <row r="942" spans="1:1" x14ac:dyDescent="0.2">
      <c r="A942" s="211"/>
    </row>
    <row r="943" spans="1:1" x14ac:dyDescent="0.2">
      <c r="A943" s="211"/>
    </row>
    <row r="944" spans="1:1" x14ac:dyDescent="0.2">
      <c r="A944" s="211"/>
    </row>
    <row r="945" spans="1:1" x14ac:dyDescent="0.2">
      <c r="A945" s="211"/>
    </row>
    <row r="946" spans="1:1" x14ac:dyDescent="0.2">
      <c r="A946" s="211"/>
    </row>
    <row r="947" spans="1:1" x14ac:dyDescent="0.2">
      <c r="A947" s="211"/>
    </row>
    <row r="948" spans="1:1" x14ac:dyDescent="0.2">
      <c r="A948" s="211"/>
    </row>
    <row r="949" spans="1:1" x14ac:dyDescent="0.2">
      <c r="A949" s="211"/>
    </row>
    <row r="950" spans="1:1" x14ac:dyDescent="0.2">
      <c r="A950" s="211"/>
    </row>
    <row r="951" spans="1:1" x14ac:dyDescent="0.2">
      <c r="A951" s="211"/>
    </row>
    <row r="952" spans="1:1" x14ac:dyDescent="0.2">
      <c r="A952" s="211"/>
    </row>
    <row r="953" spans="1:1" x14ac:dyDescent="0.2">
      <c r="A953" s="211"/>
    </row>
    <row r="954" spans="1:1" x14ac:dyDescent="0.2">
      <c r="A954" s="211"/>
    </row>
    <row r="955" spans="1:1" x14ac:dyDescent="0.2">
      <c r="A955" s="211"/>
    </row>
    <row r="956" spans="1:1" x14ac:dyDescent="0.2">
      <c r="A956" s="211"/>
    </row>
    <row r="957" spans="1:1" x14ac:dyDescent="0.2">
      <c r="A957" s="211"/>
    </row>
    <row r="958" spans="1:1" x14ac:dyDescent="0.2">
      <c r="A958" s="211"/>
    </row>
    <row r="959" spans="1:1" x14ac:dyDescent="0.2">
      <c r="A959" s="211"/>
    </row>
    <row r="960" spans="1:1" x14ac:dyDescent="0.2">
      <c r="A960" s="211"/>
    </row>
    <row r="961" spans="1:1" x14ac:dyDescent="0.2">
      <c r="A961" s="211"/>
    </row>
    <row r="962" spans="1:1" x14ac:dyDescent="0.2">
      <c r="A962" s="211"/>
    </row>
    <row r="963" spans="1:1" x14ac:dyDescent="0.2">
      <c r="A963" s="211"/>
    </row>
    <row r="964" spans="1:1" x14ac:dyDescent="0.2">
      <c r="A964" s="211"/>
    </row>
    <row r="965" spans="1:1" x14ac:dyDescent="0.2">
      <c r="A965" s="211"/>
    </row>
    <row r="966" spans="1:1" x14ac:dyDescent="0.2">
      <c r="A966" s="211"/>
    </row>
    <row r="967" spans="1:1" x14ac:dyDescent="0.2">
      <c r="A967" s="211"/>
    </row>
    <row r="968" spans="1:1" x14ac:dyDescent="0.2">
      <c r="A968" s="211"/>
    </row>
    <row r="969" spans="1:1" x14ac:dyDescent="0.2">
      <c r="A969" s="211"/>
    </row>
    <row r="970" spans="1:1" x14ac:dyDescent="0.2">
      <c r="A970" s="211"/>
    </row>
    <row r="971" spans="1:1" x14ac:dyDescent="0.2">
      <c r="A971" s="211"/>
    </row>
    <row r="972" spans="1:1" x14ac:dyDescent="0.2">
      <c r="A972" s="211"/>
    </row>
    <row r="973" spans="1:1" x14ac:dyDescent="0.2">
      <c r="A973" s="211"/>
    </row>
    <row r="974" spans="1:1" x14ac:dyDescent="0.2">
      <c r="A974" s="211"/>
    </row>
    <row r="975" spans="1:1" x14ac:dyDescent="0.2">
      <c r="A975" s="211"/>
    </row>
    <row r="976" spans="1:1" x14ac:dyDescent="0.2">
      <c r="A976" s="211"/>
    </row>
    <row r="977" spans="1:1" x14ac:dyDescent="0.2">
      <c r="A977" s="211"/>
    </row>
    <row r="978" spans="1:1" x14ac:dyDescent="0.2">
      <c r="A978" s="211"/>
    </row>
    <row r="979" spans="1:1" x14ac:dyDescent="0.2">
      <c r="A979" s="211"/>
    </row>
    <row r="980" spans="1:1" x14ac:dyDescent="0.2">
      <c r="A980" s="211"/>
    </row>
    <row r="981" spans="1:1" x14ac:dyDescent="0.2">
      <c r="A981" s="211"/>
    </row>
    <row r="982" spans="1:1" x14ac:dyDescent="0.2">
      <c r="A982" s="211"/>
    </row>
    <row r="983" spans="1:1" x14ac:dyDescent="0.2">
      <c r="A983" s="211"/>
    </row>
    <row r="984" spans="1:1" x14ac:dyDescent="0.2">
      <c r="A984" s="211"/>
    </row>
    <row r="985" spans="1:1" x14ac:dyDescent="0.2">
      <c r="A985" s="211"/>
    </row>
    <row r="986" spans="1:1" x14ac:dyDescent="0.2">
      <c r="A986" s="211"/>
    </row>
    <row r="987" spans="1:1" x14ac:dyDescent="0.2">
      <c r="A987" s="211"/>
    </row>
    <row r="988" spans="1:1" x14ac:dyDescent="0.2">
      <c r="A988" s="211"/>
    </row>
    <row r="989" spans="1:1" x14ac:dyDescent="0.2">
      <c r="A989" s="211"/>
    </row>
    <row r="990" spans="1:1" x14ac:dyDescent="0.2">
      <c r="A990" s="211"/>
    </row>
    <row r="991" spans="1:1" x14ac:dyDescent="0.2">
      <c r="A991" s="211"/>
    </row>
    <row r="992" spans="1:1" x14ac:dyDescent="0.2">
      <c r="A992" s="211"/>
    </row>
    <row r="993" spans="1:1" x14ac:dyDescent="0.2">
      <c r="A993" s="211"/>
    </row>
    <row r="994" spans="1:1" x14ac:dyDescent="0.2">
      <c r="A994" s="211"/>
    </row>
    <row r="995" spans="1:1" x14ac:dyDescent="0.2">
      <c r="A995" s="211"/>
    </row>
    <row r="996" spans="1:1" x14ac:dyDescent="0.2">
      <c r="A996" s="211"/>
    </row>
    <row r="997" spans="1:1" x14ac:dyDescent="0.2">
      <c r="A997" s="211"/>
    </row>
    <row r="998" spans="1:1" x14ac:dyDescent="0.2">
      <c r="A998" s="211"/>
    </row>
    <row r="999" spans="1:1" x14ac:dyDescent="0.2">
      <c r="A999" s="211"/>
    </row>
    <row r="1000" spans="1:1" x14ac:dyDescent="0.2">
      <c r="A1000" s="211"/>
    </row>
    <row r="1001" spans="1:1" x14ac:dyDescent="0.2">
      <c r="A1001" s="211"/>
    </row>
    <row r="1002" spans="1:1" x14ac:dyDescent="0.2">
      <c r="A1002" s="211"/>
    </row>
    <row r="1003" spans="1:1" x14ac:dyDescent="0.2">
      <c r="A1003" s="211"/>
    </row>
    <row r="1004" spans="1:1" x14ac:dyDescent="0.2">
      <c r="A1004" s="211"/>
    </row>
    <row r="1005" spans="1:1" x14ac:dyDescent="0.2">
      <c r="A1005" s="211"/>
    </row>
    <row r="1006" spans="1:1" x14ac:dyDescent="0.2">
      <c r="A1006" s="211"/>
    </row>
    <row r="1007" spans="1:1" x14ac:dyDescent="0.2">
      <c r="A1007" s="211"/>
    </row>
    <row r="1008" spans="1:1" x14ac:dyDescent="0.2">
      <c r="A1008" s="211"/>
    </row>
    <row r="1009" spans="1:1" x14ac:dyDescent="0.2">
      <c r="A1009" s="211"/>
    </row>
    <row r="1010" spans="1:1" x14ac:dyDescent="0.2">
      <c r="A1010" s="211"/>
    </row>
    <row r="1011" spans="1:1" x14ac:dyDescent="0.2">
      <c r="A1011" s="211"/>
    </row>
    <row r="1012" spans="1:1" x14ac:dyDescent="0.2">
      <c r="A1012" s="211"/>
    </row>
    <row r="1013" spans="1:1" x14ac:dyDescent="0.2">
      <c r="A1013" s="211"/>
    </row>
    <row r="1014" spans="1:1" x14ac:dyDescent="0.2">
      <c r="A1014" s="211"/>
    </row>
    <row r="1015" spans="1:1" x14ac:dyDescent="0.2">
      <c r="A1015" s="211"/>
    </row>
    <row r="1016" spans="1:1" x14ac:dyDescent="0.2">
      <c r="A1016" s="211"/>
    </row>
    <row r="1017" spans="1:1" x14ac:dyDescent="0.2">
      <c r="A1017" s="211"/>
    </row>
    <row r="1018" spans="1:1" x14ac:dyDescent="0.2">
      <c r="A1018" s="211"/>
    </row>
    <row r="1019" spans="1:1" x14ac:dyDescent="0.2">
      <c r="A1019" s="211"/>
    </row>
    <row r="1020" spans="1:1" x14ac:dyDescent="0.2">
      <c r="A1020" s="211"/>
    </row>
    <row r="1021" spans="1:1" x14ac:dyDescent="0.2">
      <c r="A1021" s="211"/>
    </row>
    <row r="1022" spans="1:1" x14ac:dyDescent="0.2">
      <c r="A1022" s="211"/>
    </row>
    <row r="1023" spans="1:1" x14ac:dyDescent="0.2">
      <c r="A1023" s="211"/>
    </row>
    <row r="1024" spans="1:1" x14ac:dyDescent="0.2">
      <c r="A1024" s="211"/>
    </row>
    <row r="1025" spans="1:1" x14ac:dyDescent="0.2">
      <c r="A1025" s="211"/>
    </row>
    <row r="1026" spans="1:1" x14ac:dyDescent="0.2">
      <c r="A1026" s="211"/>
    </row>
    <row r="1027" spans="1:1" x14ac:dyDescent="0.2">
      <c r="A1027" s="211"/>
    </row>
    <row r="1028" spans="1:1" x14ac:dyDescent="0.2">
      <c r="A1028" s="211"/>
    </row>
    <row r="1029" spans="1:1" x14ac:dyDescent="0.2">
      <c r="A1029" s="211"/>
    </row>
    <row r="1030" spans="1:1" x14ac:dyDescent="0.2">
      <c r="A1030" s="211"/>
    </row>
    <row r="1031" spans="1:1" x14ac:dyDescent="0.2">
      <c r="A1031" s="211"/>
    </row>
    <row r="1032" spans="1:1" x14ac:dyDescent="0.2">
      <c r="A1032" s="211"/>
    </row>
    <row r="1033" spans="1:1" x14ac:dyDescent="0.2">
      <c r="A1033" s="211"/>
    </row>
    <row r="1034" spans="1:1" x14ac:dyDescent="0.2">
      <c r="A1034" s="211"/>
    </row>
    <row r="1035" spans="1:1" x14ac:dyDescent="0.2">
      <c r="A1035" s="211"/>
    </row>
    <row r="1036" spans="1:1" x14ac:dyDescent="0.2">
      <c r="A1036" s="211"/>
    </row>
    <row r="1037" spans="1:1" x14ac:dyDescent="0.2">
      <c r="A1037" s="211"/>
    </row>
    <row r="1038" spans="1:1" x14ac:dyDescent="0.2">
      <c r="A1038" s="211"/>
    </row>
    <row r="1039" spans="1:1" x14ac:dyDescent="0.2">
      <c r="A1039" s="211"/>
    </row>
    <row r="1040" spans="1:1" x14ac:dyDescent="0.2">
      <c r="A1040" s="211"/>
    </row>
    <row r="1041" spans="1:1" x14ac:dyDescent="0.2">
      <c r="A1041" s="211"/>
    </row>
    <row r="1042" spans="1:1" x14ac:dyDescent="0.2">
      <c r="A1042" s="211"/>
    </row>
    <row r="1043" spans="1:1" x14ac:dyDescent="0.2">
      <c r="A1043" s="211"/>
    </row>
    <row r="1044" spans="1:1" x14ac:dyDescent="0.2">
      <c r="A1044" s="211"/>
    </row>
    <row r="1045" spans="1:1" x14ac:dyDescent="0.2">
      <c r="A1045" s="211"/>
    </row>
    <row r="1046" spans="1:1" x14ac:dyDescent="0.2">
      <c r="A1046" s="211"/>
    </row>
    <row r="1047" spans="1:1" x14ac:dyDescent="0.2">
      <c r="A1047" s="211"/>
    </row>
    <row r="1048" spans="1:1" x14ac:dyDescent="0.2">
      <c r="A1048" s="211"/>
    </row>
    <row r="1049" spans="1:1" x14ac:dyDescent="0.2">
      <c r="A1049" s="211"/>
    </row>
    <row r="1050" spans="1:1" x14ac:dyDescent="0.2">
      <c r="A1050" s="211"/>
    </row>
    <row r="1051" spans="1:1" x14ac:dyDescent="0.2">
      <c r="A1051" s="211"/>
    </row>
    <row r="1052" spans="1:1" x14ac:dyDescent="0.2">
      <c r="A1052" s="211"/>
    </row>
    <row r="1053" spans="1:1" x14ac:dyDescent="0.2">
      <c r="A1053" s="211"/>
    </row>
    <row r="1054" spans="1:1" x14ac:dyDescent="0.2">
      <c r="A1054" s="211"/>
    </row>
    <row r="1055" spans="1:1" x14ac:dyDescent="0.2">
      <c r="A1055" s="211"/>
    </row>
    <row r="1056" spans="1:1" x14ac:dyDescent="0.2">
      <c r="A1056" s="211"/>
    </row>
    <row r="1057" spans="1:1" x14ac:dyDescent="0.2">
      <c r="A1057" s="211"/>
    </row>
    <row r="1058" spans="1:1" x14ac:dyDescent="0.2">
      <c r="A1058" s="211"/>
    </row>
    <row r="1059" spans="1:1" x14ac:dyDescent="0.2">
      <c r="A1059" s="211"/>
    </row>
    <row r="1060" spans="1:1" x14ac:dyDescent="0.2">
      <c r="A1060" s="211"/>
    </row>
    <row r="1061" spans="1:1" x14ac:dyDescent="0.2">
      <c r="A1061" s="211"/>
    </row>
    <row r="1062" spans="1:1" x14ac:dyDescent="0.2">
      <c r="A1062" s="211"/>
    </row>
    <row r="1063" spans="1:1" x14ac:dyDescent="0.2">
      <c r="A1063" s="211"/>
    </row>
    <row r="1064" spans="1:1" x14ac:dyDescent="0.2">
      <c r="A1064" s="211"/>
    </row>
    <row r="1065" spans="1:1" x14ac:dyDescent="0.2">
      <c r="A1065" s="211"/>
    </row>
    <row r="1066" spans="1:1" x14ac:dyDescent="0.2">
      <c r="A1066" s="211"/>
    </row>
    <row r="1067" spans="1:1" x14ac:dyDescent="0.2">
      <c r="A1067" s="211"/>
    </row>
    <row r="1068" spans="1:1" x14ac:dyDescent="0.2">
      <c r="A1068" s="211"/>
    </row>
    <row r="1069" spans="1:1" x14ac:dyDescent="0.2">
      <c r="A1069" s="211"/>
    </row>
    <row r="1070" spans="1:1" x14ac:dyDescent="0.2">
      <c r="A1070" s="211"/>
    </row>
    <row r="1071" spans="1:1" x14ac:dyDescent="0.2">
      <c r="A1071" s="211"/>
    </row>
    <row r="1072" spans="1:1" x14ac:dyDescent="0.2">
      <c r="A1072" s="211"/>
    </row>
    <row r="1073" spans="1:1" x14ac:dyDescent="0.2">
      <c r="A1073" s="211"/>
    </row>
    <row r="1074" spans="1:1" x14ac:dyDescent="0.2">
      <c r="A1074" s="211"/>
    </row>
    <row r="1075" spans="1:1" x14ac:dyDescent="0.2">
      <c r="A1075" s="211"/>
    </row>
    <row r="1076" spans="1:1" x14ac:dyDescent="0.2">
      <c r="A1076" s="211"/>
    </row>
    <row r="1077" spans="1:1" x14ac:dyDescent="0.2">
      <c r="A1077" s="211"/>
    </row>
    <row r="1078" spans="1:1" x14ac:dyDescent="0.2">
      <c r="A1078" s="211"/>
    </row>
    <row r="1079" spans="1:1" x14ac:dyDescent="0.2">
      <c r="A1079" s="211"/>
    </row>
    <row r="1080" spans="1:1" x14ac:dyDescent="0.2">
      <c r="A1080" s="211"/>
    </row>
    <row r="1081" spans="1:1" x14ac:dyDescent="0.2">
      <c r="A1081" s="211"/>
    </row>
    <row r="1082" spans="1:1" x14ac:dyDescent="0.2">
      <c r="A1082" s="211"/>
    </row>
    <row r="1083" spans="1:1" x14ac:dyDescent="0.2">
      <c r="A1083" s="211"/>
    </row>
    <row r="1084" spans="1:1" x14ac:dyDescent="0.2">
      <c r="A1084" s="211"/>
    </row>
    <row r="1085" spans="1:1" x14ac:dyDescent="0.2">
      <c r="A1085" s="211"/>
    </row>
    <row r="1086" spans="1:1" x14ac:dyDescent="0.2">
      <c r="A1086" s="211"/>
    </row>
    <row r="1087" spans="1:1" x14ac:dyDescent="0.2">
      <c r="A1087" s="211"/>
    </row>
    <row r="1088" spans="1:1" x14ac:dyDescent="0.2">
      <c r="A1088" s="211"/>
    </row>
    <row r="1089" spans="1:1" x14ac:dyDescent="0.2">
      <c r="A1089" s="211"/>
    </row>
    <row r="1090" spans="1:1" x14ac:dyDescent="0.2">
      <c r="A1090" s="211"/>
    </row>
    <row r="1091" spans="1:1" x14ac:dyDescent="0.2">
      <c r="A1091" s="211"/>
    </row>
    <row r="1092" spans="1:1" x14ac:dyDescent="0.2">
      <c r="A1092" s="211"/>
    </row>
    <row r="1093" spans="1:1" x14ac:dyDescent="0.2">
      <c r="A1093" s="211"/>
    </row>
    <row r="1094" spans="1:1" x14ac:dyDescent="0.2">
      <c r="A1094" s="211"/>
    </row>
    <row r="1095" spans="1:1" x14ac:dyDescent="0.2">
      <c r="A1095" s="211"/>
    </row>
    <row r="1096" spans="1:1" x14ac:dyDescent="0.2">
      <c r="A1096" s="211"/>
    </row>
    <row r="1097" spans="1:1" x14ac:dyDescent="0.2">
      <c r="A1097" s="211"/>
    </row>
    <row r="1098" spans="1:1" x14ac:dyDescent="0.2">
      <c r="A1098" s="211"/>
    </row>
    <row r="1099" spans="1:1" x14ac:dyDescent="0.2">
      <c r="A1099" s="211"/>
    </row>
    <row r="1100" spans="1:1" x14ac:dyDescent="0.2">
      <c r="A1100" s="211"/>
    </row>
    <row r="1101" spans="1:1" x14ac:dyDescent="0.2">
      <c r="A1101" s="211"/>
    </row>
    <row r="1102" spans="1:1" x14ac:dyDescent="0.2">
      <c r="A1102" s="211"/>
    </row>
    <row r="1103" spans="1:1" x14ac:dyDescent="0.2">
      <c r="A1103" s="211"/>
    </row>
    <row r="1104" spans="1:1" x14ac:dyDescent="0.2">
      <c r="A1104" s="211"/>
    </row>
    <row r="1105" spans="1:1" x14ac:dyDescent="0.2">
      <c r="A1105" s="211"/>
    </row>
    <row r="1106" spans="1:1" x14ac:dyDescent="0.2">
      <c r="A1106" s="211"/>
    </row>
    <row r="1107" spans="1:1" x14ac:dyDescent="0.2">
      <c r="A1107" s="211"/>
    </row>
    <row r="1108" spans="1:1" x14ac:dyDescent="0.2">
      <c r="A1108" s="211"/>
    </row>
    <row r="1109" spans="1:1" x14ac:dyDescent="0.2">
      <c r="A1109" s="211"/>
    </row>
    <row r="1110" spans="1:1" x14ac:dyDescent="0.2">
      <c r="A1110" s="211"/>
    </row>
    <row r="1111" spans="1:1" x14ac:dyDescent="0.2">
      <c r="A1111" s="211"/>
    </row>
    <row r="1112" spans="1:1" x14ac:dyDescent="0.2">
      <c r="A1112" s="211"/>
    </row>
    <row r="1113" spans="1:1" x14ac:dyDescent="0.2">
      <c r="A1113" s="211"/>
    </row>
    <row r="1114" spans="1:1" x14ac:dyDescent="0.2">
      <c r="A1114" s="211"/>
    </row>
    <row r="1115" spans="1:1" x14ac:dyDescent="0.2">
      <c r="A1115" s="211"/>
    </row>
    <row r="1116" spans="1:1" x14ac:dyDescent="0.2">
      <c r="A1116" s="211"/>
    </row>
    <row r="1117" spans="1:1" x14ac:dyDescent="0.2">
      <c r="A1117" s="211"/>
    </row>
    <row r="1118" spans="1:1" x14ac:dyDescent="0.2">
      <c r="A1118" s="211"/>
    </row>
    <row r="1119" spans="1:1" x14ac:dyDescent="0.2">
      <c r="A1119" s="211"/>
    </row>
    <row r="1120" spans="1:1" x14ac:dyDescent="0.2">
      <c r="A1120" s="211"/>
    </row>
    <row r="1121" spans="1:1" x14ac:dyDescent="0.2">
      <c r="A1121" s="211"/>
    </row>
    <row r="1122" spans="1:1" x14ac:dyDescent="0.2">
      <c r="A1122" s="211"/>
    </row>
    <row r="1123" spans="1:1" x14ac:dyDescent="0.2">
      <c r="A1123" s="211"/>
    </row>
    <row r="1124" spans="1:1" x14ac:dyDescent="0.2">
      <c r="A1124" s="211"/>
    </row>
    <row r="1125" spans="1:1" x14ac:dyDescent="0.2">
      <c r="A1125" s="211"/>
    </row>
    <row r="1126" spans="1:1" x14ac:dyDescent="0.2">
      <c r="A1126" s="211"/>
    </row>
    <row r="1127" spans="1:1" x14ac:dyDescent="0.2">
      <c r="A1127" s="211"/>
    </row>
    <row r="1128" spans="1:1" x14ac:dyDescent="0.2">
      <c r="A1128" s="211"/>
    </row>
    <row r="1129" spans="1:1" x14ac:dyDescent="0.2">
      <c r="A1129" s="211"/>
    </row>
    <row r="1130" spans="1:1" x14ac:dyDescent="0.2">
      <c r="A1130" s="211"/>
    </row>
    <row r="1131" spans="1:1" x14ac:dyDescent="0.2">
      <c r="A1131" s="211"/>
    </row>
    <row r="1132" spans="1:1" x14ac:dyDescent="0.2">
      <c r="A1132" s="211"/>
    </row>
    <row r="1133" spans="1:1" x14ac:dyDescent="0.2">
      <c r="A1133" s="211"/>
    </row>
    <row r="1134" spans="1:1" x14ac:dyDescent="0.2">
      <c r="A1134" s="211"/>
    </row>
    <row r="1135" spans="1:1" x14ac:dyDescent="0.2">
      <c r="A1135" s="211"/>
    </row>
    <row r="1136" spans="1:1" x14ac:dyDescent="0.2">
      <c r="A1136" s="211"/>
    </row>
    <row r="1137" spans="1:1" x14ac:dyDescent="0.2">
      <c r="A1137" s="211"/>
    </row>
    <row r="1138" spans="1:1" x14ac:dyDescent="0.2">
      <c r="A1138" s="211"/>
    </row>
    <row r="1139" spans="1:1" x14ac:dyDescent="0.2">
      <c r="A1139" s="211"/>
    </row>
    <row r="1140" spans="1:1" x14ac:dyDescent="0.2">
      <c r="A1140" s="211"/>
    </row>
    <row r="1141" spans="1:1" x14ac:dyDescent="0.2">
      <c r="A1141" s="211"/>
    </row>
    <row r="1142" spans="1:1" x14ac:dyDescent="0.2">
      <c r="A1142" s="211"/>
    </row>
    <row r="1143" spans="1:1" x14ac:dyDescent="0.2">
      <c r="A1143" s="211"/>
    </row>
    <row r="1144" spans="1:1" x14ac:dyDescent="0.2">
      <c r="A1144" s="211"/>
    </row>
    <row r="1145" spans="1:1" x14ac:dyDescent="0.2">
      <c r="A1145" s="211"/>
    </row>
    <row r="1146" spans="1:1" x14ac:dyDescent="0.2">
      <c r="A1146" s="211"/>
    </row>
    <row r="1147" spans="1:1" x14ac:dyDescent="0.2">
      <c r="A1147" s="211"/>
    </row>
    <row r="1148" spans="1:1" x14ac:dyDescent="0.2">
      <c r="A1148" s="211"/>
    </row>
    <row r="1149" spans="1:1" x14ac:dyDescent="0.2">
      <c r="A1149" s="211"/>
    </row>
    <row r="1150" spans="1:1" x14ac:dyDescent="0.2">
      <c r="A1150" s="211"/>
    </row>
    <row r="1151" spans="1:1" x14ac:dyDescent="0.2">
      <c r="A1151" s="211"/>
    </row>
    <row r="1152" spans="1:1" x14ac:dyDescent="0.2">
      <c r="A1152" s="211"/>
    </row>
    <row r="1153" spans="1:1" x14ac:dyDescent="0.2">
      <c r="A1153" s="211"/>
    </row>
    <row r="1154" spans="1:1" x14ac:dyDescent="0.2">
      <c r="A1154" s="211"/>
    </row>
    <row r="1155" spans="1:1" x14ac:dyDescent="0.2">
      <c r="A1155" s="211"/>
    </row>
    <row r="1156" spans="1:1" x14ac:dyDescent="0.2">
      <c r="A1156" s="211"/>
    </row>
    <row r="1157" spans="1:1" x14ac:dyDescent="0.2">
      <c r="A1157" s="211"/>
    </row>
    <row r="1158" spans="1:1" x14ac:dyDescent="0.2">
      <c r="A1158" s="211"/>
    </row>
    <row r="1159" spans="1:1" x14ac:dyDescent="0.2">
      <c r="A1159" s="211"/>
    </row>
    <row r="1160" spans="1:1" x14ac:dyDescent="0.2">
      <c r="A1160" s="211"/>
    </row>
    <row r="1161" spans="1:1" x14ac:dyDescent="0.2">
      <c r="A1161" s="211"/>
    </row>
    <row r="1162" spans="1:1" x14ac:dyDescent="0.2">
      <c r="A1162" s="211"/>
    </row>
    <row r="1163" spans="1:1" x14ac:dyDescent="0.2">
      <c r="A1163" s="211"/>
    </row>
    <row r="1164" spans="1:1" x14ac:dyDescent="0.2">
      <c r="A1164" s="211"/>
    </row>
    <row r="1165" spans="1:1" x14ac:dyDescent="0.2">
      <c r="A1165" s="211"/>
    </row>
    <row r="1166" spans="1:1" x14ac:dyDescent="0.2">
      <c r="A1166" s="211"/>
    </row>
    <row r="1167" spans="1:1" x14ac:dyDescent="0.2">
      <c r="A1167" s="211"/>
    </row>
    <row r="1168" spans="1:1" x14ac:dyDescent="0.2">
      <c r="A1168" s="211"/>
    </row>
    <row r="1169" spans="1:1" x14ac:dyDescent="0.2">
      <c r="A1169" s="211"/>
    </row>
    <row r="1170" spans="1:1" x14ac:dyDescent="0.2">
      <c r="A1170" s="211"/>
    </row>
    <row r="1171" spans="1:1" x14ac:dyDescent="0.2">
      <c r="A1171" s="211"/>
    </row>
    <row r="1172" spans="1:1" x14ac:dyDescent="0.2">
      <c r="A1172" s="211"/>
    </row>
    <row r="1173" spans="1:1" x14ac:dyDescent="0.2">
      <c r="A1173" s="211"/>
    </row>
    <row r="1174" spans="1:1" x14ac:dyDescent="0.2">
      <c r="A1174" s="211"/>
    </row>
    <row r="1175" spans="1:1" x14ac:dyDescent="0.2">
      <c r="A1175" s="211"/>
    </row>
    <row r="1176" spans="1:1" x14ac:dyDescent="0.2">
      <c r="A1176" s="211"/>
    </row>
    <row r="1177" spans="1:1" x14ac:dyDescent="0.2">
      <c r="A1177" s="211"/>
    </row>
    <row r="1178" spans="1:1" x14ac:dyDescent="0.2">
      <c r="A1178" s="211"/>
    </row>
    <row r="1179" spans="1:1" x14ac:dyDescent="0.2">
      <c r="A1179" s="211"/>
    </row>
    <row r="1180" spans="1:1" x14ac:dyDescent="0.2">
      <c r="A1180" s="211"/>
    </row>
    <row r="1181" spans="1:1" x14ac:dyDescent="0.2">
      <c r="A1181" s="211"/>
    </row>
    <row r="1182" spans="1:1" x14ac:dyDescent="0.2">
      <c r="A1182" s="211"/>
    </row>
    <row r="1183" spans="1:1" x14ac:dyDescent="0.2">
      <c r="A1183" s="211"/>
    </row>
    <row r="1184" spans="1:1" x14ac:dyDescent="0.2">
      <c r="A1184" s="211"/>
    </row>
    <row r="1185" spans="1:1" x14ac:dyDescent="0.2">
      <c r="A1185" s="211"/>
    </row>
    <row r="1186" spans="1:1" x14ac:dyDescent="0.2">
      <c r="A1186" s="211"/>
    </row>
    <row r="1187" spans="1:1" x14ac:dyDescent="0.2">
      <c r="A1187" s="211"/>
    </row>
    <row r="1188" spans="1:1" x14ac:dyDescent="0.2">
      <c r="A1188" s="211"/>
    </row>
    <row r="1189" spans="1:1" x14ac:dyDescent="0.2">
      <c r="A1189" s="211"/>
    </row>
    <row r="1190" spans="1:1" x14ac:dyDescent="0.2">
      <c r="A1190" s="211"/>
    </row>
    <row r="1191" spans="1:1" x14ac:dyDescent="0.2">
      <c r="A1191" s="211"/>
    </row>
    <row r="1192" spans="1:1" x14ac:dyDescent="0.2">
      <c r="A1192" s="211"/>
    </row>
    <row r="1193" spans="1:1" x14ac:dyDescent="0.2">
      <c r="A1193" s="211"/>
    </row>
    <row r="1194" spans="1:1" x14ac:dyDescent="0.2">
      <c r="A1194" s="211"/>
    </row>
    <row r="1195" spans="1:1" x14ac:dyDescent="0.2">
      <c r="A1195" s="211"/>
    </row>
    <row r="1196" spans="1:1" x14ac:dyDescent="0.2">
      <c r="A1196" s="211"/>
    </row>
    <row r="1197" spans="1:1" x14ac:dyDescent="0.2">
      <c r="A1197" s="211"/>
    </row>
    <row r="1198" spans="1:1" x14ac:dyDescent="0.2">
      <c r="A1198" s="211"/>
    </row>
    <row r="1199" spans="1:1" x14ac:dyDescent="0.2">
      <c r="A1199" s="211"/>
    </row>
    <row r="1200" spans="1:1" x14ac:dyDescent="0.2">
      <c r="A1200" s="211"/>
    </row>
    <row r="1201" spans="1:1" x14ac:dyDescent="0.2">
      <c r="A1201" s="211"/>
    </row>
    <row r="1202" spans="1:1" x14ac:dyDescent="0.2">
      <c r="A1202" s="211"/>
    </row>
    <row r="1203" spans="1:1" x14ac:dyDescent="0.2">
      <c r="A1203" s="211"/>
    </row>
    <row r="1204" spans="1:1" x14ac:dyDescent="0.2">
      <c r="A1204" s="211"/>
    </row>
    <row r="1205" spans="1:1" x14ac:dyDescent="0.2">
      <c r="A1205" s="211"/>
    </row>
    <row r="1206" spans="1:1" x14ac:dyDescent="0.2">
      <c r="A1206" s="211"/>
    </row>
    <row r="1207" spans="1:1" x14ac:dyDescent="0.2">
      <c r="A1207" s="211"/>
    </row>
    <row r="1208" spans="1:1" x14ac:dyDescent="0.2">
      <c r="A1208" s="211"/>
    </row>
    <row r="1209" spans="1:1" x14ac:dyDescent="0.2">
      <c r="A1209" s="211"/>
    </row>
    <row r="1210" spans="1:1" x14ac:dyDescent="0.2">
      <c r="A1210" s="211"/>
    </row>
    <row r="1211" spans="1:1" x14ac:dyDescent="0.2">
      <c r="A1211" s="211"/>
    </row>
    <row r="1212" spans="1:1" x14ac:dyDescent="0.2">
      <c r="A1212" s="211"/>
    </row>
    <row r="1213" spans="1:1" x14ac:dyDescent="0.2">
      <c r="A1213" s="211"/>
    </row>
    <row r="1214" spans="1:1" x14ac:dyDescent="0.2">
      <c r="A1214" s="211"/>
    </row>
    <row r="1215" spans="1:1" x14ac:dyDescent="0.2">
      <c r="A1215" s="211"/>
    </row>
    <row r="1216" spans="1:1" x14ac:dyDescent="0.2">
      <c r="A1216" s="211"/>
    </row>
    <row r="1217" spans="1:1" x14ac:dyDescent="0.2">
      <c r="A1217" s="211"/>
    </row>
    <row r="1218" spans="1:1" x14ac:dyDescent="0.2">
      <c r="A1218" s="211"/>
    </row>
    <row r="1219" spans="1:1" x14ac:dyDescent="0.2">
      <c r="A1219" s="211"/>
    </row>
    <row r="1220" spans="1:1" x14ac:dyDescent="0.2">
      <c r="A1220" s="211"/>
    </row>
    <row r="1221" spans="1:1" x14ac:dyDescent="0.2">
      <c r="A1221" s="211"/>
    </row>
    <row r="1222" spans="1:1" x14ac:dyDescent="0.2">
      <c r="A1222" s="211"/>
    </row>
    <row r="1223" spans="1:1" x14ac:dyDescent="0.2">
      <c r="A1223" s="211"/>
    </row>
    <row r="1224" spans="1:1" x14ac:dyDescent="0.2">
      <c r="A1224" s="211"/>
    </row>
    <row r="1225" spans="1:1" x14ac:dyDescent="0.2">
      <c r="A1225" s="211"/>
    </row>
    <row r="1226" spans="1:1" x14ac:dyDescent="0.2">
      <c r="A1226" s="211"/>
    </row>
    <row r="1227" spans="1:1" x14ac:dyDescent="0.2">
      <c r="A1227" s="211"/>
    </row>
    <row r="1228" spans="1:1" x14ac:dyDescent="0.2">
      <c r="A1228" s="211"/>
    </row>
    <row r="1229" spans="1:1" x14ac:dyDescent="0.2">
      <c r="A1229" s="211"/>
    </row>
    <row r="1230" spans="1:1" x14ac:dyDescent="0.2">
      <c r="A1230" s="211"/>
    </row>
    <row r="1231" spans="1:1" x14ac:dyDescent="0.2">
      <c r="A1231" s="211"/>
    </row>
    <row r="1232" spans="1:1" x14ac:dyDescent="0.2">
      <c r="A1232" s="211"/>
    </row>
    <row r="1233" spans="1:1" x14ac:dyDescent="0.2">
      <c r="A1233" s="211"/>
    </row>
    <row r="1234" spans="1:1" x14ac:dyDescent="0.2">
      <c r="A1234" s="211"/>
    </row>
    <row r="1235" spans="1:1" x14ac:dyDescent="0.2">
      <c r="A1235" s="211"/>
    </row>
    <row r="1236" spans="1:1" x14ac:dyDescent="0.2">
      <c r="A1236" s="211"/>
    </row>
    <row r="1237" spans="1:1" x14ac:dyDescent="0.2">
      <c r="A1237" s="211"/>
    </row>
    <row r="1238" spans="1:1" x14ac:dyDescent="0.2">
      <c r="A1238" s="211"/>
    </row>
    <row r="1239" spans="1:1" x14ac:dyDescent="0.2">
      <c r="A1239" s="211"/>
    </row>
    <row r="1240" spans="1:1" x14ac:dyDescent="0.2">
      <c r="A1240" s="211"/>
    </row>
    <row r="1241" spans="1:1" x14ac:dyDescent="0.2">
      <c r="A1241" s="211"/>
    </row>
    <row r="1242" spans="1:1" x14ac:dyDescent="0.2">
      <c r="A1242" s="211"/>
    </row>
    <row r="1243" spans="1:1" x14ac:dyDescent="0.2">
      <c r="A1243" s="211"/>
    </row>
    <row r="1244" spans="1:1" x14ac:dyDescent="0.2">
      <c r="A1244" s="211"/>
    </row>
    <row r="1245" spans="1:1" x14ac:dyDescent="0.2">
      <c r="A1245" s="211"/>
    </row>
    <row r="1246" spans="1:1" x14ac:dyDescent="0.2">
      <c r="A1246" s="211"/>
    </row>
    <row r="1247" spans="1:1" x14ac:dyDescent="0.2">
      <c r="A1247" s="211"/>
    </row>
    <row r="1248" spans="1:1" x14ac:dyDescent="0.2">
      <c r="A1248" s="211"/>
    </row>
    <row r="1249" spans="1:1" x14ac:dyDescent="0.2">
      <c r="A1249" s="211"/>
    </row>
    <row r="1250" spans="1:1" x14ac:dyDescent="0.2">
      <c r="A1250" s="211"/>
    </row>
    <row r="1251" spans="1:1" x14ac:dyDescent="0.2">
      <c r="A1251" s="211"/>
    </row>
    <row r="1252" spans="1:1" x14ac:dyDescent="0.2">
      <c r="A1252" s="211"/>
    </row>
    <row r="1253" spans="1:1" x14ac:dyDescent="0.2">
      <c r="A1253" s="211"/>
    </row>
    <row r="1254" spans="1:1" x14ac:dyDescent="0.2">
      <c r="A1254" s="211"/>
    </row>
    <row r="1255" spans="1:1" x14ac:dyDescent="0.2">
      <c r="A1255" s="211"/>
    </row>
    <row r="1256" spans="1:1" x14ac:dyDescent="0.2">
      <c r="A1256" s="211"/>
    </row>
    <row r="1257" spans="1:1" x14ac:dyDescent="0.2">
      <c r="A1257" s="211"/>
    </row>
    <row r="1258" spans="1:1" x14ac:dyDescent="0.2">
      <c r="A1258" s="211"/>
    </row>
    <row r="1259" spans="1:1" x14ac:dyDescent="0.2">
      <c r="A1259" s="211"/>
    </row>
    <row r="1260" spans="1:1" x14ac:dyDescent="0.2">
      <c r="A1260" s="211"/>
    </row>
    <row r="1261" spans="1:1" x14ac:dyDescent="0.2">
      <c r="A1261" s="211"/>
    </row>
    <row r="1262" spans="1:1" x14ac:dyDescent="0.2">
      <c r="A1262" s="211"/>
    </row>
    <row r="1263" spans="1:1" x14ac:dyDescent="0.2">
      <c r="A1263" s="211"/>
    </row>
    <row r="1264" spans="1:1" x14ac:dyDescent="0.2">
      <c r="A1264" s="211"/>
    </row>
    <row r="1265" spans="1:1" x14ac:dyDescent="0.2">
      <c r="A1265" s="211"/>
    </row>
    <row r="1266" spans="1:1" x14ac:dyDescent="0.2">
      <c r="A1266" s="211"/>
    </row>
    <row r="1267" spans="1:1" x14ac:dyDescent="0.2">
      <c r="A1267" s="211"/>
    </row>
    <row r="1268" spans="1:1" x14ac:dyDescent="0.2">
      <c r="A1268" s="211"/>
    </row>
    <row r="1269" spans="1:1" x14ac:dyDescent="0.2">
      <c r="A1269" s="211"/>
    </row>
    <row r="1270" spans="1:1" x14ac:dyDescent="0.2">
      <c r="A1270" s="211"/>
    </row>
    <row r="1271" spans="1:1" x14ac:dyDescent="0.2">
      <c r="A1271" s="211"/>
    </row>
    <row r="1272" spans="1:1" x14ac:dyDescent="0.2">
      <c r="A1272" s="211"/>
    </row>
    <row r="1273" spans="1:1" x14ac:dyDescent="0.2">
      <c r="A1273" s="211"/>
    </row>
    <row r="1274" spans="1:1" x14ac:dyDescent="0.2">
      <c r="A1274" s="211"/>
    </row>
    <row r="1275" spans="1:1" x14ac:dyDescent="0.2">
      <c r="A1275" s="211"/>
    </row>
    <row r="1276" spans="1:1" x14ac:dyDescent="0.2">
      <c r="A1276" s="211"/>
    </row>
    <row r="1277" spans="1:1" x14ac:dyDescent="0.2">
      <c r="A1277" s="211"/>
    </row>
    <row r="1278" spans="1:1" x14ac:dyDescent="0.2">
      <c r="A1278" s="211"/>
    </row>
    <row r="1279" spans="1:1" x14ac:dyDescent="0.2">
      <c r="A1279" s="211"/>
    </row>
    <row r="1280" spans="1:1" x14ac:dyDescent="0.2">
      <c r="A1280" s="211"/>
    </row>
    <row r="1281" spans="1:1" x14ac:dyDescent="0.2">
      <c r="A1281" s="211"/>
    </row>
    <row r="1282" spans="1:1" x14ac:dyDescent="0.2">
      <c r="A1282" s="211"/>
    </row>
    <row r="1283" spans="1:1" x14ac:dyDescent="0.2">
      <c r="A1283" s="211"/>
    </row>
    <row r="1284" spans="1:1" x14ac:dyDescent="0.2">
      <c r="A1284" s="211"/>
    </row>
    <row r="1285" spans="1:1" x14ac:dyDescent="0.2">
      <c r="A1285" s="211"/>
    </row>
    <row r="1286" spans="1:1" x14ac:dyDescent="0.2">
      <c r="A1286" s="211"/>
    </row>
    <row r="1287" spans="1:1" x14ac:dyDescent="0.2">
      <c r="A1287" s="211"/>
    </row>
    <row r="1288" spans="1:1" x14ac:dyDescent="0.2">
      <c r="A1288" s="211"/>
    </row>
    <row r="1289" spans="1:1" x14ac:dyDescent="0.2">
      <c r="A1289" s="211"/>
    </row>
    <row r="1290" spans="1:1" x14ac:dyDescent="0.2">
      <c r="A1290" s="211"/>
    </row>
    <row r="1291" spans="1:1" x14ac:dyDescent="0.2">
      <c r="A1291" s="211"/>
    </row>
    <row r="1292" spans="1:1" x14ac:dyDescent="0.2">
      <c r="A1292" s="211"/>
    </row>
    <row r="1293" spans="1:1" x14ac:dyDescent="0.2">
      <c r="A1293" s="211"/>
    </row>
    <row r="1294" spans="1:1" x14ac:dyDescent="0.2">
      <c r="A1294" s="211"/>
    </row>
    <row r="1295" spans="1:1" x14ac:dyDescent="0.2">
      <c r="A1295" s="211"/>
    </row>
    <row r="1296" spans="1:1" x14ac:dyDescent="0.2">
      <c r="A1296" s="211"/>
    </row>
    <row r="1297" spans="1:1" x14ac:dyDescent="0.2">
      <c r="A1297" s="211"/>
    </row>
    <row r="1298" spans="1:1" x14ac:dyDescent="0.2">
      <c r="A1298" s="211"/>
    </row>
    <row r="1299" spans="1:1" x14ac:dyDescent="0.2">
      <c r="A1299" s="211"/>
    </row>
    <row r="1300" spans="1:1" x14ac:dyDescent="0.2">
      <c r="A1300" s="211"/>
    </row>
    <row r="1301" spans="1:1" x14ac:dyDescent="0.2">
      <c r="A1301" s="211"/>
    </row>
    <row r="1302" spans="1:1" x14ac:dyDescent="0.2">
      <c r="A1302" s="211"/>
    </row>
    <row r="1303" spans="1:1" x14ac:dyDescent="0.2">
      <c r="A1303" s="211"/>
    </row>
    <row r="1304" spans="1:1" x14ac:dyDescent="0.2">
      <c r="A1304" s="211"/>
    </row>
    <row r="1305" spans="1:1" x14ac:dyDescent="0.2">
      <c r="A1305" s="211"/>
    </row>
    <row r="1306" spans="1:1" x14ac:dyDescent="0.2">
      <c r="A1306" s="211"/>
    </row>
    <row r="1307" spans="1:1" x14ac:dyDescent="0.2">
      <c r="A1307" s="211"/>
    </row>
    <row r="1308" spans="1:1" x14ac:dyDescent="0.2">
      <c r="A1308" s="211"/>
    </row>
    <row r="1309" spans="1:1" x14ac:dyDescent="0.2">
      <c r="A1309" s="211"/>
    </row>
    <row r="1310" spans="1:1" x14ac:dyDescent="0.2">
      <c r="A1310" s="211"/>
    </row>
    <row r="1311" spans="1:1" x14ac:dyDescent="0.2">
      <c r="A1311" s="211"/>
    </row>
    <row r="1312" spans="1:1" x14ac:dyDescent="0.2">
      <c r="A1312" s="211"/>
    </row>
    <row r="1313" spans="1:1" x14ac:dyDescent="0.2">
      <c r="A1313" s="211"/>
    </row>
    <row r="1314" spans="1:1" x14ac:dyDescent="0.2">
      <c r="A1314" s="211"/>
    </row>
    <row r="1315" spans="1:1" x14ac:dyDescent="0.2">
      <c r="A1315" s="211"/>
    </row>
    <row r="1316" spans="1:1" x14ac:dyDescent="0.2">
      <c r="A1316" s="211"/>
    </row>
    <row r="1317" spans="1:1" x14ac:dyDescent="0.2">
      <c r="A1317" s="211"/>
    </row>
    <row r="1318" spans="1:1" x14ac:dyDescent="0.2">
      <c r="A1318" s="211"/>
    </row>
    <row r="1319" spans="1:1" x14ac:dyDescent="0.2">
      <c r="A1319" s="211"/>
    </row>
    <row r="1320" spans="1:1" x14ac:dyDescent="0.2">
      <c r="A1320" s="211"/>
    </row>
    <row r="1321" spans="1:1" x14ac:dyDescent="0.2">
      <c r="A1321" s="211"/>
    </row>
    <row r="1322" spans="1:1" x14ac:dyDescent="0.2">
      <c r="A1322" s="211"/>
    </row>
    <row r="1323" spans="1:1" x14ac:dyDescent="0.2">
      <c r="A1323" s="211"/>
    </row>
    <row r="1324" spans="1:1" x14ac:dyDescent="0.2">
      <c r="A1324" s="211"/>
    </row>
    <row r="1325" spans="1:1" x14ac:dyDescent="0.2">
      <c r="A1325" s="211"/>
    </row>
    <row r="1326" spans="1:1" x14ac:dyDescent="0.2">
      <c r="A1326" s="211"/>
    </row>
    <row r="1327" spans="1:1" x14ac:dyDescent="0.2">
      <c r="A1327" s="211"/>
    </row>
    <row r="1328" spans="1:1" x14ac:dyDescent="0.2">
      <c r="A1328" s="211"/>
    </row>
    <row r="1329" spans="1:1" x14ac:dyDescent="0.2">
      <c r="A1329" s="211"/>
    </row>
    <row r="1330" spans="1:1" x14ac:dyDescent="0.2">
      <c r="A1330" s="211"/>
    </row>
    <row r="1331" spans="1:1" x14ac:dyDescent="0.2">
      <c r="A1331" s="211"/>
    </row>
    <row r="1332" spans="1:1" x14ac:dyDescent="0.2">
      <c r="A1332" s="211"/>
    </row>
    <row r="1333" spans="1:1" x14ac:dyDescent="0.2">
      <c r="A1333" s="211"/>
    </row>
    <row r="1334" spans="1:1" x14ac:dyDescent="0.2">
      <c r="A1334" s="211"/>
    </row>
    <row r="1335" spans="1:1" x14ac:dyDescent="0.2">
      <c r="A1335" s="211"/>
    </row>
    <row r="1336" spans="1:1" x14ac:dyDescent="0.2">
      <c r="A1336" s="211"/>
    </row>
    <row r="1337" spans="1:1" x14ac:dyDescent="0.2">
      <c r="A1337" s="211"/>
    </row>
    <row r="1338" spans="1:1" x14ac:dyDescent="0.2">
      <c r="A1338" s="211"/>
    </row>
    <row r="1339" spans="1:1" x14ac:dyDescent="0.2">
      <c r="A1339" s="211"/>
    </row>
    <row r="1340" spans="1:1" x14ac:dyDescent="0.2">
      <c r="A1340" s="211"/>
    </row>
    <row r="1341" spans="1:1" x14ac:dyDescent="0.2">
      <c r="A1341" s="211"/>
    </row>
    <row r="1342" spans="1:1" x14ac:dyDescent="0.2">
      <c r="A1342" s="211"/>
    </row>
    <row r="1343" spans="1:1" x14ac:dyDescent="0.2">
      <c r="A1343" s="211"/>
    </row>
    <row r="1344" spans="1:1" x14ac:dyDescent="0.2">
      <c r="A1344" s="211"/>
    </row>
    <row r="1345" spans="1:1" x14ac:dyDescent="0.2">
      <c r="A1345" s="211"/>
    </row>
    <row r="1346" spans="1:1" x14ac:dyDescent="0.2">
      <c r="A1346" s="211"/>
    </row>
    <row r="1347" spans="1:1" x14ac:dyDescent="0.2">
      <c r="A1347" s="211"/>
    </row>
    <row r="1348" spans="1:1" x14ac:dyDescent="0.2">
      <c r="A1348" s="211"/>
    </row>
    <row r="1349" spans="1:1" x14ac:dyDescent="0.2">
      <c r="A1349" s="211"/>
    </row>
    <row r="1350" spans="1:1" x14ac:dyDescent="0.2">
      <c r="A1350" s="211"/>
    </row>
    <row r="1351" spans="1:1" x14ac:dyDescent="0.2">
      <c r="A1351" s="211"/>
    </row>
    <row r="1352" spans="1:1" x14ac:dyDescent="0.2">
      <c r="A1352" s="211"/>
    </row>
    <row r="1353" spans="1:1" x14ac:dyDescent="0.2">
      <c r="A1353" s="211"/>
    </row>
    <row r="1354" spans="1:1" x14ac:dyDescent="0.2">
      <c r="A1354" s="211"/>
    </row>
    <row r="1355" spans="1:1" x14ac:dyDescent="0.2">
      <c r="A1355" s="211"/>
    </row>
    <row r="1356" spans="1:1" x14ac:dyDescent="0.2">
      <c r="A1356" s="211"/>
    </row>
    <row r="1357" spans="1:1" x14ac:dyDescent="0.2">
      <c r="A1357" s="211"/>
    </row>
    <row r="1358" spans="1:1" x14ac:dyDescent="0.2">
      <c r="A1358" s="211"/>
    </row>
    <row r="1359" spans="1:1" x14ac:dyDescent="0.2">
      <c r="A1359" s="211"/>
    </row>
    <row r="1360" spans="1:1" x14ac:dyDescent="0.2">
      <c r="A1360" s="211"/>
    </row>
    <row r="1361" spans="1:1" x14ac:dyDescent="0.2">
      <c r="A1361" s="211"/>
    </row>
    <row r="1362" spans="1:1" x14ac:dyDescent="0.2">
      <c r="A1362" s="211"/>
    </row>
    <row r="1363" spans="1:1" x14ac:dyDescent="0.2">
      <c r="A1363" s="211"/>
    </row>
    <row r="1364" spans="1:1" x14ac:dyDescent="0.2">
      <c r="A1364" s="211"/>
    </row>
    <row r="1365" spans="1:1" x14ac:dyDescent="0.2">
      <c r="A1365" s="211"/>
    </row>
    <row r="1366" spans="1:1" x14ac:dyDescent="0.2">
      <c r="A1366" s="211"/>
    </row>
    <row r="1367" spans="1:1" x14ac:dyDescent="0.2">
      <c r="A1367" s="211"/>
    </row>
    <row r="1368" spans="1:1" x14ac:dyDescent="0.2">
      <c r="A1368" s="211"/>
    </row>
    <row r="1369" spans="1:1" x14ac:dyDescent="0.2">
      <c r="A1369" s="211"/>
    </row>
    <row r="1370" spans="1:1" x14ac:dyDescent="0.2">
      <c r="A1370" s="211"/>
    </row>
    <row r="1371" spans="1:1" x14ac:dyDescent="0.2">
      <c r="A1371" s="211"/>
    </row>
    <row r="1372" spans="1:1" x14ac:dyDescent="0.2">
      <c r="A1372" s="211"/>
    </row>
    <row r="1373" spans="1:1" x14ac:dyDescent="0.2">
      <c r="A1373" s="211"/>
    </row>
    <row r="1374" spans="1:1" x14ac:dyDescent="0.2">
      <c r="A1374" s="211"/>
    </row>
    <row r="1375" spans="1:1" x14ac:dyDescent="0.2">
      <c r="A1375" s="211"/>
    </row>
    <row r="1376" spans="1:1" x14ac:dyDescent="0.2">
      <c r="A1376" s="211"/>
    </row>
    <row r="1377" spans="1:1" x14ac:dyDescent="0.2">
      <c r="A1377" s="211"/>
    </row>
    <row r="1378" spans="1:1" x14ac:dyDescent="0.2">
      <c r="A1378" s="211"/>
    </row>
    <row r="1379" spans="1:1" x14ac:dyDescent="0.2">
      <c r="A1379" s="211"/>
    </row>
    <row r="1380" spans="1:1" x14ac:dyDescent="0.2">
      <c r="A1380" s="211"/>
    </row>
    <row r="1381" spans="1:1" x14ac:dyDescent="0.2">
      <c r="A1381" s="211"/>
    </row>
    <row r="1382" spans="1:1" x14ac:dyDescent="0.2">
      <c r="A1382" s="211"/>
    </row>
    <row r="1383" spans="1:1" x14ac:dyDescent="0.2">
      <c r="A1383" s="211"/>
    </row>
    <row r="1384" spans="1:1" x14ac:dyDescent="0.2">
      <c r="A1384" s="211"/>
    </row>
    <row r="1385" spans="1:1" x14ac:dyDescent="0.2">
      <c r="A1385" s="211"/>
    </row>
    <row r="1386" spans="1:1" x14ac:dyDescent="0.2">
      <c r="A1386" s="211"/>
    </row>
    <row r="1387" spans="1:1" x14ac:dyDescent="0.2">
      <c r="A1387" s="211"/>
    </row>
    <row r="1388" spans="1:1" x14ac:dyDescent="0.2">
      <c r="A1388" s="211"/>
    </row>
    <row r="1389" spans="1:1" x14ac:dyDescent="0.2">
      <c r="A1389" s="211"/>
    </row>
    <row r="1390" spans="1:1" x14ac:dyDescent="0.2">
      <c r="A1390" s="211"/>
    </row>
    <row r="1391" spans="1:1" x14ac:dyDescent="0.2">
      <c r="A1391" s="211"/>
    </row>
    <row r="1392" spans="1:1" x14ac:dyDescent="0.2">
      <c r="A1392" s="211"/>
    </row>
    <row r="1393" spans="1:1" x14ac:dyDescent="0.2">
      <c r="A1393" s="211"/>
    </row>
    <row r="1394" spans="1:1" x14ac:dyDescent="0.2">
      <c r="A1394" s="211"/>
    </row>
    <row r="1395" spans="1:1" x14ac:dyDescent="0.2">
      <c r="A1395" s="211"/>
    </row>
    <row r="1396" spans="1:1" x14ac:dyDescent="0.2">
      <c r="A1396" s="211"/>
    </row>
    <row r="1397" spans="1:1" x14ac:dyDescent="0.2">
      <c r="A1397" s="211"/>
    </row>
    <row r="1398" spans="1:1" x14ac:dyDescent="0.2">
      <c r="A1398" s="211"/>
    </row>
    <row r="1399" spans="1:1" x14ac:dyDescent="0.2">
      <c r="A1399" s="211"/>
    </row>
    <row r="1400" spans="1:1" x14ac:dyDescent="0.2">
      <c r="A1400" s="211"/>
    </row>
    <row r="1401" spans="1:1" x14ac:dyDescent="0.2">
      <c r="A1401" s="211"/>
    </row>
    <row r="1402" spans="1:1" x14ac:dyDescent="0.2">
      <c r="A1402" s="211"/>
    </row>
    <row r="1403" spans="1:1" x14ac:dyDescent="0.2">
      <c r="A1403" s="211"/>
    </row>
    <row r="1404" spans="1:1" x14ac:dyDescent="0.2">
      <c r="A1404" s="211"/>
    </row>
    <row r="1405" spans="1:1" x14ac:dyDescent="0.2">
      <c r="A1405" s="211"/>
    </row>
    <row r="1406" spans="1:1" x14ac:dyDescent="0.2">
      <c r="A1406" s="211"/>
    </row>
    <row r="1407" spans="1:1" x14ac:dyDescent="0.2">
      <c r="A1407" s="211"/>
    </row>
    <row r="1408" spans="1:1" x14ac:dyDescent="0.2">
      <c r="A1408" s="211"/>
    </row>
    <row r="1409" spans="1:1" x14ac:dyDescent="0.2">
      <c r="A1409" s="211"/>
    </row>
    <row r="1410" spans="1:1" x14ac:dyDescent="0.2">
      <c r="A1410" s="211"/>
    </row>
    <row r="1411" spans="1:1" x14ac:dyDescent="0.2">
      <c r="A1411" s="211"/>
    </row>
    <row r="1412" spans="1:1" x14ac:dyDescent="0.2">
      <c r="A1412" s="211"/>
    </row>
    <row r="1413" spans="1:1" x14ac:dyDescent="0.2">
      <c r="A1413" s="211"/>
    </row>
    <row r="1414" spans="1:1" x14ac:dyDescent="0.2">
      <c r="A1414" s="211"/>
    </row>
    <row r="1415" spans="1:1" x14ac:dyDescent="0.2">
      <c r="A1415" s="211"/>
    </row>
    <row r="1416" spans="1:1" x14ac:dyDescent="0.2">
      <c r="A1416" s="211"/>
    </row>
    <row r="1417" spans="1:1" x14ac:dyDescent="0.2">
      <c r="A1417" s="211"/>
    </row>
    <row r="1418" spans="1:1" x14ac:dyDescent="0.2">
      <c r="A1418" s="211"/>
    </row>
    <row r="1419" spans="1:1" x14ac:dyDescent="0.2">
      <c r="A1419" s="211"/>
    </row>
    <row r="1420" spans="1:1" x14ac:dyDescent="0.2">
      <c r="A1420" s="211"/>
    </row>
    <row r="1421" spans="1:1" x14ac:dyDescent="0.2">
      <c r="A1421" s="211"/>
    </row>
    <row r="1422" spans="1:1" x14ac:dyDescent="0.2">
      <c r="A1422" s="211"/>
    </row>
    <row r="1423" spans="1:1" x14ac:dyDescent="0.2">
      <c r="A1423" s="211"/>
    </row>
    <row r="1424" spans="1:1" x14ac:dyDescent="0.2">
      <c r="A1424" s="211"/>
    </row>
    <row r="1425" spans="1:1" x14ac:dyDescent="0.2">
      <c r="A1425" s="211"/>
    </row>
    <row r="1426" spans="1:1" x14ac:dyDescent="0.2">
      <c r="A1426" s="211"/>
    </row>
    <row r="1427" spans="1:1" x14ac:dyDescent="0.2">
      <c r="A1427" s="211"/>
    </row>
    <row r="1428" spans="1:1" x14ac:dyDescent="0.2">
      <c r="A1428" s="211"/>
    </row>
    <row r="1429" spans="1:1" x14ac:dyDescent="0.2">
      <c r="A1429" s="211"/>
    </row>
    <row r="1430" spans="1:1" x14ac:dyDescent="0.2">
      <c r="A1430" s="211"/>
    </row>
    <row r="1431" spans="1:1" x14ac:dyDescent="0.2">
      <c r="A1431" s="211"/>
    </row>
    <row r="1432" spans="1:1" x14ac:dyDescent="0.2">
      <c r="A1432" s="211"/>
    </row>
    <row r="1433" spans="1:1" x14ac:dyDescent="0.2">
      <c r="A1433" s="211"/>
    </row>
    <row r="1434" spans="1:1" x14ac:dyDescent="0.2">
      <c r="A1434" s="211"/>
    </row>
    <row r="1435" spans="1:1" x14ac:dyDescent="0.2">
      <c r="A1435" s="211"/>
    </row>
    <row r="1436" spans="1:1" x14ac:dyDescent="0.2">
      <c r="A1436" s="211"/>
    </row>
    <row r="1437" spans="1:1" x14ac:dyDescent="0.2">
      <c r="A1437" s="211"/>
    </row>
    <row r="1438" spans="1:1" x14ac:dyDescent="0.2">
      <c r="A1438" s="211"/>
    </row>
    <row r="1439" spans="1:1" x14ac:dyDescent="0.2">
      <c r="A1439" s="211"/>
    </row>
    <row r="1440" spans="1:1" x14ac:dyDescent="0.2">
      <c r="A1440" s="211"/>
    </row>
    <row r="1441" spans="1:1" x14ac:dyDescent="0.2">
      <c r="A1441" s="211"/>
    </row>
    <row r="1442" spans="1:1" x14ac:dyDescent="0.2">
      <c r="A1442" s="211"/>
    </row>
    <row r="1443" spans="1:1" x14ac:dyDescent="0.2">
      <c r="A1443" s="211"/>
    </row>
    <row r="1444" spans="1:1" x14ac:dyDescent="0.2">
      <c r="A1444" s="211"/>
    </row>
    <row r="1445" spans="1:1" x14ac:dyDescent="0.2">
      <c r="A1445" s="211"/>
    </row>
    <row r="1446" spans="1:1" x14ac:dyDescent="0.2">
      <c r="A1446" s="211"/>
    </row>
    <row r="1447" spans="1:1" x14ac:dyDescent="0.2">
      <c r="A1447" s="211"/>
    </row>
    <row r="1448" spans="1:1" x14ac:dyDescent="0.2">
      <c r="A1448" s="211"/>
    </row>
    <row r="1449" spans="1:1" x14ac:dyDescent="0.2">
      <c r="A1449" s="211"/>
    </row>
    <row r="1450" spans="1:1" x14ac:dyDescent="0.2">
      <c r="A1450" s="211"/>
    </row>
    <row r="1451" spans="1:1" x14ac:dyDescent="0.2">
      <c r="A1451" s="211"/>
    </row>
    <row r="1452" spans="1:1" x14ac:dyDescent="0.2">
      <c r="A1452" s="211"/>
    </row>
    <row r="1453" spans="1:1" x14ac:dyDescent="0.2">
      <c r="A1453" s="211"/>
    </row>
    <row r="1454" spans="1:1" x14ac:dyDescent="0.2">
      <c r="A1454" s="211"/>
    </row>
    <row r="1455" spans="1:1" x14ac:dyDescent="0.2">
      <c r="A1455" s="211"/>
    </row>
    <row r="1456" spans="1:1" x14ac:dyDescent="0.2">
      <c r="A1456" s="211"/>
    </row>
    <row r="1457" spans="1:1" x14ac:dyDescent="0.2">
      <c r="A1457" s="211"/>
    </row>
    <row r="1458" spans="1:1" x14ac:dyDescent="0.2">
      <c r="A1458" s="211"/>
    </row>
    <row r="1459" spans="1:1" x14ac:dyDescent="0.2">
      <c r="A1459" s="211"/>
    </row>
    <row r="1460" spans="1:1" x14ac:dyDescent="0.2">
      <c r="A1460" s="211"/>
    </row>
    <row r="1461" spans="1:1" x14ac:dyDescent="0.2">
      <c r="A1461" s="211"/>
    </row>
    <row r="1462" spans="1:1" x14ac:dyDescent="0.2">
      <c r="A1462" s="211"/>
    </row>
    <row r="1463" spans="1:1" x14ac:dyDescent="0.2">
      <c r="A1463" s="211"/>
    </row>
    <row r="1464" spans="1:1" x14ac:dyDescent="0.2">
      <c r="A1464" s="211"/>
    </row>
    <row r="1465" spans="1:1" x14ac:dyDescent="0.2">
      <c r="A1465" s="211"/>
    </row>
    <row r="1466" spans="1:1" x14ac:dyDescent="0.2">
      <c r="A1466" s="211"/>
    </row>
    <row r="1467" spans="1:1" x14ac:dyDescent="0.2">
      <c r="A1467" s="211"/>
    </row>
    <row r="1468" spans="1:1" x14ac:dyDescent="0.2">
      <c r="A1468" s="211"/>
    </row>
    <row r="1469" spans="1:1" x14ac:dyDescent="0.2">
      <c r="A1469" s="211"/>
    </row>
    <row r="1470" spans="1:1" x14ac:dyDescent="0.2">
      <c r="A1470" s="211"/>
    </row>
    <row r="1471" spans="1:1" x14ac:dyDescent="0.2">
      <c r="A1471" s="211"/>
    </row>
    <row r="1472" spans="1:1" x14ac:dyDescent="0.2">
      <c r="A1472" s="211"/>
    </row>
    <row r="1473" spans="1:1" x14ac:dyDescent="0.2">
      <c r="A1473" s="211"/>
    </row>
    <row r="1474" spans="1:1" x14ac:dyDescent="0.2">
      <c r="A1474" s="211"/>
    </row>
    <row r="1475" spans="1:1" x14ac:dyDescent="0.2">
      <c r="A1475" s="211"/>
    </row>
    <row r="1476" spans="1:1" x14ac:dyDescent="0.2">
      <c r="A1476" s="211"/>
    </row>
    <row r="1477" spans="1:1" x14ac:dyDescent="0.2">
      <c r="A1477" s="211"/>
    </row>
    <row r="1478" spans="1:1" x14ac:dyDescent="0.2">
      <c r="A1478" s="211"/>
    </row>
    <row r="1479" spans="1:1" x14ac:dyDescent="0.2">
      <c r="A1479" s="211"/>
    </row>
    <row r="1480" spans="1:1" x14ac:dyDescent="0.2">
      <c r="A1480" s="211"/>
    </row>
    <row r="1481" spans="1:1" x14ac:dyDescent="0.2">
      <c r="A1481" s="211"/>
    </row>
    <row r="1482" spans="1:1" x14ac:dyDescent="0.2">
      <c r="A1482" s="211"/>
    </row>
    <row r="1483" spans="1:1" x14ac:dyDescent="0.2">
      <c r="A1483" s="211"/>
    </row>
    <row r="1484" spans="1:1" x14ac:dyDescent="0.2">
      <c r="A1484" s="211"/>
    </row>
    <row r="1485" spans="1:1" x14ac:dyDescent="0.2">
      <c r="A1485" s="211"/>
    </row>
    <row r="1486" spans="1:1" x14ac:dyDescent="0.2">
      <c r="A1486" s="211"/>
    </row>
    <row r="1487" spans="1:1" x14ac:dyDescent="0.2">
      <c r="A1487" s="211"/>
    </row>
    <row r="1488" spans="1:1" x14ac:dyDescent="0.2">
      <c r="A1488" s="211"/>
    </row>
    <row r="1489" spans="1:1" x14ac:dyDescent="0.2">
      <c r="A1489" s="211"/>
    </row>
    <row r="1490" spans="1:1" x14ac:dyDescent="0.2">
      <c r="A1490" s="211"/>
    </row>
    <row r="1491" spans="1:1" x14ac:dyDescent="0.2">
      <c r="A1491" s="211"/>
    </row>
    <row r="1492" spans="1:1" x14ac:dyDescent="0.2">
      <c r="A1492" s="211"/>
    </row>
    <row r="1493" spans="1:1" x14ac:dyDescent="0.2">
      <c r="A1493" s="211"/>
    </row>
    <row r="1494" spans="1:1" x14ac:dyDescent="0.2">
      <c r="A1494" s="211"/>
    </row>
    <row r="1495" spans="1:1" x14ac:dyDescent="0.2">
      <c r="A1495" s="211"/>
    </row>
    <row r="1496" spans="1:1" x14ac:dyDescent="0.2">
      <c r="A1496" s="211"/>
    </row>
    <row r="1497" spans="1:1" x14ac:dyDescent="0.2">
      <c r="A1497" s="211"/>
    </row>
    <row r="1498" spans="1:1" x14ac:dyDescent="0.2">
      <c r="A1498" s="211"/>
    </row>
    <row r="1499" spans="1:1" x14ac:dyDescent="0.2">
      <c r="A1499" s="211"/>
    </row>
    <row r="1500" spans="1:1" x14ac:dyDescent="0.2">
      <c r="A1500" s="211"/>
    </row>
    <row r="1501" spans="1:1" x14ac:dyDescent="0.2">
      <c r="A1501" s="211"/>
    </row>
    <row r="1502" spans="1:1" x14ac:dyDescent="0.2">
      <c r="A1502" s="211"/>
    </row>
    <row r="1503" spans="1:1" x14ac:dyDescent="0.2">
      <c r="A1503" s="211"/>
    </row>
    <row r="1504" spans="1:1" x14ac:dyDescent="0.2">
      <c r="A1504" s="211"/>
    </row>
    <row r="1505" spans="1:1" x14ac:dyDescent="0.2">
      <c r="A1505" s="211"/>
    </row>
    <row r="1506" spans="1:1" x14ac:dyDescent="0.2">
      <c r="A1506" s="211"/>
    </row>
    <row r="1507" spans="1:1" x14ac:dyDescent="0.2">
      <c r="A1507" s="211"/>
    </row>
    <row r="1508" spans="1:1" x14ac:dyDescent="0.2">
      <c r="A1508" s="211"/>
    </row>
    <row r="1509" spans="1:1" x14ac:dyDescent="0.2">
      <c r="A1509" s="211"/>
    </row>
    <row r="1510" spans="1:1" x14ac:dyDescent="0.2">
      <c r="A1510" s="211"/>
    </row>
    <row r="1511" spans="1:1" x14ac:dyDescent="0.2">
      <c r="A1511" s="211"/>
    </row>
    <row r="1512" spans="1:1" x14ac:dyDescent="0.2">
      <c r="A1512" s="211"/>
    </row>
    <row r="1513" spans="1:1" x14ac:dyDescent="0.2">
      <c r="A1513" s="211"/>
    </row>
    <row r="1514" spans="1:1" x14ac:dyDescent="0.2">
      <c r="A1514" s="211"/>
    </row>
    <row r="1515" spans="1:1" x14ac:dyDescent="0.2">
      <c r="A1515" s="211"/>
    </row>
    <row r="1516" spans="1:1" x14ac:dyDescent="0.2">
      <c r="A1516" s="211"/>
    </row>
    <row r="1517" spans="1:1" x14ac:dyDescent="0.2">
      <c r="A1517" s="211"/>
    </row>
    <row r="1518" spans="1:1" x14ac:dyDescent="0.2">
      <c r="A1518" s="211"/>
    </row>
    <row r="1519" spans="1:1" x14ac:dyDescent="0.2">
      <c r="A1519" s="211"/>
    </row>
    <row r="1520" spans="1:1" x14ac:dyDescent="0.2">
      <c r="A1520" s="211"/>
    </row>
    <row r="1521" spans="1:1" x14ac:dyDescent="0.2">
      <c r="A1521" s="211"/>
    </row>
    <row r="1522" spans="1:1" x14ac:dyDescent="0.2">
      <c r="A1522" s="211"/>
    </row>
    <row r="1523" spans="1:1" x14ac:dyDescent="0.2">
      <c r="A1523" s="211"/>
    </row>
    <row r="1524" spans="1:1" x14ac:dyDescent="0.2">
      <c r="A1524" s="211"/>
    </row>
    <row r="1525" spans="1:1" x14ac:dyDescent="0.2">
      <c r="A1525" s="211"/>
    </row>
    <row r="1526" spans="1:1" x14ac:dyDescent="0.2">
      <c r="A1526" s="211"/>
    </row>
    <row r="1527" spans="1:1" x14ac:dyDescent="0.2">
      <c r="A1527" s="211"/>
    </row>
    <row r="1528" spans="1:1" x14ac:dyDescent="0.2">
      <c r="A1528" s="211"/>
    </row>
    <row r="1529" spans="1:1" x14ac:dyDescent="0.2">
      <c r="A1529" s="211"/>
    </row>
    <row r="1530" spans="1:1" x14ac:dyDescent="0.2">
      <c r="A1530" s="211"/>
    </row>
    <row r="1531" spans="1:1" x14ac:dyDescent="0.2">
      <c r="A1531" s="211"/>
    </row>
    <row r="1532" spans="1:1" x14ac:dyDescent="0.2">
      <c r="A1532" s="211"/>
    </row>
    <row r="1533" spans="1:1" x14ac:dyDescent="0.2">
      <c r="A1533" s="211"/>
    </row>
    <row r="1534" spans="1:1" x14ac:dyDescent="0.2">
      <c r="A1534" s="211"/>
    </row>
    <row r="1535" spans="1:1" x14ac:dyDescent="0.2">
      <c r="A1535" s="211"/>
    </row>
    <row r="1536" spans="1:1" x14ac:dyDescent="0.2">
      <c r="A1536" s="211"/>
    </row>
    <row r="1537" spans="1:1" x14ac:dyDescent="0.2">
      <c r="A1537" s="211"/>
    </row>
    <row r="1538" spans="1:1" x14ac:dyDescent="0.2">
      <c r="A1538" s="211"/>
    </row>
    <row r="1539" spans="1:1" x14ac:dyDescent="0.2">
      <c r="A1539" s="211"/>
    </row>
    <row r="1540" spans="1:1" x14ac:dyDescent="0.2">
      <c r="A1540" s="211"/>
    </row>
    <row r="1541" spans="1:1" x14ac:dyDescent="0.2">
      <c r="A1541" s="211"/>
    </row>
    <row r="1542" spans="1:1" x14ac:dyDescent="0.2">
      <c r="A1542" s="211"/>
    </row>
    <row r="1543" spans="1:1" x14ac:dyDescent="0.2">
      <c r="A1543" s="211"/>
    </row>
    <row r="1544" spans="1:1" x14ac:dyDescent="0.2">
      <c r="A1544" s="211"/>
    </row>
    <row r="1545" spans="1:1" x14ac:dyDescent="0.2">
      <c r="A1545" s="211"/>
    </row>
    <row r="1546" spans="1:1" x14ac:dyDescent="0.2">
      <c r="A1546" s="211"/>
    </row>
    <row r="1547" spans="1:1" x14ac:dyDescent="0.2">
      <c r="A1547" s="211"/>
    </row>
    <row r="1548" spans="1:1" x14ac:dyDescent="0.2">
      <c r="A1548" s="211"/>
    </row>
    <row r="1549" spans="1:1" x14ac:dyDescent="0.2">
      <c r="A1549" s="211"/>
    </row>
    <row r="1550" spans="1:1" x14ac:dyDescent="0.2">
      <c r="A1550" s="211"/>
    </row>
    <row r="1551" spans="1:1" x14ac:dyDescent="0.2">
      <c r="A1551" s="211"/>
    </row>
    <row r="1552" spans="1:1" x14ac:dyDescent="0.2">
      <c r="A1552" s="211"/>
    </row>
    <row r="1553" spans="1:1" x14ac:dyDescent="0.2">
      <c r="A1553" s="211"/>
    </row>
    <row r="1554" spans="1:1" x14ac:dyDescent="0.2">
      <c r="A1554" s="211"/>
    </row>
    <row r="1555" spans="1:1" x14ac:dyDescent="0.2">
      <c r="A1555" s="211"/>
    </row>
    <row r="1556" spans="1:1" x14ac:dyDescent="0.2">
      <c r="A1556" s="211"/>
    </row>
    <row r="1557" spans="1:1" x14ac:dyDescent="0.2">
      <c r="A1557" s="211"/>
    </row>
    <row r="1558" spans="1:1" x14ac:dyDescent="0.2">
      <c r="A1558" s="211"/>
    </row>
    <row r="1559" spans="1:1" x14ac:dyDescent="0.2">
      <c r="A1559" s="211"/>
    </row>
    <row r="1560" spans="1:1" x14ac:dyDescent="0.2">
      <c r="A1560" s="211"/>
    </row>
    <row r="1561" spans="1:1" x14ac:dyDescent="0.2">
      <c r="A1561" s="211"/>
    </row>
    <row r="1562" spans="1:1" x14ac:dyDescent="0.2">
      <c r="A1562" s="211"/>
    </row>
    <row r="1563" spans="1:1" x14ac:dyDescent="0.2">
      <c r="A1563" s="211"/>
    </row>
    <row r="1564" spans="1:1" x14ac:dyDescent="0.2">
      <c r="A1564" s="211"/>
    </row>
    <row r="1565" spans="1:1" x14ac:dyDescent="0.2">
      <c r="A1565" s="211"/>
    </row>
    <row r="1566" spans="1:1" x14ac:dyDescent="0.2">
      <c r="A1566" s="211"/>
    </row>
    <row r="1567" spans="1:1" x14ac:dyDescent="0.2">
      <c r="A1567" s="211"/>
    </row>
    <row r="1568" spans="1:1" x14ac:dyDescent="0.2">
      <c r="A1568" s="211"/>
    </row>
    <row r="1569" spans="1:1" x14ac:dyDescent="0.2">
      <c r="A1569" s="211"/>
    </row>
    <row r="1570" spans="1:1" x14ac:dyDescent="0.2">
      <c r="A1570" s="211"/>
    </row>
    <row r="1571" spans="1:1" x14ac:dyDescent="0.2">
      <c r="A1571" s="211"/>
    </row>
    <row r="1572" spans="1:1" x14ac:dyDescent="0.2">
      <c r="A1572" s="211"/>
    </row>
    <row r="1573" spans="1:1" x14ac:dyDescent="0.2">
      <c r="A1573" s="211"/>
    </row>
    <row r="1574" spans="1:1" x14ac:dyDescent="0.2">
      <c r="A1574" s="211"/>
    </row>
    <row r="1575" spans="1:1" x14ac:dyDescent="0.2">
      <c r="A1575" s="211"/>
    </row>
    <row r="1576" spans="1:1" x14ac:dyDescent="0.2">
      <c r="A1576" s="211"/>
    </row>
    <row r="1577" spans="1:1" x14ac:dyDescent="0.2">
      <c r="A1577" s="211"/>
    </row>
    <row r="1578" spans="1:1" x14ac:dyDescent="0.2">
      <c r="A1578" s="211"/>
    </row>
    <row r="1579" spans="1:1" x14ac:dyDescent="0.2">
      <c r="A1579" s="211"/>
    </row>
    <row r="1580" spans="1:1" x14ac:dyDescent="0.2">
      <c r="A1580" s="211"/>
    </row>
    <row r="1581" spans="1:1" x14ac:dyDescent="0.2">
      <c r="A1581" s="211"/>
    </row>
    <row r="1582" spans="1:1" x14ac:dyDescent="0.2">
      <c r="A1582" s="211"/>
    </row>
    <row r="1583" spans="1:1" x14ac:dyDescent="0.2">
      <c r="A1583" s="211"/>
    </row>
    <row r="1584" spans="1:1" x14ac:dyDescent="0.2">
      <c r="A1584" s="211"/>
    </row>
    <row r="1585" spans="1:1" x14ac:dyDescent="0.2">
      <c r="A1585" s="211"/>
    </row>
    <row r="1586" spans="1:1" x14ac:dyDescent="0.2">
      <c r="A1586" s="211"/>
    </row>
    <row r="1587" spans="1:1" x14ac:dyDescent="0.2">
      <c r="A1587" s="211"/>
    </row>
    <row r="1588" spans="1:1" x14ac:dyDescent="0.2">
      <c r="A1588" s="211"/>
    </row>
    <row r="1589" spans="1:1" x14ac:dyDescent="0.2">
      <c r="A1589" s="211"/>
    </row>
    <row r="1590" spans="1:1" x14ac:dyDescent="0.2">
      <c r="A1590" s="211"/>
    </row>
    <row r="1591" spans="1:1" x14ac:dyDescent="0.2">
      <c r="A1591" s="211"/>
    </row>
    <row r="1592" spans="1:1" x14ac:dyDescent="0.2">
      <c r="A1592" s="211"/>
    </row>
    <row r="1593" spans="1:1" x14ac:dyDescent="0.2">
      <c r="A1593" s="211"/>
    </row>
    <row r="1594" spans="1:1" x14ac:dyDescent="0.2">
      <c r="A1594" s="211"/>
    </row>
    <row r="1595" spans="1:1" x14ac:dyDescent="0.2">
      <c r="A1595" s="211"/>
    </row>
    <row r="1596" spans="1:1" x14ac:dyDescent="0.2">
      <c r="A1596" s="211"/>
    </row>
    <row r="1597" spans="1:1" x14ac:dyDescent="0.2">
      <c r="A1597" s="211"/>
    </row>
    <row r="1598" spans="1:1" x14ac:dyDescent="0.2">
      <c r="A1598" s="211"/>
    </row>
    <row r="1599" spans="1:1" x14ac:dyDescent="0.2">
      <c r="A1599" s="211"/>
    </row>
    <row r="1600" spans="1:1" x14ac:dyDescent="0.2">
      <c r="A1600" s="211"/>
    </row>
    <row r="1601" spans="1:1" x14ac:dyDescent="0.2">
      <c r="A1601" s="211"/>
    </row>
    <row r="1602" spans="1:1" x14ac:dyDescent="0.2">
      <c r="A1602" s="211"/>
    </row>
    <row r="1603" spans="1:1" x14ac:dyDescent="0.2">
      <c r="A1603" s="211"/>
    </row>
    <row r="1604" spans="1:1" x14ac:dyDescent="0.2">
      <c r="A1604" s="211"/>
    </row>
    <row r="1605" spans="1:1" x14ac:dyDescent="0.2">
      <c r="A1605" s="211"/>
    </row>
    <row r="1606" spans="1:1" x14ac:dyDescent="0.2">
      <c r="A1606" s="211"/>
    </row>
    <row r="1607" spans="1:1" x14ac:dyDescent="0.2">
      <c r="A1607" s="211"/>
    </row>
    <row r="1608" spans="1:1" x14ac:dyDescent="0.2">
      <c r="A1608" s="211"/>
    </row>
    <row r="1609" spans="1:1" x14ac:dyDescent="0.2">
      <c r="A1609" s="211"/>
    </row>
    <row r="1610" spans="1:1" x14ac:dyDescent="0.2">
      <c r="A1610" s="211"/>
    </row>
    <row r="1611" spans="1:1" x14ac:dyDescent="0.2">
      <c r="A1611" s="211"/>
    </row>
    <row r="1612" spans="1:1" x14ac:dyDescent="0.2">
      <c r="A1612" s="211"/>
    </row>
    <row r="1613" spans="1:1" x14ac:dyDescent="0.2">
      <c r="A1613" s="211"/>
    </row>
    <row r="1614" spans="1:1" x14ac:dyDescent="0.2">
      <c r="A1614" s="211"/>
    </row>
    <row r="1615" spans="1:1" x14ac:dyDescent="0.2">
      <c r="A1615" s="211"/>
    </row>
    <row r="1616" spans="1:1" x14ac:dyDescent="0.2">
      <c r="A1616" s="211"/>
    </row>
    <row r="1617" spans="1:1" x14ac:dyDescent="0.2">
      <c r="A1617" s="211"/>
    </row>
    <row r="1618" spans="1:1" x14ac:dyDescent="0.2">
      <c r="A1618" s="211"/>
    </row>
    <row r="1619" spans="1:1" x14ac:dyDescent="0.2">
      <c r="A1619" s="211"/>
    </row>
    <row r="1620" spans="1:1" x14ac:dyDescent="0.2">
      <c r="A1620" s="211"/>
    </row>
    <row r="1621" spans="1:1" x14ac:dyDescent="0.2">
      <c r="A1621" s="211"/>
    </row>
    <row r="1622" spans="1:1" x14ac:dyDescent="0.2">
      <c r="A1622" s="211"/>
    </row>
    <row r="1623" spans="1:1" x14ac:dyDescent="0.2">
      <c r="A1623" s="211"/>
    </row>
    <row r="1624" spans="1:1" x14ac:dyDescent="0.2">
      <c r="A1624" s="211"/>
    </row>
    <row r="1625" spans="1:1" x14ac:dyDescent="0.2">
      <c r="A1625" s="211"/>
    </row>
    <row r="1626" spans="1:1" x14ac:dyDescent="0.2">
      <c r="A1626" s="211"/>
    </row>
    <row r="1627" spans="1:1" x14ac:dyDescent="0.2">
      <c r="A1627" s="211"/>
    </row>
    <row r="1628" spans="1:1" x14ac:dyDescent="0.2">
      <c r="A1628" s="211"/>
    </row>
    <row r="1629" spans="1:1" x14ac:dyDescent="0.2">
      <c r="A1629" s="211"/>
    </row>
    <row r="1630" spans="1:1" x14ac:dyDescent="0.2">
      <c r="A1630" s="211"/>
    </row>
    <row r="1631" spans="1:1" x14ac:dyDescent="0.2">
      <c r="A1631" s="211"/>
    </row>
    <row r="1632" spans="1:1" x14ac:dyDescent="0.2">
      <c r="A1632" s="211"/>
    </row>
    <row r="1633" spans="1:1" x14ac:dyDescent="0.2">
      <c r="A1633" s="211"/>
    </row>
    <row r="1634" spans="1:1" x14ac:dyDescent="0.2">
      <c r="A1634" s="211"/>
    </row>
    <row r="1635" spans="1:1" x14ac:dyDescent="0.2">
      <c r="A1635" s="211"/>
    </row>
    <row r="1636" spans="1:1" x14ac:dyDescent="0.2">
      <c r="A1636" s="211"/>
    </row>
    <row r="1637" spans="1:1" x14ac:dyDescent="0.2">
      <c r="A1637" s="211"/>
    </row>
    <row r="1638" spans="1:1" x14ac:dyDescent="0.2">
      <c r="A1638" s="211"/>
    </row>
    <row r="1639" spans="1:1" x14ac:dyDescent="0.2">
      <c r="A1639" s="211"/>
    </row>
    <row r="1640" spans="1:1" x14ac:dyDescent="0.2">
      <c r="A1640" s="211"/>
    </row>
    <row r="1641" spans="1:1" x14ac:dyDescent="0.2">
      <c r="A1641" s="211"/>
    </row>
    <row r="1642" spans="1:1" x14ac:dyDescent="0.2">
      <c r="A1642" s="211"/>
    </row>
    <row r="1643" spans="1:1" x14ac:dyDescent="0.2">
      <c r="A1643" s="211"/>
    </row>
    <row r="1644" spans="1:1" x14ac:dyDescent="0.2">
      <c r="A1644" s="211"/>
    </row>
    <row r="1645" spans="1:1" x14ac:dyDescent="0.2">
      <c r="A1645" s="211"/>
    </row>
    <row r="1646" spans="1:1" x14ac:dyDescent="0.2">
      <c r="A1646" s="211"/>
    </row>
    <row r="1647" spans="1:1" x14ac:dyDescent="0.2">
      <c r="A1647" s="211"/>
    </row>
    <row r="1648" spans="1:1" x14ac:dyDescent="0.2">
      <c r="A1648" s="211"/>
    </row>
    <row r="1649" spans="1:1" x14ac:dyDescent="0.2">
      <c r="A1649" s="211"/>
    </row>
    <row r="1650" spans="1:1" x14ac:dyDescent="0.2">
      <c r="A1650" s="211"/>
    </row>
    <row r="1651" spans="1:1" x14ac:dyDescent="0.2">
      <c r="A1651" s="211"/>
    </row>
    <row r="1652" spans="1:1" x14ac:dyDescent="0.2">
      <c r="A1652" s="211"/>
    </row>
    <row r="1653" spans="1:1" x14ac:dyDescent="0.2">
      <c r="A1653" s="211"/>
    </row>
    <row r="1654" spans="1:1" x14ac:dyDescent="0.2">
      <c r="A1654" s="211"/>
    </row>
    <row r="1655" spans="1:1" x14ac:dyDescent="0.2">
      <c r="A1655" s="211"/>
    </row>
    <row r="1656" spans="1:1" x14ac:dyDescent="0.2">
      <c r="A1656" s="211"/>
    </row>
    <row r="1657" spans="1:1" x14ac:dyDescent="0.2">
      <c r="A1657" s="211"/>
    </row>
    <row r="1658" spans="1:1" x14ac:dyDescent="0.2">
      <c r="A1658" s="211"/>
    </row>
    <row r="1659" spans="1:1" x14ac:dyDescent="0.2">
      <c r="A1659" s="211"/>
    </row>
    <row r="1660" spans="1:1" x14ac:dyDescent="0.2">
      <c r="A1660" s="211"/>
    </row>
    <row r="1661" spans="1:1" x14ac:dyDescent="0.2">
      <c r="A1661" s="211"/>
    </row>
    <row r="1662" spans="1:1" x14ac:dyDescent="0.2">
      <c r="A1662" s="211"/>
    </row>
    <row r="1663" spans="1:1" x14ac:dyDescent="0.2">
      <c r="A1663" s="211"/>
    </row>
    <row r="1664" spans="1:1" x14ac:dyDescent="0.2">
      <c r="A1664" s="211"/>
    </row>
    <row r="1665" spans="1:1" x14ac:dyDescent="0.2">
      <c r="A1665" s="211"/>
    </row>
    <row r="1666" spans="1:1" x14ac:dyDescent="0.2">
      <c r="A1666" s="211"/>
    </row>
    <row r="1667" spans="1:1" x14ac:dyDescent="0.2">
      <c r="A1667" s="211"/>
    </row>
    <row r="1668" spans="1:1" x14ac:dyDescent="0.2">
      <c r="A1668" s="211"/>
    </row>
    <row r="1669" spans="1:1" x14ac:dyDescent="0.2">
      <c r="A1669" s="211"/>
    </row>
    <row r="1670" spans="1:1" x14ac:dyDescent="0.2">
      <c r="A1670" s="211"/>
    </row>
    <row r="1671" spans="1:1" x14ac:dyDescent="0.2">
      <c r="A1671" s="211"/>
    </row>
    <row r="1672" spans="1:1" x14ac:dyDescent="0.2">
      <c r="A1672" s="211"/>
    </row>
    <row r="1673" spans="1:1" x14ac:dyDescent="0.2">
      <c r="A1673" s="211"/>
    </row>
    <row r="1674" spans="1:1" x14ac:dyDescent="0.2">
      <c r="A1674" s="211"/>
    </row>
    <row r="1675" spans="1:1" x14ac:dyDescent="0.2">
      <c r="A1675" s="211"/>
    </row>
    <row r="1676" spans="1:1" x14ac:dyDescent="0.2">
      <c r="A1676" s="211"/>
    </row>
    <row r="1677" spans="1:1" x14ac:dyDescent="0.2">
      <c r="A1677" s="211"/>
    </row>
    <row r="1678" spans="1:1" x14ac:dyDescent="0.2">
      <c r="A1678" s="211"/>
    </row>
    <row r="1679" spans="1:1" x14ac:dyDescent="0.2">
      <c r="A1679" s="211"/>
    </row>
    <row r="1680" spans="1:1" x14ac:dyDescent="0.2">
      <c r="A1680" s="211"/>
    </row>
    <row r="1681" spans="1:1" x14ac:dyDescent="0.2">
      <c r="A1681" s="211"/>
    </row>
    <row r="1682" spans="1:1" x14ac:dyDescent="0.2">
      <c r="A1682" s="211"/>
    </row>
    <row r="1683" spans="1:1" x14ac:dyDescent="0.2">
      <c r="A1683" s="211"/>
    </row>
    <row r="1684" spans="1:1" x14ac:dyDescent="0.2">
      <c r="A1684" s="211"/>
    </row>
    <row r="1685" spans="1:1" x14ac:dyDescent="0.2">
      <c r="A1685" s="211"/>
    </row>
    <row r="1686" spans="1:1" x14ac:dyDescent="0.2">
      <c r="A1686" s="211"/>
    </row>
    <row r="1687" spans="1:1" x14ac:dyDescent="0.2">
      <c r="A1687" s="211"/>
    </row>
    <row r="1688" spans="1:1" x14ac:dyDescent="0.2">
      <c r="A1688" s="211"/>
    </row>
    <row r="1689" spans="1:1" x14ac:dyDescent="0.2">
      <c r="A1689" s="211"/>
    </row>
    <row r="1690" spans="1:1" x14ac:dyDescent="0.2">
      <c r="A1690" s="211"/>
    </row>
    <row r="1691" spans="1:1" x14ac:dyDescent="0.2">
      <c r="A1691" s="211"/>
    </row>
    <row r="1692" spans="1:1" x14ac:dyDescent="0.2">
      <c r="A1692" s="211"/>
    </row>
    <row r="1693" spans="1:1" x14ac:dyDescent="0.2">
      <c r="A1693" s="211"/>
    </row>
    <row r="1694" spans="1:1" x14ac:dyDescent="0.2">
      <c r="A1694" s="211"/>
    </row>
    <row r="1695" spans="1:1" x14ac:dyDescent="0.2">
      <c r="A1695" s="211"/>
    </row>
    <row r="1696" spans="1:1" x14ac:dyDescent="0.2">
      <c r="A1696" s="211"/>
    </row>
    <row r="1697" spans="1:1" x14ac:dyDescent="0.2">
      <c r="A1697" s="211"/>
    </row>
    <row r="1698" spans="1:1" x14ac:dyDescent="0.2">
      <c r="A1698" s="211"/>
    </row>
    <row r="1699" spans="1:1" x14ac:dyDescent="0.2">
      <c r="A1699" s="211"/>
    </row>
    <row r="1700" spans="1:1" x14ac:dyDescent="0.2">
      <c r="A1700" s="211"/>
    </row>
    <row r="1701" spans="1:1" x14ac:dyDescent="0.2">
      <c r="A1701" s="211"/>
    </row>
    <row r="1702" spans="1:1" x14ac:dyDescent="0.2">
      <c r="A1702" s="211"/>
    </row>
    <row r="1703" spans="1:1" x14ac:dyDescent="0.2">
      <c r="A1703" s="211"/>
    </row>
    <row r="1704" spans="1:1" x14ac:dyDescent="0.2">
      <c r="A1704" s="211"/>
    </row>
    <row r="1705" spans="1:1" x14ac:dyDescent="0.2">
      <c r="A1705" s="211"/>
    </row>
    <row r="1706" spans="1:1" x14ac:dyDescent="0.2">
      <c r="A1706" s="211"/>
    </row>
    <row r="1707" spans="1:1" x14ac:dyDescent="0.2">
      <c r="A1707" s="211"/>
    </row>
    <row r="1708" spans="1:1" x14ac:dyDescent="0.2">
      <c r="A1708" s="211"/>
    </row>
    <row r="1709" spans="1:1" x14ac:dyDescent="0.2">
      <c r="A1709" s="211"/>
    </row>
    <row r="1710" spans="1:1" x14ac:dyDescent="0.2">
      <c r="A1710" s="211"/>
    </row>
    <row r="1711" spans="1:1" x14ac:dyDescent="0.2">
      <c r="A1711" s="211"/>
    </row>
    <row r="1712" spans="1:1" x14ac:dyDescent="0.2">
      <c r="A1712" s="211"/>
    </row>
    <row r="1713" spans="1:1" x14ac:dyDescent="0.2">
      <c r="A1713" s="211"/>
    </row>
    <row r="1714" spans="1:1" x14ac:dyDescent="0.2">
      <c r="A1714" s="211"/>
    </row>
    <row r="1715" spans="1:1" x14ac:dyDescent="0.2">
      <c r="A1715" s="211"/>
    </row>
    <row r="1716" spans="1:1" x14ac:dyDescent="0.2">
      <c r="A1716" s="211"/>
    </row>
    <row r="1717" spans="1:1" x14ac:dyDescent="0.2">
      <c r="A1717" s="211"/>
    </row>
    <row r="1718" spans="1:1" x14ac:dyDescent="0.2">
      <c r="A1718" s="211"/>
    </row>
    <row r="1719" spans="1:1" x14ac:dyDescent="0.2">
      <c r="A1719" s="211"/>
    </row>
    <row r="1720" spans="1:1" x14ac:dyDescent="0.2">
      <c r="A1720" s="211"/>
    </row>
    <row r="1721" spans="1:1" x14ac:dyDescent="0.2">
      <c r="A1721" s="211"/>
    </row>
    <row r="1722" spans="1:1" x14ac:dyDescent="0.2">
      <c r="A1722" s="211"/>
    </row>
    <row r="1723" spans="1:1" x14ac:dyDescent="0.2">
      <c r="A1723" s="211"/>
    </row>
    <row r="1724" spans="1:1" x14ac:dyDescent="0.2">
      <c r="A1724" s="211"/>
    </row>
    <row r="1725" spans="1:1" x14ac:dyDescent="0.2">
      <c r="A1725" s="211"/>
    </row>
    <row r="1726" spans="1:1" x14ac:dyDescent="0.2">
      <c r="A1726" s="211"/>
    </row>
    <row r="1727" spans="1:1" x14ac:dyDescent="0.2">
      <c r="A1727" s="211"/>
    </row>
    <row r="1728" spans="1:1" x14ac:dyDescent="0.2">
      <c r="A1728" s="211"/>
    </row>
    <row r="1729" spans="1:1" x14ac:dyDescent="0.2">
      <c r="A1729" s="211"/>
    </row>
    <row r="1730" spans="1:1" x14ac:dyDescent="0.2">
      <c r="A1730" s="211"/>
    </row>
    <row r="1731" spans="1:1" x14ac:dyDescent="0.2">
      <c r="A1731" s="211"/>
    </row>
    <row r="1732" spans="1:1" x14ac:dyDescent="0.2">
      <c r="A1732" s="211"/>
    </row>
    <row r="1733" spans="1:1" x14ac:dyDescent="0.2">
      <c r="A1733" s="211"/>
    </row>
    <row r="1734" spans="1:1" x14ac:dyDescent="0.2">
      <c r="A1734" s="211"/>
    </row>
    <row r="1735" spans="1:1" x14ac:dyDescent="0.2">
      <c r="A1735" s="211"/>
    </row>
    <row r="1736" spans="1:1" x14ac:dyDescent="0.2">
      <c r="A1736" s="211"/>
    </row>
    <row r="1737" spans="1:1" x14ac:dyDescent="0.2">
      <c r="A1737" s="211"/>
    </row>
    <row r="1738" spans="1:1" x14ac:dyDescent="0.2">
      <c r="A1738" s="211"/>
    </row>
    <row r="1739" spans="1:1" x14ac:dyDescent="0.2">
      <c r="A1739" s="211"/>
    </row>
    <row r="1740" spans="1:1" x14ac:dyDescent="0.2">
      <c r="A1740" s="211"/>
    </row>
    <row r="1741" spans="1:1" x14ac:dyDescent="0.2">
      <c r="A1741" s="211"/>
    </row>
    <row r="1742" spans="1:1" x14ac:dyDescent="0.2">
      <c r="A1742" s="211"/>
    </row>
    <row r="1743" spans="1:1" x14ac:dyDescent="0.2">
      <c r="A1743" s="211"/>
    </row>
    <row r="1744" spans="1:1" x14ac:dyDescent="0.2">
      <c r="A1744" s="211"/>
    </row>
    <row r="1745" spans="1:1" x14ac:dyDescent="0.2">
      <c r="A1745" s="211"/>
    </row>
    <row r="1746" spans="1:1" x14ac:dyDescent="0.2">
      <c r="A1746" s="211"/>
    </row>
    <row r="1747" spans="1:1" x14ac:dyDescent="0.2">
      <c r="A1747" s="211"/>
    </row>
    <row r="1748" spans="1:1" x14ac:dyDescent="0.2">
      <c r="A1748" s="211"/>
    </row>
    <row r="1749" spans="1:1" x14ac:dyDescent="0.2">
      <c r="A1749" s="211"/>
    </row>
    <row r="1750" spans="1:1" x14ac:dyDescent="0.2">
      <c r="A1750" s="211"/>
    </row>
    <row r="1751" spans="1:1" x14ac:dyDescent="0.2">
      <c r="A1751" s="211"/>
    </row>
    <row r="1752" spans="1:1" x14ac:dyDescent="0.2">
      <c r="A1752" s="211"/>
    </row>
    <row r="1753" spans="1:1" x14ac:dyDescent="0.2">
      <c r="A1753" s="211"/>
    </row>
    <row r="1754" spans="1:1" x14ac:dyDescent="0.2">
      <c r="A1754" s="211"/>
    </row>
    <row r="1755" spans="1:1" x14ac:dyDescent="0.2">
      <c r="A1755" s="211"/>
    </row>
    <row r="1756" spans="1:1" x14ac:dyDescent="0.2">
      <c r="A1756" s="211"/>
    </row>
    <row r="1757" spans="1:1" x14ac:dyDescent="0.2">
      <c r="A1757" s="211"/>
    </row>
    <row r="1758" spans="1:1" x14ac:dyDescent="0.2">
      <c r="A1758" s="211"/>
    </row>
    <row r="1759" spans="1:1" x14ac:dyDescent="0.2">
      <c r="A1759" s="211"/>
    </row>
    <row r="1760" spans="1:1" x14ac:dyDescent="0.2">
      <c r="A1760" s="211"/>
    </row>
    <row r="1761" spans="1:1" x14ac:dyDescent="0.2">
      <c r="A1761" s="211"/>
    </row>
    <row r="1762" spans="1:1" x14ac:dyDescent="0.2">
      <c r="A1762" s="211"/>
    </row>
    <row r="1763" spans="1:1" x14ac:dyDescent="0.2">
      <c r="A1763" s="211"/>
    </row>
    <row r="1764" spans="1:1" x14ac:dyDescent="0.2">
      <c r="A1764" s="211"/>
    </row>
    <row r="1765" spans="1:1" x14ac:dyDescent="0.2">
      <c r="A1765" s="211"/>
    </row>
    <row r="1766" spans="1:1" x14ac:dyDescent="0.2">
      <c r="A1766" s="211"/>
    </row>
    <row r="1767" spans="1:1" x14ac:dyDescent="0.2">
      <c r="A1767" s="211"/>
    </row>
    <row r="1768" spans="1:1" x14ac:dyDescent="0.2">
      <c r="A1768" s="211"/>
    </row>
    <row r="1769" spans="1:1" x14ac:dyDescent="0.2">
      <c r="A1769" s="211"/>
    </row>
    <row r="1770" spans="1:1" x14ac:dyDescent="0.2">
      <c r="A1770" s="211"/>
    </row>
    <row r="1771" spans="1:1" x14ac:dyDescent="0.2">
      <c r="A1771" s="211"/>
    </row>
    <row r="1772" spans="1:1" x14ac:dyDescent="0.2">
      <c r="A1772" s="211"/>
    </row>
    <row r="1773" spans="1:1" x14ac:dyDescent="0.2">
      <c r="A1773" s="211"/>
    </row>
    <row r="1774" spans="1:1" x14ac:dyDescent="0.2">
      <c r="A1774" s="211"/>
    </row>
    <row r="1775" spans="1:1" x14ac:dyDescent="0.2">
      <c r="A1775" s="211"/>
    </row>
    <row r="1776" spans="1:1" x14ac:dyDescent="0.2">
      <c r="A1776" s="211"/>
    </row>
    <row r="1777" spans="1:1" x14ac:dyDescent="0.2">
      <c r="A1777" s="211"/>
    </row>
    <row r="1778" spans="1:1" x14ac:dyDescent="0.2">
      <c r="A1778" s="211"/>
    </row>
    <row r="1779" spans="1:1" x14ac:dyDescent="0.2">
      <c r="A1779" s="211"/>
    </row>
    <row r="1780" spans="1:1" x14ac:dyDescent="0.2">
      <c r="A1780" s="211"/>
    </row>
    <row r="1781" spans="1:1" x14ac:dyDescent="0.2">
      <c r="A1781" s="211"/>
    </row>
    <row r="1782" spans="1:1" x14ac:dyDescent="0.2">
      <c r="A1782" s="211"/>
    </row>
    <row r="1783" spans="1:1" x14ac:dyDescent="0.2">
      <c r="A1783" s="211"/>
    </row>
    <row r="1784" spans="1:1" x14ac:dyDescent="0.2">
      <c r="A1784" s="211"/>
    </row>
    <row r="1785" spans="1:1" x14ac:dyDescent="0.2">
      <c r="A1785" s="211"/>
    </row>
    <row r="1786" spans="1:1" x14ac:dyDescent="0.2">
      <c r="A1786" s="211"/>
    </row>
    <row r="1787" spans="1:1" x14ac:dyDescent="0.2">
      <c r="A1787" s="211"/>
    </row>
    <row r="1788" spans="1:1" x14ac:dyDescent="0.2">
      <c r="A1788" s="211"/>
    </row>
    <row r="1789" spans="1:1" x14ac:dyDescent="0.2">
      <c r="A1789" s="211"/>
    </row>
    <row r="1790" spans="1:1" x14ac:dyDescent="0.2">
      <c r="A1790" s="211"/>
    </row>
    <row r="1791" spans="1:1" x14ac:dyDescent="0.2">
      <c r="A1791" s="211"/>
    </row>
    <row r="1792" spans="1:1" x14ac:dyDescent="0.2">
      <c r="A1792" s="211"/>
    </row>
    <row r="1793" spans="1:1" x14ac:dyDescent="0.2">
      <c r="A1793" s="211"/>
    </row>
    <row r="1794" spans="1:1" x14ac:dyDescent="0.2">
      <c r="A1794" s="211"/>
    </row>
    <row r="1795" spans="1:1" x14ac:dyDescent="0.2">
      <c r="A1795" s="211"/>
    </row>
    <row r="1796" spans="1:1" x14ac:dyDescent="0.2">
      <c r="A1796" s="211"/>
    </row>
    <row r="1797" spans="1:1" x14ac:dyDescent="0.2">
      <c r="A1797" s="211"/>
    </row>
    <row r="1798" spans="1:1" x14ac:dyDescent="0.2">
      <c r="A1798" s="211"/>
    </row>
    <row r="1799" spans="1:1" x14ac:dyDescent="0.2">
      <c r="A1799" s="211"/>
    </row>
    <row r="1800" spans="1:1" x14ac:dyDescent="0.2">
      <c r="A1800" s="211"/>
    </row>
    <row r="1801" spans="1:1" x14ac:dyDescent="0.2">
      <c r="A1801" s="211"/>
    </row>
    <row r="1802" spans="1:1" x14ac:dyDescent="0.2">
      <c r="A1802" s="211"/>
    </row>
    <row r="1803" spans="1:1" x14ac:dyDescent="0.2">
      <c r="A1803" s="211"/>
    </row>
    <row r="1804" spans="1:1" x14ac:dyDescent="0.2">
      <c r="A1804" s="211"/>
    </row>
    <row r="1805" spans="1:1" x14ac:dyDescent="0.2">
      <c r="A1805" s="211"/>
    </row>
    <row r="1806" spans="1:1" x14ac:dyDescent="0.2">
      <c r="A1806" s="211"/>
    </row>
    <row r="1807" spans="1:1" x14ac:dyDescent="0.2">
      <c r="A1807" s="211"/>
    </row>
    <row r="1808" spans="1:1" x14ac:dyDescent="0.2">
      <c r="A1808" s="211"/>
    </row>
    <row r="1809" spans="1:1" x14ac:dyDescent="0.2">
      <c r="A1809" s="211"/>
    </row>
    <row r="1810" spans="1:1" x14ac:dyDescent="0.2">
      <c r="A1810" s="211"/>
    </row>
    <row r="1811" spans="1:1" x14ac:dyDescent="0.2">
      <c r="A1811" s="211"/>
    </row>
    <row r="1812" spans="1:1" x14ac:dyDescent="0.2">
      <c r="A1812" s="211"/>
    </row>
    <row r="1813" spans="1:1" x14ac:dyDescent="0.2">
      <c r="A1813" s="211"/>
    </row>
    <row r="1814" spans="1:1" x14ac:dyDescent="0.2">
      <c r="A1814" s="211"/>
    </row>
    <row r="1815" spans="1:1" x14ac:dyDescent="0.2">
      <c r="A1815" s="211"/>
    </row>
    <row r="1816" spans="1:1" x14ac:dyDescent="0.2">
      <c r="A1816" s="211"/>
    </row>
    <row r="1817" spans="1:1" x14ac:dyDescent="0.2">
      <c r="A1817" s="211"/>
    </row>
    <row r="1818" spans="1:1" x14ac:dyDescent="0.2">
      <c r="A1818" s="211"/>
    </row>
    <row r="1819" spans="1:1" x14ac:dyDescent="0.2">
      <c r="A1819" s="211"/>
    </row>
    <row r="1820" spans="1:1" x14ac:dyDescent="0.2">
      <c r="A1820" s="211"/>
    </row>
    <row r="1821" spans="1:1" x14ac:dyDescent="0.2">
      <c r="A1821" s="211"/>
    </row>
    <row r="1822" spans="1:1" x14ac:dyDescent="0.2">
      <c r="A1822" s="211"/>
    </row>
    <row r="1823" spans="1:1" x14ac:dyDescent="0.2">
      <c r="A1823" s="211"/>
    </row>
    <row r="1824" spans="1:1" x14ac:dyDescent="0.2">
      <c r="A1824" s="211"/>
    </row>
    <row r="1825" spans="1:1" x14ac:dyDescent="0.2">
      <c r="A1825" s="211"/>
    </row>
    <row r="1826" spans="1:1" x14ac:dyDescent="0.2">
      <c r="A1826" s="211"/>
    </row>
    <row r="1827" spans="1:1" x14ac:dyDescent="0.2">
      <c r="A1827" s="211"/>
    </row>
    <row r="1828" spans="1:1" x14ac:dyDescent="0.2">
      <c r="A1828" s="211"/>
    </row>
    <row r="1829" spans="1:1" x14ac:dyDescent="0.2">
      <c r="A1829" s="211"/>
    </row>
    <row r="1830" spans="1:1" x14ac:dyDescent="0.2">
      <c r="A1830" s="211"/>
    </row>
    <row r="1831" spans="1:1" x14ac:dyDescent="0.2">
      <c r="A1831" s="211"/>
    </row>
    <row r="1832" spans="1:1" x14ac:dyDescent="0.2">
      <c r="A1832" s="211"/>
    </row>
    <row r="1833" spans="1:1" x14ac:dyDescent="0.2">
      <c r="A1833" s="211"/>
    </row>
    <row r="1834" spans="1:1" x14ac:dyDescent="0.2">
      <c r="A1834" s="211"/>
    </row>
    <row r="1835" spans="1:1" x14ac:dyDescent="0.2">
      <c r="A1835" s="211"/>
    </row>
    <row r="1836" spans="1:1" x14ac:dyDescent="0.2">
      <c r="A1836" s="211"/>
    </row>
    <row r="1837" spans="1:1" x14ac:dyDescent="0.2">
      <c r="A1837" s="211"/>
    </row>
    <row r="1838" spans="1:1" x14ac:dyDescent="0.2">
      <c r="A1838" s="211"/>
    </row>
    <row r="1839" spans="1:1" x14ac:dyDescent="0.2">
      <c r="A1839" s="211"/>
    </row>
    <row r="1840" spans="1:1" x14ac:dyDescent="0.2">
      <c r="A1840" s="211"/>
    </row>
    <row r="1841" spans="1:1" x14ac:dyDescent="0.2">
      <c r="A1841" s="211"/>
    </row>
    <row r="1842" spans="1:1" x14ac:dyDescent="0.2">
      <c r="A1842" s="211"/>
    </row>
    <row r="1843" spans="1:1" x14ac:dyDescent="0.2">
      <c r="A1843" s="211"/>
    </row>
    <row r="1844" spans="1:1" x14ac:dyDescent="0.2">
      <c r="A1844" s="211"/>
    </row>
    <row r="1845" spans="1:1" x14ac:dyDescent="0.2">
      <c r="A1845" s="211"/>
    </row>
    <row r="1846" spans="1:1" x14ac:dyDescent="0.2">
      <c r="A1846" s="211"/>
    </row>
    <row r="1847" spans="1:1" x14ac:dyDescent="0.2">
      <c r="A1847" s="211"/>
    </row>
    <row r="1848" spans="1:1" x14ac:dyDescent="0.2">
      <c r="A1848" s="211"/>
    </row>
    <row r="1849" spans="1:1" x14ac:dyDescent="0.2">
      <c r="A1849" s="211"/>
    </row>
    <row r="1850" spans="1:1" x14ac:dyDescent="0.2">
      <c r="A1850" s="211"/>
    </row>
    <row r="1851" spans="1:1" x14ac:dyDescent="0.2">
      <c r="A1851" s="211"/>
    </row>
    <row r="1852" spans="1:1" x14ac:dyDescent="0.2">
      <c r="A1852" s="211"/>
    </row>
    <row r="1853" spans="1:1" x14ac:dyDescent="0.2">
      <c r="A1853" s="211"/>
    </row>
    <row r="1854" spans="1:1" x14ac:dyDescent="0.2">
      <c r="A1854" s="211"/>
    </row>
    <row r="1855" spans="1:1" x14ac:dyDescent="0.2">
      <c r="A1855" s="211"/>
    </row>
    <row r="1856" spans="1:1" x14ac:dyDescent="0.2">
      <c r="A1856" s="211"/>
    </row>
    <row r="1857" spans="1:1" x14ac:dyDescent="0.2">
      <c r="A1857" s="211"/>
    </row>
    <row r="1858" spans="1:1" x14ac:dyDescent="0.2">
      <c r="A1858" s="211"/>
    </row>
    <row r="1859" spans="1:1" x14ac:dyDescent="0.2">
      <c r="A1859" s="211"/>
    </row>
    <row r="1860" spans="1:1" x14ac:dyDescent="0.2">
      <c r="A1860" s="211"/>
    </row>
    <row r="1861" spans="1:1" x14ac:dyDescent="0.2">
      <c r="A1861" s="211"/>
    </row>
    <row r="1862" spans="1:1" x14ac:dyDescent="0.2">
      <c r="A1862" s="211"/>
    </row>
    <row r="1863" spans="1:1" x14ac:dyDescent="0.2">
      <c r="A1863" s="211"/>
    </row>
    <row r="1864" spans="1:1" x14ac:dyDescent="0.2">
      <c r="A1864" s="211"/>
    </row>
    <row r="1865" spans="1:1" x14ac:dyDescent="0.2">
      <c r="A1865" s="211"/>
    </row>
    <row r="1866" spans="1:1" x14ac:dyDescent="0.2">
      <c r="A1866" s="211"/>
    </row>
    <row r="1867" spans="1:1" x14ac:dyDescent="0.2">
      <c r="A1867" s="211"/>
    </row>
    <row r="1868" spans="1:1" x14ac:dyDescent="0.2">
      <c r="A1868" s="211"/>
    </row>
    <row r="1869" spans="1:1" x14ac:dyDescent="0.2">
      <c r="A1869" s="211"/>
    </row>
    <row r="1870" spans="1:1" x14ac:dyDescent="0.2">
      <c r="A1870" s="211"/>
    </row>
    <row r="1871" spans="1:1" x14ac:dyDescent="0.2">
      <c r="A1871" s="211"/>
    </row>
    <row r="1872" spans="1:1" x14ac:dyDescent="0.2">
      <c r="A1872" s="211"/>
    </row>
    <row r="1873" spans="1:1" x14ac:dyDescent="0.2">
      <c r="A1873" s="211"/>
    </row>
    <row r="1874" spans="1:1" x14ac:dyDescent="0.2">
      <c r="A1874" s="211"/>
    </row>
    <row r="1875" spans="1:1" x14ac:dyDescent="0.2">
      <c r="A1875" s="211"/>
    </row>
    <row r="1876" spans="1:1" x14ac:dyDescent="0.2">
      <c r="A1876" s="211"/>
    </row>
    <row r="1877" spans="1:1" x14ac:dyDescent="0.2">
      <c r="A1877" s="211"/>
    </row>
    <row r="1878" spans="1:1" x14ac:dyDescent="0.2">
      <c r="A1878" s="211"/>
    </row>
    <row r="1879" spans="1:1" x14ac:dyDescent="0.2">
      <c r="A1879" s="211"/>
    </row>
    <row r="1880" spans="1:1" x14ac:dyDescent="0.2">
      <c r="A1880" s="211"/>
    </row>
    <row r="1881" spans="1:1" x14ac:dyDescent="0.2">
      <c r="A1881" s="211"/>
    </row>
    <row r="1882" spans="1:1" x14ac:dyDescent="0.2">
      <c r="A1882" s="211"/>
    </row>
    <row r="1883" spans="1:1" x14ac:dyDescent="0.2">
      <c r="A1883" s="211"/>
    </row>
    <row r="1884" spans="1:1" x14ac:dyDescent="0.2">
      <c r="A1884" s="211"/>
    </row>
    <row r="1885" spans="1:1" x14ac:dyDescent="0.2">
      <c r="A1885" s="211"/>
    </row>
    <row r="1886" spans="1:1" x14ac:dyDescent="0.2">
      <c r="A1886" s="211"/>
    </row>
    <row r="1887" spans="1:1" x14ac:dyDescent="0.2">
      <c r="A1887" s="211"/>
    </row>
    <row r="1888" spans="1:1" x14ac:dyDescent="0.2">
      <c r="A1888" s="211"/>
    </row>
    <row r="1889" spans="1:1" x14ac:dyDescent="0.2">
      <c r="A1889" s="211"/>
    </row>
    <row r="1890" spans="1:1" x14ac:dyDescent="0.2">
      <c r="A1890" s="211"/>
    </row>
    <row r="1891" spans="1:1" x14ac:dyDescent="0.2">
      <c r="A1891" s="211"/>
    </row>
    <row r="1892" spans="1:1" x14ac:dyDescent="0.2">
      <c r="A1892" s="211"/>
    </row>
    <row r="1893" spans="1:1" x14ac:dyDescent="0.2">
      <c r="A1893" s="211"/>
    </row>
    <row r="1894" spans="1:1" x14ac:dyDescent="0.2">
      <c r="A1894" s="211"/>
    </row>
    <row r="1895" spans="1:1" x14ac:dyDescent="0.2">
      <c r="A1895" s="211"/>
    </row>
    <row r="1896" spans="1:1" x14ac:dyDescent="0.2">
      <c r="A1896" s="211"/>
    </row>
    <row r="1897" spans="1:1" x14ac:dyDescent="0.2">
      <c r="A1897" s="211"/>
    </row>
    <row r="1898" spans="1:1" x14ac:dyDescent="0.2">
      <c r="A1898" s="211"/>
    </row>
    <row r="1899" spans="1:1" x14ac:dyDescent="0.2">
      <c r="A1899" s="211"/>
    </row>
    <row r="1900" spans="1:1" x14ac:dyDescent="0.2">
      <c r="A1900" s="211"/>
    </row>
    <row r="1901" spans="1:1" x14ac:dyDescent="0.2">
      <c r="A1901" s="211"/>
    </row>
    <row r="1902" spans="1:1" x14ac:dyDescent="0.2">
      <c r="A1902" s="211"/>
    </row>
    <row r="1903" spans="1:1" x14ac:dyDescent="0.2">
      <c r="A1903" s="211"/>
    </row>
    <row r="1904" spans="1:1" x14ac:dyDescent="0.2">
      <c r="A1904" s="211"/>
    </row>
    <row r="1905" spans="1:1" x14ac:dyDescent="0.2">
      <c r="A1905" s="211"/>
    </row>
    <row r="1906" spans="1:1" x14ac:dyDescent="0.2">
      <c r="A1906" s="211"/>
    </row>
    <row r="1907" spans="1:1" x14ac:dyDescent="0.2">
      <c r="A1907" s="211"/>
    </row>
    <row r="1908" spans="1:1" x14ac:dyDescent="0.2">
      <c r="A1908" s="211"/>
    </row>
    <row r="1909" spans="1:1" x14ac:dyDescent="0.2">
      <c r="A1909" s="211"/>
    </row>
    <row r="1910" spans="1:1" x14ac:dyDescent="0.2">
      <c r="A1910" s="211"/>
    </row>
    <row r="1911" spans="1:1" x14ac:dyDescent="0.2">
      <c r="A1911" s="211"/>
    </row>
    <row r="1912" spans="1:1" x14ac:dyDescent="0.2">
      <c r="A1912" s="211"/>
    </row>
    <row r="1913" spans="1:1" x14ac:dyDescent="0.2">
      <c r="A1913" s="211"/>
    </row>
    <row r="1914" spans="1:1" x14ac:dyDescent="0.2">
      <c r="A1914" s="211"/>
    </row>
    <row r="1915" spans="1:1" x14ac:dyDescent="0.2">
      <c r="A1915" s="211"/>
    </row>
    <row r="1916" spans="1:1" x14ac:dyDescent="0.2">
      <c r="A1916" s="211"/>
    </row>
    <row r="1917" spans="1:1" x14ac:dyDescent="0.2">
      <c r="A1917" s="211"/>
    </row>
    <row r="1918" spans="1:1" x14ac:dyDescent="0.2">
      <c r="A1918" s="211"/>
    </row>
    <row r="1919" spans="1:1" x14ac:dyDescent="0.2">
      <c r="A1919" s="211"/>
    </row>
    <row r="1920" spans="1:1" x14ac:dyDescent="0.2">
      <c r="A1920" s="211"/>
    </row>
    <row r="1921" spans="1:1" x14ac:dyDescent="0.2">
      <c r="A1921" s="211"/>
    </row>
    <row r="1922" spans="1:1" x14ac:dyDescent="0.2">
      <c r="A1922" s="211"/>
    </row>
    <row r="1923" spans="1:1" x14ac:dyDescent="0.2">
      <c r="A1923" s="211"/>
    </row>
    <row r="1924" spans="1:1" x14ac:dyDescent="0.2">
      <c r="A1924" s="211"/>
    </row>
    <row r="1925" spans="1:1" x14ac:dyDescent="0.2">
      <c r="A1925" s="211"/>
    </row>
    <row r="1926" spans="1:1" x14ac:dyDescent="0.2">
      <c r="A1926" s="211"/>
    </row>
    <row r="1927" spans="1:1" x14ac:dyDescent="0.2">
      <c r="A1927" s="211"/>
    </row>
    <row r="1928" spans="1:1" x14ac:dyDescent="0.2">
      <c r="A1928" s="211"/>
    </row>
    <row r="1929" spans="1:1" x14ac:dyDescent="0.2">
      <c r="A1929" s="211"/>
    </row>
    <row r="1930" spans="1:1" x14ac:dyDescent="0.2">
      <c r="A1930" s="211"/>
    </row>
    <row r="1931" spans="1:1" x14ac:dyDescent="0.2">
      <c r="A1931" s="211"/>
    </row>
    <row r="1932" spans="1:1" x14ac:dyDescent="0.2">
      <c r="A1932" s="211"/>
    </row>
    <row r="1933" spans="1:1" x14ac:dyDescent="0.2">
      <c r="A1933" s="211"/>
    </row>
    <row r="1934" spans="1:1" x14ac:dyDescent="0.2">
      <c r="A1934" s="211"/>
    </row>
    <row r="1935" spans="1:1" x14ac:dyDescent="0.2">
      <c r="A1935" s="211"/>
    </row>
    <row r="1936" spans="1:1" x14ac:dyDescent="0.2">
      <c r="A1936" s="211"/>
    </row>
    <row r="1937" spans="1:1" x14ac:dyDescent="0.2">
      <c r="A1937" s="211"/>
    </row>
    <row r="1938" spans="1:1" x14ac:dyDescent="0.2">
      <c r="A1938" s="211"/>
    </row>
    <row r="1939" spans="1:1" x14ac:dyDescent="0.2">
      <c r="A1939" s="211"/>
    </row>
    <row r="1940" spans="1:1" x14ac:dyDescent="0.2">
      <c r="A1940" s="211"/>
    </row>
    <row r="1941" spans="1:1" x14ac:dyDescent="0.2">
      <c r="A1941" s="211"/>
    </row>
    <row r="1942" spans="1:1" x14ac:dyDescent="0.2">
      <c r="A1942" s="211"/>
    </row>
    <row r="1943" spans="1:1" x14ac:dyDescent="0.2">
      <c r="A1943" s="211"/>
    </row>
    <row r="1944" spans="1:1" x14ac:dyDescent="0.2">
      <c r="A1944" s="211"/>
    </row>
    <row r="1945" spans="1:1" x14ac:dyDescent="0.2">
      <c r="A1945" s="211"/>
    </row>
    <row r="1946" spans="1:1" x14ac:dyDescent="0.2">
      <c r="A1946" s="211"/>
    </row>
    <row r="1947" spans="1:1" x14ac:dyDescent="0.2">
      <c r="A1947" s="211"/>
    </row>
    <row r="1948" spans="1:1" x14ac:dyDescent="0.2">
      <c r="A1948" s="211"/>
    </row>
    <row r="1949" spans="1:1" x14ac:dyDescent="0.2">
      <c r="A1949" s="211"/>
    </row>
    <row r="1950" spans="1:1" x14ac:dyDescent="0.2">
      <c r="A1950" s="211"/>
    </row>
    <row r="1951" spans="1:1" x14ac:dyDescent="0.2">
      <c r="A1951" s="211"/>
    </row>
    <row r="1952" spans="1:1" x14ac:dyDescent="0.2">
      <c r="A1952" s="211"/>
    </row>
    <row r="1953" spans="1:1" x14ac:dyDescent="0.2">
      <c r="A1953" s="211"/>
    </row>
    <row r="1954" spans="1:1" x14ac:dyDescent="0.2">
      <c r="A1954" s="211"/>
    </row>
    <row r="1955" spans="1:1" x14ac:dyDescent="0.2">
      <c r="A1955" s="211"/>
    </row>
    <row r="1956" spans="1:1" x14ac:dyDescent="0.2">
      <c r="A1956" s="211"/>
    </row>
    <row r="1957" spans="1:1" x14ac:dyDescent="0.2">
      <c r="A1957" s="211"/>
    </row>
    <row r="1958" spans="1:1" x14ac:dyDescent="0.2">
      <c r="A1958" s="211"/>
    </row>
    <row r="1959" spans="1:1" x14ac:dyDescent="0.2">
      <c r="A1959" s="211"/>
    </row>
    <row r="1960" spans="1:1" x14ac:dyDescent="0.2">
      <c r="A1960" s="211"/>
    </row>
    <row r="1961" spans="1:1" x14ac:dyDescent="0.2">
      <c r="A1961" s="211"/>
    </row>
    <row r="1962" spans="1:1" x14ac:dyDescent="0.2">
      <c r="A1962" s="211"/>
    </row>
    <row r="1963" spans="1:1" x14ac:dyDescent="0.2">
      <c r="A1963" s="211"/>
    </row>
    <row r="1964" spans="1:1" x14ac:dyDescent="0.2">
      <c r="A1964" s="211"/>
    </row>
    <row r="1965" spans="1:1" x14ac:dyDescent="0.2">
      <c r="A1965" s="211"/>
    </row>
    <row r="1966" spans="1:1" x14ac:dyDescent="0.2">
      <c r="A1966" s="211"/>
    </row>
    <row r="1967" spans="1:1" x14ac:dyDescent="0.2">
      <c r="A1967" s="211"/>
    </row>
    <row r="1968" spans="1:1" x14ac:dyDescent="0.2">
      <c r="A1968" s="211"/>
    </row>
    <row r="1969" spans="1:1" x14ac:dyDescent="0.2">
      <c r="A1969" s="211"/>
    </row>
    <row r="1970" spans="1:1" x14ac:dyDescent="0.2">
      <c r="A1970" s="211"/>
    </row>
    <row r="1971" spans="1:1" x14ac:dyDescent="0.2">
      <c r="A1971" s="211"/>
    </row>
    <row r="1972" spans="1:1" x14ac:dyDescent="0.2">
      <c r="A1972" s="211"/>
    </row>
    <row r="1973" spans="1:1" x14ac:dyDescent="0.2">
      <c r="A1973" s="211"/>
    </row>
    <row r="1974" spans="1:1" x14ac:dyDescent="0.2">
      <c r="A1974" s="211"/>
    </row>
    <row r="1975" spans="1:1" x14ac:dyDescent="0.2">
      <c r="A1975" s="211"/>
    </row>
    <row r="1976" spans="1:1" x14ac:dyDescent="0.2">
      <c r="A1976" s="211"/>
    </row>
    <row r="1977" spans="1:1" x14ac:dyDescent="0.2">
      <c r="A1977" s="211"/>
    </row>
    <row r="1978" spans="1:1" x14ac:dyDescent="0.2">
      <c r="A1978" s="211"/>
    </row>
    <row r="1979" spans="1:1" x14ac:dyDescent="0.2">
      <c r="A1979" s="211"/>
    </row>
    <row r="1980" spans="1:1" x14ac:dyDescent="0.2">
      <c r="A1980" s="211"/>
    </row>
    <row r="1981" spans="1:1" x14ac:dyDescent="0.2">
      <c r="A1981" s="211"/>
    </row>
    <row r="1982" spans="1:1" x14ac:dyDescent="0.2">
      <c r="A1982" s="211"/>
    </row>
    <row r="1983" spans="1:1" x14ac:dyDescent="0.2">
      <c r="A1983" s="211"/>
    </row>
    <row r="1984" spans="1:1" x14ac:dyDescent="0.2">
      <c r="A1984" s="211"/>
    </row>
    <row r="1985" spans="1:1" x14ac:dyDescent="0.2">
      <c r="A1985" s="211"/>
    </row>
    <row r="1986" spans="1:1" x14ac:dyDescent="0.2">
      <c r="A1986" s="211"/>
    </row>
    <row r="1987" spans="1:1" x14ac:dyDescent="0.2">
      <c r="A1987" s="211"/>
    </row>
    <row r="1988" spans="1:1" x14ac:dyDescent="0.2">
      <c r="A1988" s="211"/>
    </row>
    <row r="1989" spans="1:1" x14ac:dyDescent="0.2">
      <c r="A1989" s="211"/>
    </row>
    <row r="1990" spans="1:1" x14ac:dyDescent="0.2">
      <c r="A1990" s="211"/>
    </row>
    <row r="1991" spans="1:1" x14ac:dyDescent="0.2">
      <c r="A1991" s="211"/>
    </row>
    <row r="1992" spans="1:1" x14ac:dyDescent="0.2">
      <c r="A1992" s="211"/>
    </row>
    <row r="1993" spans="1:1" x14ac:dyDescent="0.2">
      <c r="A1993" s="211"/>
    </row>
    <row r="1994" spans="1:1" x14ac:dyDescent="0.2">
      <c r="A1994" s="211"/>
    </row>
    <row r="1995" spans="1:1" x14ac:dyDescent="0.2">
      <c r="A1995" s="211"/>
    </row>
    <row r="1996" spans="1:1" x14ac:dyDescent="0.2">
      <c r="A1996" s="211"/>
    </row>
    <row r="1997" spans="1:1" x14ac:dyDescent="0.2">
      <c r="A1997" s="211"/>
    </row>
    <row r="1998" spans="1:1" x14ac:dyDescent="0.2">
      <c r="A1998" s="211"/>
    </row>
    <row r="1999" spans="1:1" x14ac:dyDescent="0.2">
      <c r="A1999" s="211"/>
    </row>
    <row r="2000" spans="1:1" x14ac:dyDescent="0.2">
      <c r="A2000" s="211"/>
    </row>
    <row r="2001" spans="1:1" x14ac:dyDescent="0.2">
      <c r="A2001" s="211"/>
    </row>
    <row r="2002" spans="1:1" x14ac:dyDescent="0.2">
      <c r="A2002" s="211"/>
    </row>
    <row r="2003" spans="1:1" x14ac:dyDescent="0.2">
      <c r="A2003" s="211"/>
    </row>
    <row r="2004" spans="1:1" x14ac:dyDescent="0.2">
      <c r="A2004" s="211"/>
    </row>
    <row r="2005" spans="1:1" x14ac:dyDescent="0.2">
      <c r="A2005" s="211"/>
    </row>
    <row r="2006" spans="1:1" x14ac:dyDescent="0.2">
      <c r="A2006" s="211"/>
    </row>
    <row r="2007" spans="1:1" x14ac:dyDescent="0.2">
      <c r="A2007" s="211"/>
    </row>
    <row r="2008" spans="1:1" x14ac:dyDescent="0.2">
      <c r="A2008" s="211"/>
    </row>
    <row r="2009" spans="1:1" x14ac:dyDescent="0.2">
      <c r="A2009" s="211"/>
    </row>
    <row r="2010" spans="1:1" x14ac:dyDescent="0.2">
      <c r="A2010" s="211"/>
    </row>
    <row r="2011" spans="1:1" x14ac:dyDescent="0.2">
      <c r="A2011" s="211"/>
    </row>
    <row r="2012" spans="1:1" x14ac:dyDescent="0.2">
      <c r="A2012" s="211"/>
    </row>
    <row r="2013" spans="1:1" x14ac:dyDescent="0.2">
      <c r="A2013" s="211"/>
    </row>
    <row r="2014" spans="1:1" x14ac:dyDescent="0.2">
      <c r="A2014" s="211"/>
    </row>
    <row r="2015" spans="1:1" x14ac:dyDescent="0.2">
      <c r="A2015" s="211"/>
    </row>
    <row r="2016" spans="1:1" x14ac:dyDescent="0.2">
      <c r="A2016" s="211"/>
    </row>
    <row r="2017" spans="1:1" x14ac:dyDescent="0.2">
      <c r="A2017" s="211"/>
    </row>
    <row r="2018" spans="1:1" x14ac:dyDescent="0.2">
      <c r="A2018" s="211"/>
    </row>
    <row r="2019" spans="1:1" x14ac:dyDescent="0.2">
      <c r="A2019" s="211"/>
    </row>
    <row r="2020" spans="1:1" x14ac:dyDescent="0.2">
      <c r="A2020" s="211"/>
    </row>
    <row r="2021" spans="1:1" x14ac:dyDescent="0.2">
      <c r="A2021" s="211"/>
    </row>
    <row r="2022" spans="1:1" x14ac:dyDescent="0.2">
      <c r="A2022" s="211"/>
    </row>
    <row r="2023" spans="1:1" x14ac:dyDescent="0.2">
      <c r="A2023" s="211"/>
    </row>
    <row r="2024" spans="1:1" x14ac:dyDescent="0.2">
      <c r="A2024" s="211"/>
    </row>
    <row r="2025" spans="1:1" x14ac:dyDescent="0.2">
      <c r="A2025" s="211"/>
    </row>
    <row r="2026" spans="1:1" x14ac:dyDescent="0.2">
      <c r="A2026" s="211"/>
    </row>
    <row r="2027" spans="1:1" x14ac:dyDescent="0.2">
      <c r="A2027" s="211"/>
    </row>
    <row r="2028" spans="1:1" x14ac:dyDescent="0.2">
      <c r="A2028" s="211"/>
    </row>
    <row r="2029" spans="1:1" x14ac:dyDescent="0.2">
      <c r="A2029" s="211"/>
    </row>
    <row r="2030" spans="1:1" x14ac:dyDescent="0.2">
      <c r="A2030" s="211"/>
    </row>
    <row r="2031" spans="1:1" x14ac:dyDescent="0.2">
      <c r="A2031" s="211"/>
    </row>
    <row r="2032" spans="1:1" x14ac:dyDescent="0.2">
      <c r="A2032" s="211"/>
    </row>
    <row r="2033" spans="1:1" x14ac:dyDescent="0.2">
      <c r="A2033" s="211"/>
    </row>
    <row r="2034" spans="1:1" x14ac:dyDescent="0.2">
      <c r="A2034" s="211"/>
    </row>
    <row r="2035" spans="1:1" x14ac:dyDescent="0.2">
      <c r="A2035" s="211"/>
    </row>
    <row r="2036" spans="1:1" x14ac:dyDescent="0.2">
      <c r="A2036" s="211"/>
    </row>
    <row r="2037" spans="1:1" x14ac:dyDescent="0.2">
      <c r="A2037" s="211"/>
    </row>
    <row r="2038" spans="1:1" x14ac:dyDescent="0.2">
      <c r="A2038" s="211"/>
    </row>
    <row r="2039" spans="1:1" x14ac:dyDescent="0.2">
      <c r="A2039" s="211"/>
    </row>
    <row r="2040" spans="1:1" x14ac:dyDescent="0.2">
      <c r="A2040" s="211"/>
    </row>
    <row r="2041" spans="1:1" x14ac:dyDescent="0.2">
      <c r="A2041" s="211"/>
    </row>
    <row r="2042" spans="1:1" x14ac:dyDescent="0.2">
      <c r="A2042" s="211"/>
    </row>
    <row r="2043" spans="1:1" x14ac:dyDescent="0.2">
      <c r="A2043" s="211"/>
    </row>
    <row r="2044" spans="1:1" x14ac:dyDescent="0.2">
      <c r="A2044" s="211"/>
    </row>
    <row r="2045" spans="1:1" x14ac:dyDescent="0.2">
      <c r="A2045" s="211"/>
    </row>
    <row r="2046" spans="1:1" x14ac:dyDescent="0.2">
      <c r="A2046" s="211"/>
    </row>
    <row r="2047" spans="1:1" x14ac:dyDescent="0.2">
      <c r="A2047" s="211"/>
    </row>
    <row r="2048" spans="1:1" x14ac:dyDescent="0.2">
      <c r="A2048" s="211"/>
    </row>
    <row r="2049" spans="1:1" x14ac:dyDescent="0.2">
      <c r="A2049" s="211"/>
    </row>
    <row r="2050" spans="1:1" x14ac:dyDescent="0.2">
      <c r="A2050" s="211"/>
    </row>
    <row r="2051" spans="1:1" x14ac:dyDescent="0.2">
      <c r="A2051" s="211"/>
    </row>
    <row r="2052" spans="1:1" x14ac:dyDescent="0.2">
      <c r="A2052" s="211"/>
    </row>
    <row r="2053" spans="1:1" x14ac:dyDescent="0.2">
      <c r="A2053" s="211"/>
    </row>
    <row r="2054" spans="1:1" x14ac:dyDescent="0.2">
      <c r="A2054" s="211"/>
    </row>
    <row r="2055" spans="1:1" x14ac:dyDescent="0.2">
      <c r="A2055" s="211"/>
    </row>
    <row r="2056" spans="1:1" x14ac:dyDescent="0.2">
      <c r="A2056" s="211"/>
    </row>
    <row r="2057" spans="1:1" x14ac:dyDescent="0.2">
      <c r="A2057" s="211"/>
    </row>
    <row r="2058" spans="1:1" x14ac:dyDescent="0.2">
      <c r="A2058" s="211"/>
    </row>
    <row r="2059" spans="1:1" x14ac:dyDescent="0.2">
      <c r="A2059" s="211"/>
    </row>
    <row r="2060" spans="1:1" x14ac:dyDescent="0.2">
      <c r="A2060" s="211"/>
    </row>
    <row r="2061" spans="1:1" x14ac:dyDescent="0.2">
      <c r="A2061" s="211"/>
    </row>
    <row r="2062" spans="1:1" x14ac:dyDescent="0.2">
      <c r="A2062" s="211"/>
    </row>
    <row r="2063" spans="1:1" x14ac:dyDescent="0.2">
      <c r="A2063" s="211"/>
    </row>
    <row r="2064" spans="1:1" x14ac:dyDescent="0.2">
      <c r="A2064" s="211"/>
    </row>
    <row r="2065" spans="1:1" x14ac:dyDescent="0.2">
      <c r="A2065" s="211"/>
    </row>
    <row r="2066" spans="1:1" x14ac:dyDescent="0.2">
      <c r="A2066" s="211"/>
    </row>
    <row r="2067" spans="1:1" x14ac:dyDescent="0.2">
      <c r="A2067" s="211"/>
    </row>
    <row r="2068" spans="1:1" x14ac:dyDescent="0.2">
      <c r="A2068" s="211"/>
    </row>
    <row r="2069" spans="1:1" x14ac:dyDescent="0.2">
      <c r="A2069" s="211"/>
    </row>
    <row r="2070" spans="1:1" x14ac:dyDescent="0.2">
      <c r="A2070" s="211"/>
    </row>
    <row r="2071" spans="1:1" x14ac:dyDescent="0.2">
      <c r="A2071" s="211"/>
    </row>
    <row r="2072" spans="1:1" x14ac:dyDescent="0.2">
      <c r="A2072" s="211"/>
    </row>
    <row r="2073" spans="1:1" x14ac:dyDescent="0.2">
      <c r="A2073" s="211"/>
    </row>
    <row r="2074" spans="1:1" x14ac:dyDescent="0.2">
      <c r="A2074" s="211"/>
    </row>
    <row r="2075" spans="1:1" x14ac:dyDescent="0.2">
      <c r="A2075" s="211"/>
    </row>
    <row r="2076" spans="1:1" x14ac:dyDescent="0.2">
      <c r="A2076" s="211"/>
    </row>
    <row r="2077" spans="1:1" x14ac:dyDescent="0.2">
      <c r="A2077" s="211"/>
    </row>
    <row r="2078" spans="1:1" x14ac:dyDescent="0.2">
      <c r="A2078" s="211"/>
    </row>
    <row r="2079" spans="1:1" x14ac:dyDescent="0.2">
      <c r="A2079" s="211"/>
    </row>
    <row r="2080" spans="1:1" x14ac:dyDescent="0.2">
      <c r="A2080" s="211"/>
    </row>
    <row r="2081" spans="1:1" x14ac:dyDescent="0.2">
      <c r="A2081" s="211"/>
    </row>
    <row r="2082" spans="1:1" x14ac:dyDescent="0.2">
      <c r="A2082" s="211"/>
    </row>
    <row r="2083" spans="1:1" x14ac:dyDescent="0.2">
      <c r="A2083" s="211"/>
    </row>
    <row r="2084" spans="1:1" x14ac:dyDescent="0.2">
      <c r="A2084" s="211"/>
    </row>
    <row r="2085" spans="1:1" x14ac:dyDescent="0.2">
      <c r="A2085" s="211"/>
    </row>
    <row r="2086" spans="1:1" x14ac:dyDescent="0.2">
      <c r="A2086" s="211"/>
    </row>
    <row r="2087" spans="1:1" x14ac:dyDescent="0.2">
      <c r="A2087" s="211"/>
    </row>
    <row r="2088" spans="1:1" x14ac:dyDescent="0.2">
      <c r="A2088" s="211"/>
    </row>
    <row r="2089" spans="1:1" x14ac:dyDescent="0.2">
      <c r="A2089" s="211"/>
    </row>
    <row r="2090" spans="1:1" x14ac:dyDescent="0.2">
      <c r="A2090" s="211"/>
    </row>
    <row r="2091" spans="1:1" x14ac:dyDescent="0.2">
      <c r="A2091" s="211"/>
    </row>
    <row r="2092" spans="1:1" x14ac:dyDescent="0.2">
      <c r="A2092" s="211"/>
    </row>
    <row r="2093" spans="1:1" x14ac:dyDescent="0.2">
      <c r="A2093" s="211"/>
    </row>
    <row r="2094" spans="1:1" x14ac:dyDescent="0.2">
      <c r="A2094" s="211"/>
    </row>
    <row r="2095" spans="1:1" x14ac:dyDescent="0.2">
      <c r="A2095" s="211"/>
    </row>
    <row r="2096" spans="1:1" x14ac:dyDescent="0.2">
      <c r="A2096" s="211"/>
    </row>
    <row r="2097" spans="1:1" x14ac:dyDescent="0.2">
      <c r="A2097" s="211"/>
    </row>
    <row r="2098" spans="1:1" x14ac:dyDescent="0.2">
      <c r="A2098" s="211"/>
    </row>
    <row r="2099" spans="1:1" x14ac:dyDescent="0.2">
      <c r="A2099" s="211"/>
    </row>
    <row r="2100" spans="1:1" x14ac:dyDescent="0.2">
      <c r="A2100" s="211"/>
    </row>
    <row r="2101" spans="1:1" x14ac:dyDescent="0.2">
      <c r="A2101" s="211"/>
    </row>
    <row r="2102" spans="1:1" x14ac:dyDescent="0.2">
      <c r="A2102" s="211"/>
    </row>
    <row r="2103" spans="1:1" x14ac:dyDescent="0.2">
      <c r="A2103" s="211"/>
    </row>
    <row r="2104" spans="1:1" x14ac:dyDescent="0.2">
      <c r="A2104" s="211"/>
    </row>
    <row r="2105" spans="1:1" x14ac:dyDescent="0.2">
      <c r="A2105" s="211"/>
    </row>
    <row r="2106" spans="1:1" x14ac:dyDescent="0.2">
      <c r="A2106" s="211"/>
    </row>
    <row r="2107" spans="1:1" x14ac:dyDescent="0.2">
      <c r="A2107" s="211"/>
    </row>
    <row r="2108" spans="1:1" x14ac:dyDescent="0.2">
      <c r="A2108" s="211"/>
    </row>
    <row r="2109" spans="1:1" x14ac:dyDescent="0.2">
      <c r="A2109" s="211"/>
    </row>
    <row r="2110" spans="1:1" x14ac:dyDescent="0.2">
      <c r="A2110" s="211"/>
    </row>
    <row r="2111" spans="1:1" x14ac:dyDescent="0.2">
      <c r="A2111" s="211"/>
    </row>
    <row r="2112" spans="1:1" x14ac:dyDescent="0.2">
      <c r="A2112" s="211"/>
    </row>
    <row r="2113" spans="1:1" x14ac:dyDescent="0.2">
      <c r="A2113" s="211"/>
    </row>
    <row r="2114" spans="1:1" x14ac:dyDescent="0.2">
      <c r="A2114" s="211"/>
    </row>
    <row r="2115" spans="1:1" x14ac:dyDescent="0.2">
      <c r="A2115" s="211"/>
    </row>
    <row r="2116" spans="1:1" x14ac:dyDescent="0.2">
      <c r="A2116" s="211"/>
    </row>
    <row r="2117" spans="1:1" x14ac:dyDescent="0.2">
      <c r="A2117" s="211"/>
    </row>
    <row r="2118" spans="1:1" x14ac:dyDescent="0.2">
      <c r="A2118" s="211"/>
    </row>
    <row r="2119" spans="1:1" x14ac:dyDescent="0.2">
      <c r="A2119" s="211"/>
    </row>
    <row r="2120" spans="1:1" x14ac:dyDescent="0.2">
      <c r="A2120" s="211"/>
    </row>
    <row r="2121" spans="1:1" x14ac:dyDescent="0.2">
      <c r="A2121" s="211"/>
    </row>
    <row r="2122" spans="1:1" x14ac:dyDescent="0.2">
      <c r="A2122" s="211"/>
    </row>
    <row r="2123" spans="1:1" x14ac:dyDescent="0.2">
      <c r="A2123" s="211"/>
    </row>
    <row r="2124" spans="1:1" x14ac:dyDescent="0.2">
      <c r="A2124" s="211"/>
    </row>
    <row r="2125" spans="1:1" x14ac:dyDescent="0.2">
      <c r="A2125" s="211"/>
    </row>
    <row r="2126" spans="1:1" x14ac:dyDescent="0.2">
      <c r="A2126" s="211"/>
    </row>
    <row r="2127" spans="1:1" x14ac:dyDescent="0.2">
      <c r="A2127" s="211"/>
    </row>
    <row r="2128" spans="1:1" x14ac:dyDescent="0.2">
      <c r="A2128" s="211"/>
    </row>
    <row r="2129" spans="1:1" x14ac:dyDescent="0.2">
      <c r="A2129" s="211"/>
    </row>
    <row r="2130" spans="1:1" x14ac:dyDescent="0.2">
      <c r="A2130" s="211"/>
    </row>
    <row r="2131" spans="1:1" x14ac:dyDescent="0.2">
      <c r="A2131" s="211"/>
    </row>
    <row r="2132" spans="1:1" x14ac:dyDescent="0.2">
      <c r="A2132" s="211"/>
    </row>
    <row r="2133" spans="1:1" x14ac:dyDescent="0.2">
      <c r="A2133" s="211"/>
    </row>
    <row r="2134" spans="1:1" x14ac:dyDescent="0.2">
      <c r="A2134" s="211"/>
    </row>
    <row r="2135" spans="1:1" x14ac:dyDescent="0.2">
      <c r="A2135" s="211"/>
    </row>
    <row r="2136" spans="1:1" x14ac:dyDescent="0.2">
      <c r="A2136" s="211"/>
    </row>
    <row r="2137" spans="1:1" x14ac:dyDescent="0.2">
      <c r="A2137" s="211"/>
    </row>
    <row r="2138" spans="1:1" x14ac:dyDescent="0.2">
      <c r="A2138" s="211"/>
    </row>
    <row r="2139" spans="1:1" x14ac:dyDescent="0.2">
      <c r="A2139" s="211"/>
    </row>
    <row r="2140" spans="1:1" x14ac:dyDescent="0.2">
      <c r="A2140" s="211"/>
    </row>
    <row r="2141" spans="1:1" x14ac:dyDescent="0.2">
      <c r="A2141" s="211"/>
    </row>
    <row r="2142" spans="1:1" x14ac:dyDescent="0.2">
      <c r="A2142" s="211"/>
    </row>
    <row r="2143" spans="1:1" x14ac:dyDescent="0.2">
      <c r="A2143" s="211"/>
    </row>
    <row r="2144" spans="1:1" x14ac:dyDescent="0.2">
      <c r="A2144" s="211"/>
    </row>
    <row r="2145" spans="1:1" x14ac:dyDescent="0.2">
      <c r="A2145" s="211"/>
    </row>
    <row r="2146" spans="1:1" x14ac:dyDescent="0.2">
      <c r="A2146" s="211"/>
    </row>
    <row r="2147" spans="1:1" x14ac:dyDescent="0.2">
      <c r="A2147" s="211"/>
    </row>
    <row r="2148" spans="1:1" x14ac:dyDescent="0.2">
      <c r="A2148" s="211"/>
    </row>
    <row r="2149" spans="1:1" x14ac:dyDescent="0.2">
      <c r="A2149" s="211"/>
    </row>
    <row r="2150" spans="1:1" x14ac:dyDescent="0.2">
      <c r="A2150" s="211"/>
    </row>
    <row r="2151" spans="1:1" x14ac:dyDescent="0.2">
      <c r="A2151" s="211"/>
    </row>
    <row r="2152" spans="1:1" x14ac:dyDescent="0.2">
      <c r="A2152" s="211"/>
    </row>
    <row r="2153" spans="1:1" x14ac:dyDescent="0.2">
      <c r="A2153" s="211"/>
    </row>
    <row r="2154" spans="1:1" x14ac:dyDescent="0.2">
      <c r="A2154" s="211"/>
    </row>
    <row r="2155" spans="1:1" x14ac:dyDescent="0.2">
      <c r="A2155" s="211"/>
    </row>
    <row r="2156" spans="1:1" x14ac:dyDescent="0.2">
      <c r="A2156" s="211"/>
    </row>
    <row r="2157" spans="1:1" x14ac:dyDescent="0.2">
      <c r="A2157" s="211"/>
    </row>
    <row r="2158" spans="1:1" x14ac:dyDescent="0.2">
      <c r="A2158" s="211"/>
    </row>
    <row r="2159" spans="1:1" x14ac:dyDescent="0.2">
      <c r="A2159" s="211"/>
    </row>
    <row r="2160" spans="1:1" x14ac:dyDescent="0.2">
      <c r="A2160" s="211"/>
    </row>
    <row r="2161" spans="1:1" x14ac:dyDescent="0.2">
      <c r="A2161" s="211"/>
    </row>
    <row r="2162" spans="1:1" x14ac:dyDescent="0.2">
      <c r="A2162" s="211"/>
    </row>
    <row r="2163" spans="1:1" x14ac:dyDescent="0.2">
      <c r="A2163" s="211"/>
    </row>
    <row r="2164" spans="1:1" x14ac:dyDescent="0.2">
      <c r="A2164" s="211"/>
    </row>
    <row r="2165" spans="1:1" x14ac:dyDescent="0.2">
      <c r="A2165" s="211"/>
    </row>
    <row r="2166" spans="1:1" x14ac:dyDescent="0.2">
      <c r="A2166" s="211"/>
    </row>
    <row r="2167" spans="1:1" x14ac:dyDescent="0.2">
      <c r="A2167" s="211"/>
    </row>
    <row r="2168" spans="1:1" x14ac:dyDescent="0.2">
      <c r="A2168" s="211"/>
    </row>
    <row r="2169" spans="1:1" x14ac:dyDescent="0.2">
      <c r="A2169" s="211"/>
    </row>
    <row r="2170" spans="1:1" x14ac:dyDescent="0.2">
      <c r="A2170" s="211"/>
    </row>
    <row r="2171" spans="1:1" x14ac:dyDescent="0.2">
      <c r="A2171" s="211"/>
    </row>
    <row r="2172" spans="1:1" x14ac:dyDescent="0.2">
      <c r="A2172" s="211"/>
    </row>
    <row r="2173" spans="1:1" x14ac:dyDescent="0.2">
      <c r="A2173" s="211"/>
    </row>
    <row r="2174" spans="1:1" x14ac:dyDescent="0.2">
      <c r="A2174" s="211"/>
    </row>
    <row r="2175" spans="1:1" x14ac:dyDescent="0.2">
      <c r="A2175" s="211"/>
    </row>
    <row r="2176" spans="1:1" x14ac:dyDescent="0.2">
      <c r="A2176" s="211"/>
    </row>
    <row r="2177" spans="1:1" x14ac:dyDescent="0.2">
      <c r="A2177" s="211"/>
    </row>
    <row r="2178" spans="1:1" x14ac:dyDescent="0.2">
      <c r="A2178" s="211"/>
    </row>
    <row r="2179" spans="1:1" x14ac:dyDescent="0.2">
      <c r="A2179" s="211"/>
    </row>
    <row r="2180" spans="1:1" x14ac:dyDescent="0.2">
      <c r="A2180" s="211"/>
    </row>
    <row r="2181" spans="1:1" x14ac:dyDescent="0.2">
      <c r="A2181" s="211"/>
    </row>
    <row r="2182" spans="1:1" x14ac:dyDescent="0.2">
      <c r="A2182" s="211"/>
    </row>
    <row r="2183" spans="1:1" x14ac:dyDescent="0.2">
      <c r="A2183" s="211"/>
    </row>
    <row r="2184" spans="1:1" x14ac:dyDescent="0.2">
      <c r="A2184" s="211"/>
    </row>
    <row r="2185" spans="1:1" x14ac:dyDescent="0.2">
      <c r="A2185" s="211"/>
    </row>
    <row r="2186" spans="1:1" x14ac:dyDescent="0.2">
      <c r="A2186" s="211"/>
    </row>
    <row r="2187" spans="1:1" x14ac:dyDescent="0.2">
      <c r="A2187" s="211"/>
    </row>
    <row r="2188" spans="1:1" x14ac:dyDescent="0.2">
      <c r="A2188" s="211"/>
    </row>
    <row r="2189" spans="1:1" x14ac:dyDescent="0.2">
      <c r="A2189" s="211"/>
    </row>
    <row r="2190" spans="1:1" x14ac:dyDescent="0.2">
      <c r="A2190" s="211"/>
    </row>
    <row r="2191" spans="1:1" x14ac:dyDescent="0.2">
      <c r="A2191" s="211"/>
    </row>
    <row r="2192" spans="1:1" x14ac:dyDescent="0.2">
      <c r="A2192" s="211"/>
    </row>
    <row r="2193" spans="1:1" x14ac:dyDescent="0.2">
      <c r="A2193" s="211"/>
    </row>
    <row r="2194" spans="1:1" x14ac:dyDescent="0.2">
      <c r="A2194" s="211"/>
    </row>
    <row r="2195" spans="1:1" x14ac:dyDescent="0.2">
      <c r="A2195" s="211"/>
    </row>
    <row r="2196" spans="1:1" x14ac:dyDescent="0.2">
      <c r="A2196" s="211"/>
    </row>
    <row r="2197" spans="1:1" x14ac:dyDescent="0.2">
      <c r="A2197" s="211"/>
    </row>
    <row r="2198" spans="1:1" x14ac:dyDescent="0.2">
      <c r="A2198" s="211"/>
    </row>
    <row r="2199" spans="1:1" x14ac:dyDescent="0.2">
      <c r="A2199" s="211"/>
    </row>
    <row r="2200" spans="1:1" x14ac:dyDescent="0.2">
      <c r="A2200" s="211"/>
    </row>
    <row r="2201" spans="1:1" x14ac:dyDescent="0.2">
      <c r="A2201" s="211"/>
    </row>
    <row r="2202" spans="1:1" x14ac:dyDescent="0.2">
      <c r="A2202" s="211"/>
    </row>
    <row r="2203" spans="1:1" x14ac:dyDescent="0.2">
      <c r="A2203" s="211"/>
    </row>
    <row r="2204" spans="1:1" x14ac:dyDescent="0.2">
      <c r="A2204" s="211"/>
    </row>
    <row r="2205" spans="1:1" x14ac:dyDescent="0.2">
      <c r="A2205" s="211"/>
    </row>
    <row r="2206" spans="1:1" x14ac:dyDescent="0.2">
      <c r="A2206" s="211"/>
    </row>
    <row r="2207" spans="1:1" x14ac:dyDescent="0.2">
      <c r="A2207" s="211"/>
    </row>
    <row r="2208" spans="1:1" x14ac:dyDescent="0.2">
      <c r="A2208" s="211"/>
    </row>
    <row r="2209" spans="1:1" x14ac:dyDescent="0.2">
      <c r="A2209" s="211"/>
    </row>
    <row r="2210" spans="1:1" x14ac:dyDescent="0.2">
      <c r="A2210" s="211"/>
    </row>
    <row r="2211" spans="1:1" x14ac:dyDescent="0.2">
      <c r="A2211" s="211"/>
    </row>
    <row r="2212" spans="1:1" x14ac:dyDescent="0.2">
      <c r="A2212" s="211"/>
    </row>
    <row r="2213" spans="1:1" x14ac:dyDescent="0.2">
      <c r="A2213" s="211"/>
    </row>
    <row r="2214" spans="1:1" x14ac:dyDescent="0.2">
      <c r="A2214" s="211"/>
    </row>
    <row r="2215" spans="1:1" x14ac:dyDescent="0.2">
      <c r="A2215" s="211"/>
    </row>
    <row r="2216" spans="1:1" x14ac:dyDescent="0.2">
      <c r="A2216" s="211"/>
    </row>
    <row r="2217" spans="1:1" x14ac:dyDescent="0.2">
      <c r="A2217" s="211"/>
    </row>
    <row r="2218" spans="1:1" x14ac:dyDescent="0.2">
      <c r="A2218" s="211"/>
    </row>
    <row r="2219" spans="1:1" x14ac:dyDescent="0.2">
      <c r="A2219" s="211"/>
    </row>
    <row r="2220" spans="1:1" x14ac:dyDescent="0.2">
      <c r="A2220" s="211"/>
    </row>
    <row r="2221" spans="1:1" x14ac:dyDescent="0.2">
      <c r="A2221" s="211"/>
    </row>
    <row r="2222" spans="1:1" x14ac:dyDescent="0.2">
      <c r="A2222" s="211"/>
    </row>
    <row r="2223" spans="1:1" x14ac:dyDescent="0.2">
      <c r="A2223" s="211"/>
    </row>
    <row r="2224" spans="1:1" x14ac:dyDescent="0.2">
      <c r="A2224" s="211"/>
    </row>
    <row r="2225" spans="1:1" x14ac:dyDescent="0.2">
      <c r="A2225" s="211"/>
    </row>
    <row r="2226" spans="1:1" x14ac:dyDescent="0.2">
      <c r="A2226" s="211"/>
    </row>
    <row r="2227" spans="1:1" x14ac:dyDescent="0.2">
      <c r="A2227" s="211"/>
    </row>
    <row r="2228" spans="1:1" x14ac:dyDescent="0.2">
      <c r="A2228" s="211"/>
    </row>
    <row r="2229" spans="1:1" x14ac:dyDescent="0.2">
      <c r="A2229" s="211"/>
    </row>
    <row r="2230" spans="1:1" x14ac:dyDescent="0.2">
      <c r="A2230" s="211"/>
    </row>
    <row r="2231" spans="1:1" x14ac:dyDescent="0.2">
      <c r="A2231" s="211"/>
    </row>
    <row r="2232" spans="1:1" x14ac:dyDescent="0.2">
      <c r="A2232" s="211"/>
    </row>
    <row r="2233" spans="1:1" x14ac:dyDescent="0.2">
      <c r="A2233" s="211"/>
    </row>
    <row r="2234" spans="1:1" x14ac:dyDescent="0.2">
      <c r="A2234" s="211"/>
    </row>
    <row r="2235" spans="1:1" x14ac:dyDescent="0.2">
      <c r="A2235" s="211"/>
    </row>
    <row r="2236" spans="1:1" x14ac:dyDescent="0.2">
      <c r="A2236" s="211"/>
    </row>
    <row r="2237" spans="1:1" x14ac:dyDescent="0.2">
      <c r="A2237" s="211"/>
    </row>
    <row r="2238" spans="1:1" x14ac:dyDescent="0.2">
      <c r="A2238" s="211"/>
    </row>
    <row r="2239" spans="1:1" x14ac:dyDescent="0.2">
      <c r="A2239" s="211"/>
    </row>
    <row r="2240" spans="1:1" x14ac:dyDescent="0.2">
      <c r="A2240" s="211"/>
    </row>
    <row r="2241" spans="1:1" x14ac:dyDescent="0.2">
      <c r="A2241" s="211"/>
    </row>
    <row r="2242" spans="1:1" x14ac:dyDescent="0.2">
      <c r="A2242" s="211"/>
    </row>
    <row r="2243" spans="1:1" x14ac:dyDescent="0.2">
      <c r="A2243" s="211"/>
    </row>
    <row r="2244" spans="1:1" x14ac:dyDescent="0.2">
      <c r="A2244" s="211"/>
    </row>
    <row r="2245" spans="1:1" x14ac:dyDescent="0.2">
      <c r="A2245" s="211"/>
    </row>
    <row r="2246" spans="1:1" x14ac:dyDescent="0.2">
      <c r="A2246" s="211"/>
    </row>
    <row r="2247" spans="1:1" x14ac:dyDescent="0.2">
      <c r="A2247" s="211"/>
    </row>
    <row r="2248" spans="1:1" x14ac:dyDescent="0.2">
      <c r="A2248" s="211"/>
    </row>
    <row r="2249" spans="1:1" x14ac:dyDescent="0.2">
      <c r="A2249" s="211"/>
    </row>
    <row r="2250" spans="1:1" x14ac:dyDescent="0.2">
      <c r="A2250" s="211"/>
    </row>
    <row r="2251" spans="1:1" x14ac:dyDescent="0.2">
      <c r="A2251" s="211"/>
    </row>
    <row r="2252" spans="1:1" x14ac:dyDescent="0.2">
      <c r="A2252" s="211"/>
    </row>
    <row r="2253" spans="1:1" x14ac:dyDescent="0.2">
      <c r="A2253" s="211"/>
    </row>
    <row r="2254" spans="1:1" x14ac:dyDescent="0.2">
      <c r="A2254" s="211"/>
    </row>
    <row r="2255" spans="1:1" x14ac:dyDescent="0.2">
      <c r="A2255" s="211"/>
    </row>
    <row r="2256" spans="1:1" x14ac:dyDescent="0.2">
      <c r="A2256" s="211"/>
    </row>
    <row r="2257" spans="1:1" x14ac:dyDescent="0.2">
      <c r="A2257" s="211"/>
    </row>
    <row r="2258" spans="1:1" x14ac:dyDescent="0.2">
      <c r="A2258" s="211"/>
    </row>
    <row r="2259" spans="1:1" x14ac:dyDescent="0.2">
      <c r="A2259" s="211"/>
    </row>
    <row r="2260" spans="1:1" x14ac:dyDescent="0.2">
      <c r="A2260" s="211"/>
    </row>
    <row r="2261" spans="1:1" x14ac:dyDescent="0.2">
      <c r="A2261" s="211"/>
    </row>
    <row r="2262" spans="1:1" x14ac:dyDescent="0.2">
      <c r="A2262" s="211"/>
    </row>
    <row r="2263" spans="1:1" x14ac:dyDescent="0.2">
      <c r="A2263" s="211"/>
    </row>
    <row r="2264" spans="1:1" x14ac:dyDescent="0.2">
      <c r="A2264" s="211"/>
    </row>
    <row r="2265" spans="1:1" x14ac:dyDescent="0.2">
      <c r="A2265" s="211"/>
    </row>
    <row r="2266" spans="1:1" x14ac:dyDescent="0.2">
      <c r="A2266" s="211"/>
    </row>
    <row r="2267" spans="1:1" x14ac:dyDescent="0.2">
      <c r="A2267" s="211"/>
    </row>
    <row r="2268" spans="1:1" x14ac:dyDescent="0.2">
      <c r="A2268" s="211"/>
    </row>
    <row r="2269" spans="1:1" x14ac:dyDescent="0.2">
      <c r="A2269" s="211"/>
    </row>
    <row r="2270" spans="1:1" x14ac:dyDescent="0.2">
      <c r="A2270" s="211"/>
    </row>
    <row r="2271" spans="1:1" x14ac:dyDescent="0.2">
      <c r="A2271" s="211"/>
    </row>
    <row r="2272" spans="1:1" x14ac:dyDescent="0.2">
      <c r="A2272" s="211"/>
    </row>
    <row r="2273" spans="1:1" x14ac:dyDescent="0.2">
      <c r="A2273" s="211"/>
    </row>
    <row r="2274" spans="1:1" x14ac:dyDescent="0.2">
      <c r="A2274" s="211"/>
    </row>
    <row r="2275" spans="1:1" x14ac:dyDescent="0.2">
      <c r="A2275" s="211"/>
    </row>
    <row r="2276" spans="1:1" x14ac:dyDescent="0.2">
      <c r="A2276" s="211"/>
    </row>
    <row r="2277" spans="1:1" x14ac:dyDescent="0.2">
      <c r="A2277" s="211"/>
    </row>
    <row r="2278" spans="1:1" x14ac:dyDescent="0.2">
      <c r="A2278" s="211"/>
    </row>
    <row r="2279" spans="1:1" x14ac:dyDescent="0.2">
      <c r="A2279" s="211"/>
    </row>
    <row r="2280" spans="1:1" x14ac:dyDescent="0.2">
      <c r="A2280" s="211"/>
    </row>
    <row r="2281" spans="1:1" x14ac:dyDescent="0.2">
      <c r="A2281" s="211"/>
    </row>
    <row r="2282" spans="1:1" x14ac:dyDescent="0.2">
      <c r="A2282" s="211"/>
    </row>
    <row r="2283" spans="1:1" x14ac:dyDescent="0.2">
      <c r="A2283" s="211"/>
    </row>
    <row r="2284" spans="1:1" x14ac:dyDescent="0.2">
      <c r="A2284" s="211"/>
    </row>
    <row r="2285" spans="1:1" x14ac:dyDescent="0.2">
      <c r="A2285" s="211"/>
    </row>
    <row r="2286" spans="1:1" x14ac:dyDescent="0.2">
      <c r="A2286" s="211"/>
    </row>
    <row r="2287" spans="1:1" x14ac:dyDescent="0.2">
      <c r="A2287" s="211"/>
    </row>
    <row r="2288" spans="1:1" x14ac:dyDescent="0.2">
      <c r="A2288" s="211"/>
    </row>
    <row r="2289" spans="1:1" x14ac:dyDescent="0.2">
      <c r="A2289" s="211"/>
    </row>
    <row r="2290" spans="1:1" x14ac:dyDescent="0.2">
      <c r="A2290" s="211"/>
    </row>
    <row r="2291" spans="1:1" x14ac:dyDescent="0.2">
      <c r="A2291" s="211"/>
    </row>
    <row r="2292" spans="1:1" x14ac:dyDescent="0.2">
      <c r="A2292" s="211"/>
    </row>
    <row r="2293" spans="1:1" x14ac:dyDescent="0.2">
      <c r="A2293" s="211"/>
    </row>
    <row r="2294" spans="1:1" x14ac:dyDescent="0.2">
      <c r="A2294" s="211"/>
    </row>
    <row r="2295" spans="1:1" x14ac:dyDescent="0.2">
      <c r="A2295" s="211"/>
    </row>
    <row r="2296" spans="1:1" x14ac:dyDescent="0.2">
      <c r="A2296" s="211"/>
    </row>
    <row r="2297" spans="1:1" x14ac:dyDescent="0.2">
      <c r="A2297" s="211"/>
    </row>
    <row r="2298" spans="1:1" x14ac:dyDescent="0.2">
      <c r="A2298" s="211"/>
    </row>
    <row r="2299" spans="1:1" x14ac:dyDescent="0.2">
      <c r="A2299" s="211"/>
    </row>
    <row r="2300" spans="1:1" x14ac:dyDescent="0.2">
      <c r="A2300" s="211"/>
    </row>
    <row r="2301" spans="1:1" x14ac:dyDescent="0.2">
      <c r="A2301" s="211"/>
    </row>
    <row r="2302" spans="1:1" x14ac:dyDescent="0.2">
      <c r="A2302" s="211"/>
    </row>
    <row r="2303" spans="1:1" x14ac:dyDescent="0.2">
      <c r="A2303" s="211"/>
    </row>
    <row r="2304" spans="1:1" x14ac:dyDescent="0.2">
      <c r="A2304" s="211"/>
    </row>
    <row r="2305" spans="1:1" x14ac:dyDescent="0.2">
      <c r="A2305" s="211"/>
    </row>
    <row r="2306" spans="1:1" x14ac:dyDescent="0.2">
      <c r="A2306" s="211"/>
    </row>
    <row r="2307" spans="1:1" x14ac:dyDescent="0.2">
      <c r="A2307" s="211"/>
    </row>
    <row r="2308" spans="1:1" x14ac:dyDescent="0.2">
      <c r="A2308" s="211"/>
    </row>
    <row r="2309" spans="1:1" x14ac:dyDescent="0.2">
      <c r="A2309" s="211"/>
    </row>
    <row r="2310" spans="1:1" x14ac:dyDescent="0.2">
      <c r="A2310" s="211"/>
    </row>
    <row r="2311" spans="1:1" x14ac:dyDescent="0.2">
      <c r="A2311" s="211"/>
    </row>
    <row r="2312" spans="1:1" x14ac:dyDescent="0.2">
      <c r="A2312" s="211"/>
    </row>
    <row r="2313" spans="1:1" x14ac:dyDescent="0.2">
      <c r="A2313" s="211"/>
    </row>
    <row r="2314" spans="1:1" x14ac:dyDescent="0.2">
      <c r="A2314" s="211"/>
    </row>
    <row r="2315" spans="1:1" x14ac:dyDescent="0.2">
      <c r="A2315" s="211"/>
    </row>
    <row r="2316" spans="1:1" x14ac:dyDescent="0.2">
      <c r="A2316" s="211"/>
    </row>
    <row r="2317" spans="1:1" x14ac:dyDescent="0.2">
      <c r="A2317" s="211"/>
    </row>
    <row r="2318" spans="1:1" x14ac:dyDescent="0.2">
      <c r="A2318" s="211"/>
    </row>
    <row r="2319" spans="1:1" x14ac:dyDescent="0.2">
      <c r="A2319" s="211"/>
    </row>
    <row r="2320" spans="1:1" x14ac:dyDescent="0.2">
      <c r="A2320" s="211"/>
    </row>
    <row r="2321" spans="1:1" x14ac:dyDescent="0.2">
      <c r="A2321" s="211"/>
    </row>
    <row r="2322" spans="1:1" x14ac:dyDescent="0.2">
      <c r="A2322" s="211"/>
    </row>
    <row r="2323" spans="1:1" x14ac:dyDescent="0.2">
      <c r="A2323" s="211"/>
    </row>
    <row r="2324" spans="1:1" x14ac:dyDescent="0.2">
      <c r="A2324" s="211"/>
    </row>
    <row r="2325" spans="1:1" x14ac:dyDescent="0.2">
      <c r="A2325" s="211"/>
    </row>
    <row r="2326" spans="1:1" x14ac:dyDescent="0.2">
      <c r="A2326" s="211"/>
    </row>
    <row r="2327" spans="1:1" x14ac:dyDescent="0.2">
      <c r="A2327" s="211"/>
    </row>
    <row r="2328" spans="1:1" x14ac:dyDescent="0.2">
      <c r="A2328" s="211"/>
    </row>
    <row r="2329" spans="1:1" x14ac:dyDescent="0.2">
      <c r="A2329" s="211"/>
    </row>
    <row r="2330" spans="1:1" x14ac:dyDescent="0.2">
      <c r="A2330" s="211"/>
    </row>
    <row r="2331" spans="1:1" x14ac:dyDescent="0.2">
      <c r="A2331" s="211"/>
    </row>
    <row r="2332" spans="1:1" x14ac:dyDescent="0.2">
      <c r="A2332" s="211"/>
    </row>
    <row r="2333" spans="1:1" x14ac:dyDescent="0.2">
      <c r="A2333" s="211"/>
    </row>
    <row r="2334" spans="1:1" x14ac:dyDescent="0.2">
      <c r="A2334" s="211"/>
    </row>
    <row r="2335" spans="1:1" x14ac:dyDescent="0.2">
      <c r="A2335" s="211"/>
    </row>
    <row r="2336" spans="1:1" x14ac:dyDescent="0.2">
      <c r="A2336" s="211"/>
    </row>
    <row r="2337" spans="1:1" x14ac:dyDescent="0.2">
      <c r="A2337" s="211"/>
    </row>
    <row r="2338" spans="1:1" x14ac:dyDescent="0.2">
      <c r="A2338" s="211"/>
    </row>
    <row r="2339" spans="1:1" x14ac:dyDescent="0.2">
      <c r="A2339" s="211"/>
    </row>
    <row r="2340" spans="1:1" x14ac:dyDescent="0.2">
      <c r="A2340" s="211"/>
    </row>
    <row r="2341" spans="1:1" x14ac:dyDescent="0.2">
      <c r="A2341" s="211"/>
    </row>
    <row r="2342" spans="1:1" x14ac:dyDescent="0.2">
      <c r="A2342" s="211"/>
    </row>
    <row r="2343" spans="1:1" x14ac:dyDescent="0.2">
      <c r="A2343" s="211"/>
    </row>
    <row r="2344" spans="1:1" x14ac:dyDescent="0.2">
      <c r="A2344" s="211"/>
    </row>
    <row r="2345" spans="1:1" x14ac:dyDescent="0.2">
      <c r="A2345" s="211"/>
    </row>
    <row r="2346" spans="1:1" x14ac:dyDescent="0.2">
      <c r="A2346" s="211"/>
    </row>
    <row r="2347" spans="1:1" x14ac:dyDescent="0.2">
      <c r="A2347" s="211"/>
    </row>
    <row r="2348" spans="1:1" x14ac:dyDescent="0.2">
      <c r="A2348" s="211"/>
    </row>
    <row r="2349" spans="1:1" x14ac:dyDescent="0.2">
      <c r="A2349" s="211"/>
    </row>
    <row r="2350" spans="1:1" x14ac:dyDescent="0.2">
      <c r="A2350" s="211"/>
    </row>
    <row r="2351" spans="1:1" x14ac:dyDescent="0.2">
      <c r="A2351" s="211"/>
    </row>
    <row r="2352" spans="1:1" x14ac:dyDescent="0.2">
      <c r="A2352" s="211"/>
    </row>
    <row r="2353" spans="1:1" x14ac:dyDescent="0.2">
      <c r="A2353" s="211"/>
    </row>
    <row r="2354" spans="1:1" x14ac:dyDescent="0.2">
      <c r="A2354" s="211"/>
    </row>
    <row r="2355" spans="1:1" x14ac:dyDescent="0.2">
      <c r="A2355" s="211"/>
    </row>
    <row r="2356" spans="1:1" x14ac:dyDescent="0.2">
      <c r="A2356" s="211"/>
    </row>
    <row r="2357" spans="1:1" x14ac:dyDescent="0.2">
      <c r="A2357" s="211"/>
    </row>
    <row r="2358" spans="1:1" x14ac:dyDescent="0.2">
      <c r="A2358" s="211"/>
    </row>
    <row r="2359" spans="1:1" x14ac:dyDescent="0.2">
      <c r="A2359" s="211"/>
    </row>
    <row r="2360" spans="1:1" x14ac:dyDescent="0.2">
      <c r="A2360" s="211"/>
    </row>
    <row r="2361" spans="1:1" x14ac:dyDescent="0.2">
      <c r="A2361" s="211"/>
    </row>
    <row r="2362" spans="1:1" x14ac:dyDescent="0.2">
      <c r="A2362" s="211"/>
    </row>
    <row r="2363" spans="1:1" x14ac:dyDescent="0.2">
      <c r="A2363" s="211"/>
    </row>
    <row r="2364" spans="1:1" x14ac:dyDescent="0.2">
      <c r="A2364" s="211"/>
    </row>
    <row r="2365" spans="1:1" x14ac:dyDescent="0.2">
      <c r="A2365" s="211"/>
    </row>
    <row r="2366" spans="1:1" x14ac:dyDescent="0.2">
      <c r="A2366" s="211"/>
    </row>
    <row r="2367" spans="1:1" x14ac:dyDescent="0.2">
      <c r="A2367" s="211"/>
    </row>
    <row r="2368" spans="1:1" x14ac:dyDescent="0.2">
      <c r="A2368" s="211"/>
    </row>
    <row r="2369" spans="1:1" x14ac:dyDescent="0.2">
      <c r="A2369" s="211"/>
    </row>
    <row r="2370" spans="1:1" x14ac:dyDescent="0.2">
      <c r="A2370" s="211"/>
    </row>
    <row r="2371" spans="1:1" x14ac:dyDescent="0.2">
      <c r="A2371" s="211"/>
    </row>
    <row r="2372" spans="1:1" x14ac:dyDescent="0.2">
      <c r="A2372" s="211"/>
    </row>
    <row r="2373" spans="1:1" x14ac:dyDescent="0.2">
      <c r="A2373" s="211"/>
    </row>
    <row r="2374" spans="1:1" x14ac:dyDescent="0.2">
      <c r="A2374" s="211"/>
    </row>
    <row r="2375" spans="1:1" x14ac:dyDescent="0.2">
      <c r="A2375" s="211"/>
    </row>
    <row r="2376" spans="1:1" x14ac:dyDescent="0.2">
      <c r="A2376" s="211"/>
    </row>
    <row r="2377" spans="1:1" x14ac:dyDescent="0.2">
      <c r="A2377" s="211"/>
    </row>
    <row r="2378" spans="1:1" x14ac:dyDescent="0.2">
      <c r="A2378" s="211"/>
    </row>
    <row r="2379" spans="1:1" x14ac:dyDescent="0.2">
      <c r="A2379" s="211"/>
    </row>
    <row r="2380" spans="1:1" x14ac:dyDescent="0.2">
      <c r="A2380" s="211"/>
    </row>
    <row r="2381" spans="1:1" x14ac:dyDescent="0.2">
      <c r="A2381" s="211"/>
    </row>
    <row r="2382" spans="1:1" x14ac:dyDescent="0.2">
      <c r="A2382" s="211"/>
    </row>
    <row r="2383" spans="1:1" x14ac:dyDescent="0.2">
      <c r="A2383" s="211"/>
    </row>
    <row r="2384" spans="1:1" x14ac:dyDescent="0.2">
      <c r="A2384" s="211"/>
    </row>
    <row r="2385" spans="1:1" x14ac:dyDescent="0.2">
      <c r="A2385" s="211"/>
    </row>
    <row r="2386" spans="1:1" x14ac:dyDescent="0.2">
      <c r="A2386" s="211"/>
    </row>
    <row r="2387" spans="1:1" x14ac:dyDescent="0.2">
      <c r="A2387" s="211"/>
    </row>
    <row r="2388" spans="1:1" x14ac:dyDescent="0.2">
      <c r="A2388" s="211"/>
    </row>
    <row r="2389" spans="1:1" x14ac:dyDescent="0.2">
      <c r="A2389" s="211"/>
    </row>
    <row r="2390" spans="1:1" x14ac:dyDescent="0.2">
      <c r="A2390" s="211"/>
    </row>
    <row r="2391" spans="1:1" x14ac:dyDescent="0.2">
      <c r="A2391" s="211"/>
    </row>
    <row r="2392" spans="1:1" x14ac:dyDescent="0.2">
      <c r="A2392" s="211"/>
    </row>
    <row r="2393" spans="1:1" x14ac:dyDescent="0.2">
      <c r="A2393" s="211"/>
    </row>
    <row r="2394" spans="1:1" x14ac:dyDescent="0.2">
      <c r="A2394" s="211"/>
    </row>
    <row r="2395" spans="1:1" x14ac:dyDescent="0.2">
      <c r="A2395" s="211"/>
    </row>
    <row r="2396" spans="1:1" x14ac:dyDescent="0.2">
      <c r="A2396" s="211"/>
    </row>
    <row r="2397" spans="1:1" x14ac:dyDescent="0.2">
      <c r="A2397" s="211"/>
    </row>
    <row r="2398" spans="1:1" x14ac:dyDescent="0.2">
      <c r="A2398" s="211"/>
    </row>
    <row r="2399" spans="1:1" x14ac:dyDescent="0.2">
      <c r="A2399" s="211"/>
    </row>
    <row r="2400" spans="1:1" x14ac:dyDescent="0.2">
      <c r="A2400" s="211"/>
    </row>
    <row r="2401" spans="1:1" x14ac:dyDescent="0.2">
      <c r="A2401" s="211"/>
    </row>
    <row r="2402" spans="1:1" x14ac:dyDescent="0.2">
      <c r="A2402" s="211"/>
    </row>
    <row r="2403" spans="1:1" x14ac:dyDescent="0.2">
      <c r="A2403" s="211"/>
    </row>
    <row r="2404" spans="1:1" x14ac:dyDescent="0.2">
      <c r="A2404" s="211"/>
    </row>
    <row r="2405" spans="1:1" x14ac:dyDescent="0.2">
      <c r="A2405" s="211"/>
    </row>
    <row r="2406" spans="1:1" x14ac:dyDescent="0.2">
      <c r="A2406" s="211"/>
    </row>
    <row r="2407" spans="1:1" x14ac:dyDescent="0.2">
      <c r="A2407" s="211"/>
    </row>
    <row r="2408" spans="1:1" x14ac:dyDescent="0.2">
      <c r="A2408" s="211"/>
    </row>
    <row r="2409" spans="1:1" x14ac:dyDescent="0.2">
      <c r="A2409" s="211"/>
    </row>
    <row r="2410" spans="1:1" x14ac:dyDescent="0.2">
      <c r="A2410" s="211"/>
    </row>
    <row r="2411" spans="1:1" x14ac:dyDescent="0.2">
      <c r="A2411" s="211"/>
    </row>
    <row r="2412" spans="1:1" x14ac:dyDescent="0.2">
      <c r="A2412" s="211"/>
    </row>
    <row r="2413" spans="1:1" x14ac:dyDescent="0.2">
      <c r="A2413" s="211"/>
    </row>
    <row r="2414" spans="1:1" x14ac:dyDescent="0.2">
      <c r="A2414" s="211"/>
    </row>
    <row r="2415" spans="1:1" x14ac:dyDescent="0.2">
      <c r="A2415" s="211"/>
    </row>
    <row r="2416" spans="1:1" x14ac:dyDescent="0.2">
      <c r="A2416" s="211"/>
    </row>
    <row r="2417" spans="1:1" x14ac:dyDescent="0.2">
      <c r="A2417" s="211"/>
    </row>
    <row r="2418" spans="1:1" x14ac:dyDescent="0.2">
      <c r="A2418" s="211"/>
    </row>
    <row r="2419" spans="1:1" x14ac:dyDescent="0.2">
      <c r="A2419" s="211"/>
    </row>
    <row r="2420" spans="1:1" x14ac:dyDescent="0.2">
      <c r="A2420" s="211"/>
    </row>
    <row r="2421" spans="1:1" x14ac:dyDescent="0.2">
      <c r="A2421" s="211"/>
    </row>
    <row r="2422" spans="1:1" x14ac:dyDescent="0.2">
      <c r="A2422" s="211"/>
    </row>
    <row r="2423" spans="1:1" x14ac:dyDescent="0.2">
      <c r="A2423" s="211"/>
    </row>
    <row r="2424" spans="1:1" x14ac:dyDescent="0.2">
      <c r="A2424" s="211"/>
    </row>
    <row r="2425" spans="1:1" x14ac:dyDescent="0.2">
      <c r="A2425" s="211"/>
    </row>
    <row r="2426" spans="1:1" x14ac:dyDescent="0.2">
      <c r="A2426" s="211"/>
    </row>
    <row r="2427" spans="1:1" x14ac:dyDescent="0.2">
      <c r="A2427" s="211"/>
    </row>
    <row r="2428" spans="1:1" x14ac:dyDescent="0.2">
      <c r="A2428" s="211"/>
    </row>
    <row r="2429" spans="1:1" x14ac:dyDescent="0.2">
      <c r="A2429" s="211"/>
    </row>
    <row r="2430" spans="1:1" x14ac:dyDescent="0.2">
      <c r="A2430" s="211"/>
    </row>
    <row r="2431" spans="1:1" x14ac:dyDescent="0.2">
      <c r="A2431" s="211"/>
    </row>
    <row r="2432" spans="1:1" x14ac:dyDescent="0.2">
      <c r="A2432" s="211"/>
    </row>
    <row r="2433" spans="1:1" x14ac:dyDescent="0.2">
      <c r="A2433" s="211"/>
    </row>
    <row r="2434" spans="1:1" x14ac:dyDescent="0.2">
      <c r="A2434" s="211"/>
    </row>
    <row r="2435" spans="1:1" x14ac:dyDescent="0.2">
      <c r="A2435" s="211"/>
    </row>
    <row r="2436" spans="1:1" x14ac:dyDescent="0.2">
      <c r="A2436" s="211"/>
    </row>
    <row r="2437" spans="1:1" x14ac:dyDescent="0.2">
      <c r="A2437" s="211"/>
    </row>
    <row r="2438" spans="1:1" x14ac:dyDescent="0.2">
      <c r="A2438" s="211"/>
    </row>
    <row r="2439" spans="1:1" x14ac:dyDescent="0.2">
      <c r="A2439" s="211"/>
    </row>
    <row r="2440" spans="1:1" x14ac:dyDescent="0.2">
      <c r="A2440" s="211"/>
    </row>
    <row r="2441" spans="1:1" x14ac:dyDescent="0.2">
      <c r="A2441" s="211"/>
    </row>
    <row r="2442" spans="1:1" x14ac:dyDescent="0.2">
      <c r="A2442" s="211"/>
    </row>
    <row r="2443" spans="1:1" x14ac:dyDescent="0.2">
      <c r="A2443" s="211"/>
    </row>
    <row r="2444" spans="1:1" x14ac:dyDescent="0.2">
      <c r="A2444" s="211"/>
    </row>
    <row r="2445" spans="1:1" x14ac:dyDescent="0.2">
      <c r="A2445" s="211"/>
    </row>
    <row r="2446" spans="1:1" x14ac:dyDescent="0.2">
      <c r="A2446" s="211"/>
    </row>
    <row r="2447" spans="1:1" x14ac:dyDescent="0.2">
      <c r="A2447" s="211"/>
    </row>
    <row r="2448" spans="1:1" x14ac:dyDescent="0.2">
      <c r="A2448" s="211"/>
    </row>
    <row r="2449" spans="1:1" x14ac:dyDescent="0.2">
      <c r="A2449" s="211"/>
    </row>
    <row r="2450" spans="1:1" x14ac:dyDescent="0.2">
      <c r="A2450" s="211"/>
    </row>
    <row r="2451" spans="1:1" x14ac:dyDescent="0.2">
      <c r="A2451" s="211"/>
    </row>
    <row r="2452" spans="1:1" x14ac:dyDescent="0.2">
      <c r="A2452" s="211"/>
    </row>
    <row r="2453" spans="1:1" x14ac:dyDescent="0.2">
      <c r="A2453" s="211"/>
    </row>
    <row r="2454" spans="1:1" x14ac:dyDescent="0.2">
      <c r="A2454" s="211"/>
    </row>
    <row r="2455" spans="1:1" x14ac:dyDescent="0.2">
      <c r="A2455" s="211"/>
    </row>
    <row r="2456" spans="1:1" x14ac:dyDescent="0.2">
      <c r="A2456" s="211"/>
    </row>
    <row r="2457" spans="1:1" x14ac:dyDescent="0.2">
      <c r="A2457" s="211"/>
    </row>
    <row r="2458" spans="1:1" x14ac:dyDescent="0.2">
      <c r="A2458" s="211"/>
    </row>
    <row r="2459" spans="1:1" x14ac:dyDescent="0.2">
      <c r="A2459" s="211"/>
    </row>
    <row r="2460" spans="1:1" x14ac:dyDescent="0.2">
      <c r="A2460" s="211"/>
    </row>
    <row r="2461" spans="1:1" x14ac:dyDescent="0.2">
      <c r="A2461" s="211"/>
    </row>
    <row r="2462" spans="1:1" x14ac:dyDescent="0.2">
      <c r="A2462" s="211"/>
    </row>
    <row r="2463" spans="1:1" x14ac:dyDescent="0.2">
      <c r="A2463" s="211"/>
    </row>
    <row r="2464" spans="1:1" x14ac:dyDescent="0.2">
      <c r="A2464" s="211"/>
    </row>
    <row r="2465" spans="1:1" x14ac:dyDescent="0.2">
      <c r="A2465" s="211"/>
    </row>
    <row r="2466" spans="1:1" x14ac:dyDescent="0.2">
      <c r="A2466" s="211"/>
    </row>
    <row r="2467" spans="1:1" x14ac:dyDescent="0.2">
      <c r="A2467" s="211"/>
    </row>
    <row r="2468" spans="1:1" x14ac:dyDescent="0.2">
      <c r="A2468" s="211"/>
    </row>
    <row r="2469" spans="1:1" x14ac:dyDescent="0.2">
      <c r="A2469" s="211"/>
    </row>
    <row r="2470" spans="1:1" x14ac:dyDescent="0.2">
      <c r="A2470" s="211"/>
    </row>
    <row r="2471" spans="1:1" x14ac:dyDescent="0.2">
      <c r="A2471" s="211"/>
    </row>
    <row r="2472" spans="1:1" x14ac:dyDescent="0.2">
      <c r="A2472" s="211"/>
    </row>
    <row r="2473" spans="1:1" x14ac:dyDescent="0.2">
      <c r="A2473" s="211"/>
    </row>
    <row r="2474" spans="1:1" x14ac:dyDescent="0.2">
      <c r="A2474" s="211"/>
    </row>
    <row r="2475" spans="1:1" x14ac:dyDescent="0.2">
      <c r="A2475" s="211"/>
    </row>
    <row r="2476" spans="1:1" x14ac:dyDescent="0.2">
      <c r="A2476" s="211"/>
    </row>
    <row r="2477" spans="1:1" x14ac:dyDescent="0.2">
      <c r="A2477" s="211"/>
    </row>
    <row r="2478" spans="1:1" x14ac:dyDescent="0.2">
      <c r="A2478" s="211"/>
    </row>
    <row r="2479" spans="1:1" x14ac:dyDescent="0.2">
      <c r="A2479" s="211"/>
    </row>
    <row r="2480" spans="1:1" x14ac:dyDescent="0.2">
      <c r="A2480" s="211"/>
    </row>
    <row r="2481" spans="1:1" x14ac:dyDescent="0.2">
      <c r="A2481" s="211"/>
    </row>
    <row r="2482" spans="1:1" x14ac:dyDescent="0.2">
      <c r="A2482" s="211"/>
    </row>
    <row r="2483" spans="1:1" x14ac:dyDescent="0.2">
      <c r="A2483" s="211"/>
    </row>
    <row r="2484" spans="1:1" x14ac:dyDescent="0.2">
      <c r="A2484" s="211"/>
    </row>
    <row r="2485" spans="1:1" x14ac:dyDescent="0.2">
      <c r="A2485" s="211"/>
    </row>
    <row r="2486" spans="1:1" x14ac:dyDescent="0.2">
      <c r="A2486" s="211"/>
    </row>
    <row r="2487" spans="1:1" x14ac:dyDescent="0.2">
      <c r="A2487" s="211"/>
    </row>
    <row r="2488" spans="1:1" x14ac:dyDescent="0.2">
      <c r="A2488" s="211"/>
    </row>
    <row r="2489" spans="1:1" x14ac:dyDescent="0.2">
      <c r="A2489" s="211"/>
    </row>
    <row r="2490" spans="1:1" x14ac:dyDescent="0.2">
      <c r="A2490" s="211"/>
    </row>
    <row r="2491" spans="1:1" x14ac:dyDescent="0.2">
      <c r="A2491" s="211"/>
    </row>
    <row r="2492" spans="1:1" x14ac:dyDescent="0.2">
      <c r="A2492" s="211"/>
    </row>
    <row r="2493" spans="1:1" x14ac:dyDescent="0.2">
      <c r="A2493" s="211"/>
    </row>
    <row r="2494" spans="1:1" x14ac:dyDescent="0.2">
      <c r="A2494" s="211"/>
    </row>
    <row r="2495" spans="1:1" x14ac:dyDescent="0.2">
      <c r="A2495" s="211"/>
    </row>
    <row r="2496" spans="1:1" x14ac:dyDescent="0.2">
      <c r="A2496" s="211"/>
    </row>
    <row r="2497" spans="1:1" x14ac:dyDescent="0.2">
      <c r="A2497" s="211"/>
    </row>
    <row r="2498" spans="1:1" x14ac:dyDescent="0.2">
      <c r="A2498" s="211"/>
    </row>
    <row r="2499" spans="1:1" x14ac:dyDescent="0.2">
      <c r="A2499" s="211"/>
    </row>
    <row r="2500" spans="1:1" x14ac:dyDescent="0.2">
      <c r="A2500" s="211"/>
    </row>
    <row r="2501" spans="1:1" x14ac:dyDescent="0.2">
      <c r="A2501" s="211"/>
    </row>
    <row r="2502" spans="1:1" x14ac:dyDescent="0.2">
      <c r="A2502" s="211"/>
    </row>
    <row r="2503" spans="1:1" x14ac:dyDescent="0.2">
      <c r="A2503" s="211"/>
    </row>
    <row r="2504" spans="1:1" x14ac:dyDescent="0.2">
      <c r="A2504" s="211"/>
    </row>
    <row r="2505" spans="1:1" x14ac:dyDescent="0.2">
      <c r="A2505" s="211"/>
    </row>
    <row r="2506" spans="1:1" x14ac:dyDescent="0.2">
      <c r="A2506" s="211"/>
    </row>
    <row r="2507" spans="1:1" x14ac:dyDescent="0.2">
      <c r="A2507" s="211"/>
    </row>
    <row r="2508" spans="1:1" x14ac:dyDescent="0.2">
      <c r="A2508" s="211"/>
    </row>
    <row r="2509" spans="1:1" x14ac:dyDescent="0.2">
      <c r="A2509" s="211"/>
    </row>
    <row r="2510" spans="1:1" x14ac:dyDescent="0.2">
      <c r="A2510" s="211"/>
    </row>
    <row r="2511" spans="1:1" x14ac:dyDescent="0.2">
      <c r="A2511" s="211"/>
    </row>
    <row r="2512" spans="1:1" x14ac:dyDescent="0.2">
      <c r="A2512" s="211"/>
    </row>
    <row r="2513" spans="1:1" x14ac:dyDescent="0.2">
      <c r="A2513" s="211"/>
    </row>
    <row r="2514" spans="1:1" x14ac:dyDescent="0.2">
      <c r="A2514" s="211"/>
    </row>
    <row r="2515" spans="1:1" x14ac:dyDescent="0.2">
      <c r="A2515" s="211"/>
    </row>
    <row r="2516" spans="1:1" x14ac:dyDescent="0.2">
      <c r="A2516" s="211"/>
    </row>
    <row r="2517" spans="1:1" x14ac:dyDescent="0.2">
      <c r="A2517" s="211"/>
    </row>
    <row r="2518" spans="1:1" x14ac:dyDescent="0.2">
      <c r="A2518" s="211"/>
    </row>
    <row r="2519" spans="1:1" x14ac:dyDescent="0.2">
      <c r="A2519" s="211"/>
    </row>
    <row r="2520" spans="1:1" x14ac:dyDescent="0.2">
      <c r="A2520" s="211"/>
    </row>
    <row r="2521" spans="1:1" x14ac:dyDescent="0.2">
      <c r="A2521" s="211"/>
    </row>
    <row r="2522" spans="1:1" x14ac:dyDescent="0.2">
      <c r="A2522" s="211"/>
    </row>
    <row r="2523" spans="1:1" x14ac:dyDescent="0.2">
      <c r="A2523" s="211"/>
    </row>
    <row r="2524" spans="1:1" x14ac:dyDescent="0.2">
      <c r="A2524" s="211"/>
    </row>
    <row r="2525" spans="1:1" x14ac:dyDescent="0.2">
      <c r="A2525" s="211"/>
    </row>
    <row r="2526" spans="1:1" x14ac:dyDescent="0.2">
      <c r="A2526" s="211"/>
    </row>
    <row r="2527" spans="1:1" x14ac:dyDescent="0.2">
      <c r="A2527" s="211"/>
    </row>
    <row r="2528" spans="1:1" x14ac:dyDescent="0.2">
      <c r="A2528" s="211"/>
    </row>
    <row r="2529" spans="1:1" x14ac:dyDescent="0.2">
      <c r="A2529" s="211"/>
    </row>
    <row r="2530" spans="1:1" x14ac:dyDescent="0.2">
      <c r="A2530" s="211"/>
    </row>
    <row r="2531" spans="1:1" x14ac:dyDescent="0.2">
      <c r="A2531" s="211"/>
    </row>
    <row r="2532" spans="1:1" x14ac:dyDescent="0.2">
      <c r="A2532" s="211"/>
    </row>
    <row r="2533" spans="1:1" x14ac:dyDescent="0.2">
      <c r="A2533" s="211"/>
    </row>
    <row r="2534" spans="1:1" x14ac:dyDescent="0.2">
      <c r="A2534" s="211"/>
    </row>
    <row r="2535" spans="1:1" x14ac:dyDescent="0.2">
      <c r="A2535" s="211"/>
    </row>
    <row r="2536" spans="1:1" x14ac:dyDescent="0.2">
      <c r="A2536" s="211"/>
    </row>
    <row r="2537" spans="1:1" x14ac:dyDescent="0.2">
      <c r="A2537" s="211"/>
    </row>
    <row r="2538" spans="1:1" x14ac:dyDescent="0.2">
      <c r="A2538" s="211"/>
    </row>
    <row r="2539" spans="1:1" x14ac:dyDescent="0.2">
      <c r="A2539" s="211"/>
    </row>
    <row r="2540" spans="1:1" x14ac:dyDescent="0.2">
      <c r="A2540" s="211"/>
    </row>
    <row r="2541" spans="1:1" x14ac:dyDescent="0.2">
      <c r="A2541" s="211"/>
    </row>
    <row r="2542" spans="1:1" x14ac:dyDescent="0.2">
      <c r="A2542" s="211"/>
    </row>
    <row r="2543" spans="1:1" x14ac:dyDescent="0.2">
      <c r="A2543" s="211"/>
    </row>
    <row r="2544" spans="1:1" x14ac:dyDescent="0.2">
      <c r="A2544" s="211"/>
    </row>
    <row r="2545" spans="1:1" x14ac:dyDescent="0.2">
      <c r="A2545" s="211"/>
    </row>
    <row r="2546" spans="1:1" x14ac:dyDescent="0.2">
      <c r="A2546" s="211"/>
    </row>
    <row r="2547" spans="1:1" x14ac:dyDescent="0.2">
      <c r="A2547" s="211"/>
    </row>
    <row r="2548" spans="1:1" x14ac:dyDescent="0.2">
      <c r="A2548" s="211"/>
    </row>
    <row r="2549" spans="1:1" x14ac:dyDescent="0.2">
      <c r="A2549" s="211"/>
    </row>
    <row r="2550" spans="1:1" x14ac:dyDescent="0.2">
      <c r="A2550" s="211"/>
    </row>
    <row r="2551" spans="1:1" x14ac:dyDescent="0.2">
      <c r="A2551" s="211"/>
    </row>
    <row r="2552" spans="1:1" x14ac:dyDescent="0.2">
      <c r="A2552" s="211"/>
    </row>
    <row r="2553" spans="1:1" x14ac:dyDescent="0.2">
      <c r="A2553" s="211"/>
    </row>
    <row r="2554" spans="1:1" x14ac:dyDescent="0.2">
      <c r="A2554" s="211"/>
    </row>
    <row r="2555" spans="1:1" x14ac:dyDescent="0.2">
      <c r="A2555" s="211"/>
    </row>
    <row r="2556" spans="1:1" x14ac:dyDescent="0.2">
      <c r="A2556" s="211"/>
    </row>
    <row r="2557" spans="1:1" x14ac:dyDescent="0.2">
      <c r="A2557" s="211"/>
    </row>
    <row r="2558" spans="1:1" x14ac:dyDescent="0.2">
      <c r="A2558" s="211"/>
    </row>
    <row r="2559" spans="1:1" x14ac:dyDescent="0.2">
      <c r="A2559" s="211"/>
    </row>
    <row r="2560" spans="1:1" x14ac:dyDescent="0.2">
      <c r="A2560" s="211"/>
    </row>
    <row r="2561" spans="1:1" x14ac:dyDescent="0.2">
      <c r="A2561" s="211"/>
    </row>
    <row r="2562" spans="1:1" x14ac:dyDescent="0.2">
      <c r="A2562" s="211"/>
    </row>
    <row r="2563" spans="1:1" x14ac:dyDescent="0.2">
      <c r="A2563" s="211"/>
    </row>
    <row r="2564" spans="1:1" x14ac:dyDescent="0.2">
      <c r="A2564" s="211"/>
    </row>
    <row r="2565" spans="1:1" x14ac:dyDescent="0.2">
      <c r="A2565" s="211"/>
    </row>
    <row r="2566" spans="1:1" x14ac:dyDescent="0.2">
      <c r="A2566" s="211"/>
    </row>
    <row r="2567" spans="1:1" x14ac:dyDescent="0.2">
      <c r="A2567" s="211"/>
    </row>
    <row r="2568" spans="1:1" x14ac:dyDescent="0.2">
      <c r="A2568" s="211"/>
    </row>
    <row r="2569" spans="1:1" x14ac:dyDescent="0.2">
      <c r="A2569" s="211"/>
    </row>
    <row r="2570" spans="1:1" x14ac:dyDescent="0.2">
      <c r="A2570" s="211"/>
    </row>
    <row r="2571" spans="1:1" x14ac:dyDescent="0.2">
      <c r="A2571" s="211"/>
    </row>
    <row r="2572" spans="1:1" x14ac:dyDescent="0.2">
      <c r="A2572" s="211"/>
    </row>
    <row r="2573" spans="1:1" x14ac:dyDescent="0.2">
      <c r="A2573" s="211"/>
    </row>
    <row r="2574" spans="1:1" x14ac:dyDescent="0.2">
      <c r="A2574" s="211"/>
    </row>
    <row r="2575" spans="1:1" x14ac:dyDescent="0.2">
      <c r="A2575" s="211"/>
    </row>
    <row r="2576" spans="1:1" x14ac:dyDescent="0.2">
      <c r="A2576" s="211"/>
    </row>
    <row r="2577" spans="1:1" x14ac:dyDescent="0.2">
      <c r="A2577" s="211"/>
    </row>
    <row r="2578" spans="1:1" x14ac:dyDescent="0.2">
      <c r="A2578" s="211"/>
    </row>
    <row r="2579" spans="1:1" x14ac:dyDescent="0.2">
      <c r="A2579" s="211"/>
    </row>
    <row r="2580" spans="1:1" x14ac:dyDescent="0.2">
      <c r="A2580" s="211"/>
    </row>
    <row r="2581" spans="1:1" x14ac:dyDescent="0.2">
      <c r="A2581" s="211"/>
    </row>
    <row r="2582" spans="1:1" x14ac:dyDescent="0.2">
      <c r="A2582" s="211"/>
    </row>
    <row r="2583" spans="1:1" x14ac:dyDescent="0.2">
      <c r="A2583" s="211"/>
    </row>
    <row r="2584" spans="1:1" x14ac:dyDescent="0.2">
      <c r="A2584" s="211"/>
    </row>
    <row r="2585" spans="1:1" x14ac:dyDescent="0.2">
      <c r="A2585" s="211"/>
    </row>
    <row r="2586" spans="1:1" x14ac:dyDescent="0.2">
      <c r="A2586" s="211"/>
    </row>
    <row r="2587" spans="1:1" x14ac:dyDescent="0.2">
      <c r="A2587" s="211"/>
    </row>
    <row r="2588" spans="1:1" x14ac:dyDescent="0.2">
      <c r="A2588" s="211"/>
    </row>
    <row r="2589" spans="1:1" x14ac:dyDescent="0.2">
      <c r="A2589" s="211"/>
    </row>
    <row r="2590" spans="1:1" x14ac:dyDescent="0.2">
      <c r="A2590" s="211"/>
    </row>
    <row r="2591" spans="1:1" x14ac:dyDescent="0.2">
      <c r="A2591" s="211"/>
    </row>
    <row r="2592" spans="1:1" x14ac:dyDescent="0.2">
      <c r="A2592" s="211"/>
    </row>
    <row r="2593" spans="1:1" x14ac:dyDescent="0.2">
      <c r="A2593" s="211"/>
    </row>
    <row r="2594" spans="1:1" x14ac:dyDescent="0.2">
      <c r="A2594" s="211"/>
    </row>
    <row r="2595" spans="1:1" x14ac:dyDescent="0.2">
      <c r="A2595" s="211"/>
    </row>
    <row r="2596" spans="1:1" x14ac:dyDescent="0.2">
      <c r="A2596" s="211"/>
    </row>
    <row r="2597" spans="1:1" x14ac:dyDescent="0.2">
      <c r="A2597" s="211"/>
    </row>
    <row r="2598" spans="1:1" x14ac:dyDescent="0.2">
      <c r="A2598" s="211"/>
    </row>
    <row r="2599" spans="1:1" x14ac:dyDescent="0.2">
      <c r="A2599" s="211"/>
    </row>
    <row r="2600" spans="1:1" x14ac:dyDescent="0.2">
      <c r="A2600" s="211"/>
    </row>
    <row r="2601" spans="1:1" x14ac:dyDescent="0.2">
      <c r="A2601" s="211"/>
    </row>
    <row r="2602" spans="1:1" x14ac:dyDescent="0.2">
      <c r="A2602" s="211"/>
    </row>
    <row r="2603" spans="1:1" x14ac:dyDescent="0.2">
      <c r="A2603" s="211"/>
    </row>
    <row r="2604" spans="1:1" x14ac:dyDescent="0.2">
      <c r="A2604" s="211"/>
    </row>
    <row r="2605" spans="1:1" x14ac:dyDescent="0.2">
      <c r="A2605" s="211"/>
    </row>
    <row r="2606" spans="1:1" x14ac:dyDescent="0.2">
      <c r="A2606" s="211"/>
    </row>
    <row r="2607" spans="1:1" x14ac:dyDescent="0.2">
      <c r="A2607" s="211"/>
    </row>
    <row r="2608" spans="1:1" x14ac:dyDescent="0.2">
      <c r="A2608" s="211"/>
    </row>
    <row r="2609" spans="1:1" x14ac:dyDescent="0.2">
      <c r="A2609" s="211"/>
    </row>
    <row r="2610" spans="1:1" x14ac:dyDescent="0.2">
      <c r="A2610" s="211"/>
    </row>
    <row r="2611" spans="1:1" x14ac:dyDescent="0.2">
      <c r="A2611" s="211"/>
    </row>
    <row r="2612" spans="1:1" x14ac:dyDescent="0.2">
      <c r="A2612" s="211"/>
    </row>
    <row r="2613" spans="1:1" x14ac:dyDescent="0.2">
      <c r="A2613" s="211"/>
    </row>
    <row r="2614" spans="1:1" x14ac:dyDescent="0.2">
      <c r="A2614" s="211"/>
    </row>
    <row r="2615" spans="1:1" x14ac:dyDescent="0.2">
      <c r="A2615" s="211"/>
    </row>
    <row r="2616" spans="1:1" x14ac:dyDescent="0.2">
      <c r="A2616" s="211"/>
    </row>
    <row r="2617" spans="1:1" x14ac:dyDescent="0.2">
      <c r="A2617" s="211"/>
    </row>
    <row r="2618" spans="1:1" x14ac:dyDescent="0.2">
      <c r="A2618" s="211"/>
    </row>
    <row r="2619" spans="1:1" x14ac:dyDescent="0.2">
      <c r="A2619" s="211"/>
    </row>
    <row r="2620" spans="1:1" x14ac:dyDescent="0.2">
      <c r="A2620" s="211"/>
    </row>
    <row r="2621" spans="1:1" x14ac:dyDescent="0.2">
      <c r="A2621" s="211"/>
    </row>
    <row r="2622" spans="1:1" x14ac:dyDescent="0.2">
      <c r="A2622" s="211"/>
    </row>
    <row r="2623" spans="1:1" x14ac:dyDescent="0.2">
      <c r="A2623" s="211"/>
    </row>
    <row r="2624" spans="1:1" x14ac:dyDescent="0.2">
      <c r="A2624" s="211"/>
    </row>
    <row r="2625" spans="1:1" x14ac:dyDescent="0.2">
      <c r="A2625" s="211"/>
    </row>
    <row r="2626" spans="1:1" x14ac:dyDescent="0.2">
      <c r="A2626" s="211"/>
    </row>
    <row r="2627" spans="1:1" x14ac:dyDescent="0.2">
      <c r="A2627" s="211"/>
    </row>
    <row r="2628" spans="1:1" x14ac:dyDescent="0.2">
      <c r="A2628" s="211"/>
    </row>
    <row r="2629" spans="1:1" x14ac:dyDescent="0.2">
      <c r="A2629" s="211"/>
    </row>
    <row r="2630" spans="1:1" x14ac:dyDescent="0.2">
      <c r="A2630" s="211"/>
    </row>
    <row r="2631" spans="1:1" x14ac:dyDescent="0.2">
      <c r="A2631" s="211"/>
    </row>
    <row r="2632" spans="1:1" x14ac:dyDescent="0.2">
      <c r="A2632" s="211"/>
    </row>
    <row r="2633" spans="1:1" x14ac:dyDescent="0.2">
      <c r="A2633" s="211"/>
    </row>
    <row r="2634" spans="1:1" x14ac:dyDescent="0.2">
      <c r="A2634" s="211"/>
    </row>
    <row r="2635" spans="1:1" x14ac:dyDescent="0.2">
      <c r="A2635" s="211"/>
    </row>
    <row r="2636" spans="1:1" x14ac:dyDescent="0.2">
      <c r="A2636" s="211"/>
    </row>
    <row r="2637" spans="1:1" x14ac:dyDescent="0.2">
      <c r="A2637" s="211"/>
    </row>
    <row r="2638" spans="1:1" x14ac:dyDescent="0.2">
      <c r="A2638" s="211"/>
    </row>
    <row r="2639" spans="1:1" x14ac:dyDescent="0.2">
      <c r="A2639" s="211"/>
    </row>
    <row r="2640" spans="1:1" x14ac:dyDescent="0.2">
      <c r="A2640" s="211"/>
    </row>
    <row r="2641" spans="1:1" x14ac:dyDescent="0.2">
      <c r="A2641" s="211"/>
    </row>
    <row r="2642" spans="1:1" x14ac:dyDescent="0.2">
      <c r="A2642" s="211"/>
    </row>
    <row r="2643" spans="1:1" x14ac:dyDescent="0.2">
      <c r="A2643" s="211"/>
    </row>
    <row r="2644" spans="1:1" x14ac:dyDescent="0.2">
      <c r="A2644" s="211"/>
    </row>
    <row r="2645" spans="1:1" x14ac:dyDescent="0.2">
      <c r="A2645" s="211"/>
    </row>
    <row r="2646" spans="1:1" x14ac:dyDescent="0.2">
      <c r="A2646" s="211"/>
    </row>
    <row r="2647" spans="1:1" x14ac:dyDescent="0.2">
      <c r="A2647" s="211"/>
    </row>
    <row r="2648" spans="1:1" x14ac:dyDescent="0.2">
      <c r="A2648" s="211"/>
    </row>
    <row r="2649" spans="1:1" x14ac:dyDescent="0.2">
      <c r="A2649" s="211"/>
    </row>
    <row r="2650" spans="1:1" x14ac:dyDescent="0.2">
      <c r="A2650" s="211"/>
    </row>
    <row r="2651" spans="1:1" x14ac:dyDescent="0.2">
      <c r="A2651" s="211"/>
    </row>
    <row r="2652" spans="1:1" x14ac:dyDescent="0.2">
      <c r="A2652" s="211"/>
    </row>
    <row r="2653" spans="1:1" x14ac:dyDescent="0.2">
      <c r="A2653" s="211"/>
    </row>
    <row r="2654" spans="1:1" x14ac:dyDescent="0.2">
      <c r="A2654" s="211"/>
    </row>
    <row r="2655" spans="1:1" x14ac:dyDescent="0.2">
      <c r="A2655" s="211"/>
    </row>
    <row r="2656" spans="1:1" x14ac:dyDescent="0.2">
      <c r="A2656" s="211"/>
    </row>
    <row r="2657" spans="1:1" x14ac:dyDescent="0.2">
      <c r="A2657" s="211"/>
    </row>
    <row r="2658" spans="1:1" x14ac:dyDescent="0.2">
      <c r="A2658" s="211"/>
    </row>
    <row r="2659" spans="1:1" x14ac:dyDescent="0.2">
      <c r="A2659" s="211"/>
    </row>
    <row r="2660" spans="1:1" x14ac:dyDescent="0.2">
      <c r="A2660" s="211"/>
    </row>
    <row r="2661" spans="1:1" x14ac:dyDescent="0.2">
      <c r="A2661" s="211"/>
    </row>
    <row r="2662" spans="1:1" x14ac:dyDescent="0.2">
      <c r="A2662" s="211"/>
    </row>
    <row r="2663" spans="1:1" x14ac:dyDescent="0.2">
      <c r="A2663" s="211"/>
    </row>
    <row r="2664" spans="1:1" x14ac:dyDescent="0.2">
      <c r="A2664" s="211"/>
    </row>
    <row r="2665" spans="1:1" x14ac:dyDescent="0.2">
      <c r="A2665" s="211"/>
    </row>
    <row r="2666" spans="1:1" x14ac:dyDescent="0.2">
      <c r="A2666" s="211"/>
    </row>
    <row r="2667" spans="1:1" x14ac:dyDescent="0.2">
      <c r="A2667" s="211"/>
    </row>
    <row r="2668" spans="1:1" x14ac:dyDescent="0.2">
      <c r="A2668" s="211"/>
    </row>
    <row r="2669" spans="1:1" x14ac:dyDescent="0.2">
      <c r="A2669" s="211"/>
    </row>
    <row r="2670" spans="1:1" x14ac:dyDescent="0.2">
      <c r="A2670" s="211"/>
    </row>
    <row r="2671" spans="1:1" x14ac:dyDescent="0.2">
      <c r="A2671" s="211"/>
    </row>
    <row r="2672" spans="1:1" x14ac:dyDescent="0.2">
      <c r="A2672" s="211"/>
    </row>
    <row r="2673" spans="1:1" x14ac:dyDescent="0.2">
      <c r="A2673" s="211"/>
    </row>
    <row r="2674" spans="1:1" x14ac:dyDescent="0.2">
      <c r="A2674" s="211"/>
    </row>
    <row r="2675" spans="1:1" x14ac:dyDescent="0.2">
      <c r="A2675" s="211"/>
    </row>
    <row r="2676" spans="1:1" x14ac:dyDescent="0.2">
      <c r="A2676" s="211"/>
    </row>
    <row r="2677" spans="1:1" x14ac:dyDescent="0.2">
      <c r="A2677" s="211"/>
    </row>
    <row r="2678" spans="1:1" x14ac:dyDescent="0.2">
      <c r="A2678" s="211"/>
    </row>
    <row r="2679" spans="1:1" x14ac:dyDescent="0.2">
      <c r="A2679" s="211"/>
    </row>
    <row r="2680" spans="1:1" x14ac:dyDescent="0.2">
      <c r="A2680" s="211"/>
    </row>
    <row r="2681" spans="1:1" x14ac:dyDescent="0.2">
      <c r="A2681" s="211"/>
    </row>
    <row r="2682" spans="1:1" x14ac:dyDescent="0.2">
      <c r="A2682" s="211"/>
    </row>
    <row r="2683" spans="1:1" x14ac:dyDescent="0.2">
      <c r="A2683" s="211"/>
    </row>
    <row r="2684" spans="1:1" x14ac:dyDescent="0.2">
      <c r="A2684" s="211"/>
    </row>
    <row r="2685" spans="1:1" x14ac:dyDescent="0.2">
      <c r="A2685" s="211"/>
    </row>
    <row r="2686" spans="1:1" x14ac:dyDescent="0.2">
      <c r="A2686" s="211"/>
    </row>
    <row r="2687" spans="1:1" x14ac:dyDescent="0.2">
      <c r="A2687" s="211"/>
    </row>
    <row r="2688" spans="1:1" x14ac:dyDescent="0.2">
      <c r="A2688" s="211"/>
    </row>
    <row r="2689" spans="1:1" x14ac:dyDescent="0.2">
      <c r="A2689" s="211"/>
    </row>
    <row r="2690" spans="1:1" x14ac:dyDescent="0.2">
      <c r="A2690" s="211"/>
    </row>
    <row r="2691" spans="1:1" x14ac:dyDescent="0.2">
      <c r="A2691" s="211"/>
    </row>
    <row r="2692" spans="1:1" x14ac:dyDescent="0.2">
      <c r="A2692" s="211"/>
    </row>
    <row r="2693" spans="1:1" x14ac:dyDescent="0.2">
      <c r="A2693" s="211"/>
    </row>
    <row r="2694" spans="1:1" x14ac:dyDescent="0.2">
      <c r="A2694" s="211"/>
    </row>
    <row r="2695" spans="1:1" x14ac:dyDescent="0.2">
      <c r="A2695" s="211"/>
    </row>
    <row r="2696" spans="1:1" x14ac:dyDescent="0.2">
      <c r="A2696" s="211"/>
    </row>
    <row r="2697" spans="1:1" x14ac:dyDescent="0.2">
      <c r="A2697" s="211"/>
    </row>
    <row r="2698" spans="1:1" x14ac:dyDescent="0.2">
      <c r="A2698" s="211"/>
    </row>
    <row r="2699" spans="1:1" x14ac:dyDescent="0.2">
      <c r="A2699" s="211"/>
    </row>
    <row r="2700" spans="1:1" x14ac:dyDescent="0.2">
      <c r="A2700" s="211"/>
    </row>
    <row r="2701" spans="1:1" x14ac:dyDescent="0.2">
      <c r="A2701" s="211"/>
    </row>
    <row r="2702" spans="1:1" x14ac:dyDescent="0.2">
      <c r="A2702" s="211"/>
    </row>
    <row r="2703" spans="1:1" x14ac:dyDescent="0.2">
      <c r="A2703" s="211"/>
    </row>
    <row r="2704" spans="1:1" x14ac:dyDescent="0.2">
      <c r="A2704" s="211"/>
    </row>
    <row r="2705" spans="1:1" x14ac:dyDescent="0.2">
      <c r="A2705" s="211"/>
    </row>
    <row r="2706" spans="1:1" x14ac:dyDescent="0.2">
      <c r="A2706" s="211"/>
    </row>
    <row r="2707" spans="1:1" x14ac:dyDescent="0.2">
      <c r="A2707" s="211"/>
    </row>
    <row r="2708" spans="1:1" x14ac:dyDescent="0.2">
      <c r="A2708" s="211"/>
    </row>
    <row r="2709" spans="1:1" x14ac:dyDescent="0.2">
      <c r="A2709" s="211"/>
    </row>
    <row r="2710" spans="1:1" x14ac:dyDescent="0.2">
      <c r="A2710" s="211"/>
    </row>
    <row r="2711" spans="1:1" x14ac:dyDescent="0.2">
      <c r="A2711" s="211"/>
    </row>
    <row r="2712" spans="1:1" x14ac:dyDescent="0.2">
      <c r="A2712" s="211"/>
    </row>
    <row r="2713" spans="1:1" x14ac:dyDescent="0.2">
      <c r="A2713" s="211"/>
    </row>
    <row r="2714" spans="1:1" x14ac:dyDescent="0.2">
      <c r="A2714" s="211"/>
    </row>
    <row r="2715" spans="1:1" x14ac:dyDescent="0.2">
      <c r="A2715" s="211"/>
    </row>
    <row r="2716" spans="1:1" x14ac:dyDescent="0.2">
      <c r="A2716" s="211"/>
    </row>
    <row r="2717" spans="1:1" x14ac:dyDescent="0.2">
      <c r="A2717" s="211"/>
    </row>
    <row r="2718" spans="1:1" x14ac:dyDescent="0.2">
      <c r="A2718" s="211"/>
    </row>
    <row r="2719" spans="1:1" x14ac:dyDescent="0.2">
      <c r="A2719" s="211"/>
    </row>
    <row r="2720" spans="1:1" x14ac:dyDescent="0.2">
      <c r="A2720" s="211"/>
    </row>
    <row r="2721" spans="1:1" x14ac:dyDescent="0.2">
      <c r="A2721" s="211"/>
    </row>
    <row r="2722" spans="1:1" x14ac:dyDescent="0.2">
      <c r="A2722" s="211"/>
    </row>
    <row r="2723" spans="1:1" x14ac:dyDescent="0.2">
      <c r="A2723" s="211"/>
    </row>
    <row r="2724" spans="1:1" x14ac:dyDescent="0.2">
      <c r="A2724" s="211"/>
    </row>
    <row r="2725" spans="1:1" x14ac:dyDescent="0.2">
      <c r="A2725" s="211"/>
    </row>
    <row r="2726" spans="1:1" x14ac:dyDescent="0.2">
      <c r="A2726" s="211"/>
    </row>
    <row r="2727" spans="1:1" x14ac:dyDescent="0.2">
      <c r="A2727" s="211"/>
    </row>
    <row r="2728" spans="1:1" x14ac:dyDescent="0.2">
      <c r="A2728" s="211"/>
    </row>
    <row r="2729" spans="1:1" x14ac:dyDescent="0.2">
      <c r="A2729" s="211"/>
    </row>
    <row r="2730" spans="1:1" x14ac:dyDescent="0.2">
      <c r="A2730" s="211"/>
    </row>
    <row r="2731" spans="1:1" x14ac:dyDescent="0.2">
      <c r="A2731" s="211"/>
    </row>
    <row r="2732" spans="1:1" x14ac:dyDescent="0.2">
      <c r="A2732" s="211"/>
    </row>
    <row r="2733" spans="1:1" x14ac:dyDescent="0.2">
      <c r="A2733" s="211"/>
    </row>
    <row r="2734" spans="1:1" x14ac:dyDescent="0.2">
      <c r="A2734" s="211"/>
    </row>
    <row r="2735" spans="1:1" x14ac:dyDescent="0.2">
      <c r="A2735" s="211"/>
    </row>
    <row r="2736" spans="1:1" x14ac:dyDescent="0.2">
      <c r="A2736" s="211"/>
    </row>
    <row r="2737" spans="1:1" x14ac:dyDescent="0.2">
      <c r="A2737" s="211"/>
    </row>
    <row r="2738" spans="1:1" x14ac:dyDescent="0.2">
      <c r="A2738" s="211"/>
    </row>
    <row r="2739" spans="1:1" x14ac:dyDescent="0.2">
      <c r="A2739" s="211"/>
    </row>
    <row r="2740" spans="1:1" x14ac:dyDescent="0.2">
      <c r="A2740" s="211"/>
    </row>
    <row r="2741" spans="1:1" x14ac:dyDescent="0.2">
      <c r="A2741" s="211"/>
    </row>
    <row r="2742" spans="1:1" x14ac:dyDescent="0.2">
      <c r="A2742" s="211"/>
    </row>
    <row r="2743" spans="1:1" x14ac:dyDescent="0.2">
      <c r="A2743" s="211"/>
    </row>
    <row r="2744" spans="1:1" x14ac:dyDescent="0.2">
      <c r="A2744" s="211"/>
    </row>
    <row r="2745" spans="1:1" x14ac:dyDescent="0.2">
      <c r="A2745" s="211"/>
    </row>
    <row r="2746" spans="1:1" x14ac:dyDescent="0.2">
      <c r="A2746" s="211"/>
    </row>
    <row r="2747" spans="1:1" x14ac:dyDescent="0.2">
      <c r="A2747" s="211"/>
    </row>
    <row r="2748" spans="1:1" x14ac:dyDescent="0.2">
      <c r="A2748" s="211"/>
    </row>
    <row r="2749" spans="1:1" x14ac:dyDescent="0.2">
      <c r="A2749" s="211"/>
    </row>
    <row r="2750" spans="1:1" x14ac:dyDescent="0.2">
      <c r="A2750" s="211"/>
    </row>
    <row r="2751" spans="1:1" x14ac:dyDescent="0.2">
      <c r="A2751" s="211"/>
    </row>
    <row r="2752" spans="1:1" x14ac:dyDescent="0.2">
      <c r="A2752" s="211"/>
    </row>
    <row r="2753" spans="1:1" x14ac:dyDescent="0.2">
      <c r="A2753" s="211"/>
    </row>
    <row r="2754" spans="1:1" x14ac:dyDescent="0.2">
      <c r="A2754" s="211"/>
    </row>
    <row r="2755" spans="1:1" x14ac:dyDescent="0.2">
      <c r="A2755" s="211"/>
    </row>
    <row r="2756" spans="1:1" x14ac:dyDescent="0.2">
      <c r="A2756" s="211"/>
    </row>
    <row r="2757" spans="1:1" x14ac:dyDescent="0.2">
      <c r="A2757" s="211"/>
    </row>
    <row r="2758" spans="1:1" x14ac:dyDescent="0.2">
      <c r="A2758" s="211"/>
    </row>
    <row r="2759" spans="1:1" x14ac:dyDescent="0.2">
      <c r="A2759" s="211"/>
    </row>
    <row r="2760" spans="1:1" x14ac:dyDescent="0.2">
      <c r="A2760" s="211"/>
    </row>
    <row r="2761" spans="1:1" x14ac:dyDescent="0.2">
      <c r="A2761" s="211"/>
    </row>
    <row r="2762" spans="1:1" x14ac:dyDescent="0.2">
      <c r="A2762" s="211"/>
    </row>
    <row r="2763" spans="1:1" x14ac:dyDescent="0.2">
      <c r="A2763" s="211"/>
    </row>
    <row r="2764" spans="1:1" x14ac:dyDescent="0.2">
      <c r="A2764" s="211"/>
    </row>
    <row r="2765" spans="1:1" x14ac:dyDescent="0.2">
      <c r="A2765" s="211"/>
    </row>
    <row r="2766" spans="1:1" x14ac:dyDescent="0.2">
      <c r="A2766" s="211"/>
    </row>
    <row r="2767" spans="1:1" x14ac:dyDescent="0.2">
      <c r="A2767" s="211"/>
    </row>
    <row r="2768" spans="1:1" x14ac:dyDescent="0.2">
      <c r="A2768" s="211"/>
    </row>
    <row r="2769" spans="1:1" x14ac:dyDescent="0.2">
      <c r="A2769" s="211"/>
    </row>
    <row r="2770" spans="1:1" x14ac:dyDescent="0.2">
      <c r="A2770" s="211"/>
    </row>
    <row r="2771" spans="1:1" x14ac:dyDescent="0.2">
      <c r="A2771" s="211"/>
    </row>
    <row r="2772" spans="1:1" x14ac:dyDescent="0.2">
      <c r="A2772" s="211"/>
    </row>
    <row r="2773" spans="1:1" x14ac:dyDescent="0.2">
      <c r="A2773" s="211"/>
    </row>
    <row r="2774" spans="1:1" x14ac:dyDescent="0.2">
      <c r="A2774" s="211"/>
    </row>
    <row r="2775" spans="1:1" x14ac:dyDescent="0.2">
      <c r="A2775" s="211"/>
    </row>
    <row r="2776" spans="1:1" x14ac:dyDescent="0.2">
      <c r="A2776" s="211"/>
    </row>
    <row r="2777" spans="1:1" x14ac:dyDescent="0.2">
      <c r="A2777" s="211"/>
    </row>
    <row r="2778" spans="1:1" x14ac:dyDescent="0.2">
      <c r="A2778" s="211"/>
    </row>
    <row r="2779" spans="1:1" x14ac:dyDescent="0.2">
      <c r="A2779" s="211"/>
    </row>
    <row r="2780" spans="1:1" x14ac:dyDescent="0.2">
      <c r="A2780" s="211"/>
    </row>
    <row r="2781" spans="1:1" x14ac:dyDescent="0.2">
      <c r="A2781" s="211"/>
    </row>
    <row r="2782" spans="1:1" x14ac:dyDescent="0.2">
      <c r="A2782" s="211"/>
    </row>
    <row r="2783" spans="1:1" x14ac:dyDescent="0.2">
      <c r="A2783" s="211"/>
    </row>
    <row r="2784" spans="1:1" x14ac:dyDescent="0.2">
      <c r="A2784" s="211"/>
    </row>
    <row r="2785" spans="1:1" x14ac:dyDescent="0.2">
      <c r="A2785" s="211"/>
    </row>
    <row r="2786" spans="1:1" x14ac:dyDescent="0.2">
      <c r="A2786" s="211"/>
    </row>
    <row r="2787" spans="1:1" x14ac:dyDescent="0.2">
      <c r="A2787" s="211"/>
    </row>
    <row r="2788" spans="1:1" x14ac:dyDescent="0.2">
      <c r="A2788" s="211"/>
    </row>
    <row r="2789" spans="1:1" x14ac:dyDescent="0.2">
      <c r="A2789" s="211"/>
    </row>
    <row r="2790" spans="1:1" x14ac:dyDescent="0.2">
      <c r="A2790" s="211"/>
    </row>
    <row r="2791" spans="1:1" x14ac:dyDescent="0.2">
      <c r="A2791" s="211"/>
    </row>
    <row r="2792" spans="1:1" x14ac:dyDescent="0.2">
      <c r="A2792" s="211"/>
    </row>
    <row r="2793" spans="1:1" x14ac:dyDescent="0.2">
      <c r="A2793" s="211"/>
    </row>
    <row r="2794" spans="1:1" x14ac:dyDescent="0.2">
      <c r="A2794" s="211"/>
    </row>
    <row r="2795" spans="1:1" x14ac:dyDescent="0.2">
      <c r="A2795" s="211"/>
    </row>
    <row r="2796" spans="1:1" x14ac:dyDescent="0.2">
      <c r="A2796" s="211"/>
    </row>
    <row r="2797" spans="1:1" x14ac:dyDescent="0.2">
      <c r="A2797" s="211"/>
    </row>
    <row r="2798" spans="1:1" x14ac:dyDescent="0.2">
      <c r="A2798" s="211"/>
    </row>
    <row r="2799" spans="1:1" x14ac:dyDescent="0.2">
      <c r="A2799" s="211"/>
    </row>
    <row r="2800" spans="1:1" x14ac:dyDescent="0.2">
      <c r="A2800" s="211"/>
    </row>
    <row r="2801" spans="1:1" x14ac:dyDescent="0.2">
      <c r="A2801" s="211"/>
    </row>
    <row r="2802" spans="1:1" x14ac:dyDescent="0.2">
      <c r="A2802" s="211"/>
    </row>
    <row r="2803" spans="1:1" x14ac:dyDescent="0.2">
      <c r="A2803" s="211"/>
    </row>
    <row r="2804" spans="1:1" x14ac:dyDescent="0.2">
      <c r="A2804" s="211"/>
    </row>
    <row r="2805" spans="1:1" x14ac:dyDescent="0.2">
      <c r="A2805" s="211"/>
    </row>
    <row r="2806" spans="1:1" x14ac:dyDescent="0.2">
      <c r="A2806" s="211"/>
    </row>
    <row r="2807" spans="1:1" x14ac:dyDescent="0.2">
      <c r="A2807" s="211"/>
    </row>
    <row r="2808" spans="1:1" x14ac:dyDescent="0.2">
      <c r="A2808" s="211"/>
    </row>
    <row r="2809" spans="1:1" x14ac:dyDescent="0.2">
      <c r="A2809" s="211"/>
    </row>
    <row r="2810" spans="1:1" x14ac:dyDescent="0.2">
      <c r="A2810" s="211"/>
    </row>
    <row r="2811" spans="1:1" x14ac:dyDescent="0.2">
      <c r="A2811" s="211"/>
    </row>
    <row r="2812" spans="1:1" x14ac:dyDescent="0.2">
      <c r="A2812" s="211"/>
    </row>
    <row r="2813" spans="1:1" x14ac:dyDescent="0.2">
      <c r="A2813" s="211"/>
    </row>
    <row r="2814" spans="1:1" x14ac:dyDescent="0.2">
      <c r="A2814" s="211"/>
    </row>
    <row r="2815" spans="1:1" x14ac:dyDescent="0.2">
      <c r="A2815" s="211"/>
    </row>
    <row r="2816" spans="1:1" x14ac:dyDescent="0.2">
      <c r="A2816" s="211"/>
    </row>
    <row r="2817" spans="1:1" x14ac:dyDescent="0.2">
      <c r="A2817" s="211"/>
    </row>
    <row r="2818" spans="1:1" x14ac:dyDescent="0.2">
      <c r="A2818" s="211"/>
    </row>
    <row r="2819" spans="1:1" x14ac:dyDescent="0.2">
      <c r="A2819" s="211"/>
    </row>
    <row r="2820" spans="1:1" x14ac:dyDescent="0.2">
      <c r="A2820" s="211"/>
    </row>
    <row r="2821" spans="1:1" x14ac:dyDescent="0.2">
      <c r="A2821" s="211"/>
    </row>
    <row r="2822" spans="1:1" x14ac:dyDescent="0.2">
      <c r="A2822" s="211"/>
    </row>
    <row r="2823" spans="1:1" x14ac:dyDescent="0.2">
      <c r="A2823" s="211"/>
    </row>
    <row r="2824" spans="1:1" x14ac:dyDescent="0.2">
      <c r="A2824" s="211"/>
    </row>
    <row r="2825" spans="1:1" x14ac:dyDescent="0.2">
      <c r="A2825" s="211"/>
    </row>
    <row r="2826" spans="1:1" x14ac:dyDescent="0.2">
      <c r="A2826" s="211"/>
    </row>
    <row r="2827" spans="1:1" x14ac:dyDescent="0.2">
      <c r="A2827" s="211"/>
    </row>
    <row r="2828" spans="1:1" x14ac:dyDescent="0.2">
      <c r="A2828" s="211"/>
    </row>
    <row r="2829" spans="1:1" x14ac:dyDescent="0.2">
      <c r="A2829" s="211"/>
    </row>
    <row r="2830" spans="1:1" x14ac:dyDescent="0.2">
      <c r="A2830" s="211"/>
    </row>
    <row r="2831" spans="1:1" x14ac:dyDescent="0.2">
      <c r="A2831" s="211"/>
    </row>
    <row r="2832" spans="1:1" x14ac:dyDescent="0.2">
      <c r="A2832" s="211"/>
    </row>
    <row r="2833" spans="1:1" x14ac:dyDescent="0.2">
      <c r="A2833" s="211"/>
    </row>
    <row r="2834" spans="1:1" x14ac:dyDescent="0.2">
      <c r="A2834" s="211"/>
    </row>
    <row r="2835" spans="1:1" x14ac:dyDescent="0.2">
      <c r="A2835" s="211"/>
    </row>
    <row r="2836" spans="1:1" x14ac:dyDescent="0.2">
      <c r="A2836" s="211"/>
    </row>
    <row r="2837" spans="1:1" x14ac:dyDescent="0.2">
      <c r="A2837" s="211"/>
    </row>
    <row r="2838" spans="1:1" x14ac:dyDescent="0.2">
      <c r="A2838" s="211"/>
    </row>
    <row r="2839" spans="1:1" x14ac:dyDescent="0.2">
      <c r="A2839" s="211"/>
    </row>
    <row r="2840" spans="1:1" x14ac:dyDescent="0.2">
      <c r="A2840" s="211"/>
    </row>
    <row r="2841" spans="1:1" x14ac:dyDescent="0.2">
      <c r="A2841" s="211"/>
    </row>
    <row r="2842" spans="1:1" x14ac:dyDescent="0.2">
      <c r="A2842" s="211"/>
    </row>
    <row r="2843" spans="1:1" x14ac:dyDescent="0.2">
      <c r="A2843" s="211"/>
    </row>
    <row r="2844" spans="1:1" x14ac:dyDescent="0.2">
      <c r="A2844" s="211"/>
    </row>
    <row r="2845" spans="1:1" x14ac:dyDescent="0.2">
      <c r="A2845" s="211"/>
    </row>
    <row r="2846" spans="1:1" x14ac:dyDescent="0.2">
      <c r="A2846" s="211"/>
    </row>
    <row r="2847" spans="1:1" x14ac:dyDescent="0.2">
      <c r="A2847" s="211"/>
    </row>
    <row r="2848" spans="1:1" x14ac:dyDescent="0.2">
      <c r="A2848" s="211"/>
    </row>
    <row r="2849" spans="1:1" x14ac:dyDescent="0.2">
      <c r="A2849" s="211"/>
    </row>
    <row r="2850" spans="1:1" x14ac:dyDescent="0.2">
      <c r="A2850" s="211"/>
    </row>
    <row r="2851" spans="1:1" x14ac:dyDescent="0.2">
      <c r="A2851" s="211"/>
    </row>
    <row r="2852" spans="1:1" x14ac:dyDescent="0.2">
      <c r="A2852" s="211"/>
    </row>
    <row r="2853" spans="1:1" x14ac:dyDescent="0.2">
      <c r="A2853" s="211"/>
    </row>
    <row r="2854" spans="1:1" x14ac:dyDescent="0.2">
      <c r="A2854" s="211"/>
    </row>
    <row r="2855" spans="1:1" x14ac:dyDescent="0.2">
      <c r="A2855" s="211"/>
    </row>
    <row r="2856" spans="1:1" x14ac:dyDescent="0.2">
      <c r="A2856" s="211"/>
    </row>
    <row r="2857" spans="1:1" x14ac:dyDescent="0.2">
      <c r="A2857" s="211"/>
    </row>
    <row r="2858" spans="1:1" x14ac:dyDescent="0.2">
      <c r="A2858" s="211"/>
    </row>
    <row r="2859" spans="1:1" x14ac:dyDescent="0.2">
      <c r="A2859" s="211"/>
    </row>
    <row r="2860" spans="1:1" x14ac:dyDescent="0.2">
      <c r="A2860" s="211"/>
    </row>
    <row r="2861" spans="1:1" x14ac:dyDescent="0.2">
      <c r="A2861" s="211"/>
    </row>
    <row r="2862" spans="1:1" x14ac:dyDescent="0.2">
      <c r="A2862" s="211"/>
    </row>
    <row r="2863" spans="1:1" x14ac:dyDescent="0.2">
      <c r="A2863" s="211"/>
    </row>
    <row r="2864" spans="1:1" x14ac:dyDescent="0.2">
      <c r="A2864" s="211"/>
    </row>
    <row r="2865" spans="1:1" x14ac:dyDescent="0.2">
      <c r="A2865" s="211"/>
    </row>
    <row r="2866" spans="1:1" x14ac:dyDescent="0.2">
      <c r="A2866" s="211"/>
    </row>
    <row r="2867" spans="1:1" x14ac:dyDescent="0.2">
      <c r="A2867" s="211"/>
    </row>
    <row r="2868" spans="1:1" x14ac:dyDescent="0.2">
      <c r="A2868" s="211"/>
    </row>
    <row r="2869" spans="1:1" x14ac:dyDescent="0.2">
      <c r="A2869" s="211"/>
    </row>
    <row r="2870" spans="1:1" x14ac:dyDescent="0.2">
      <c r="A2870" s="211"/>
    </row>
    <row r="2871" spans="1:1" x14ac:dyDescent="0.2">
      <c r="A2871" s="211"/>
    </row>
    <row r="2872" spans="1:1" x14ac:dyDescent="0.2">
      <c r="A2872" s="211"/>
    </row>
    <row r="2873" spans="1:1" x14ac:dyDescent="0.2">
      <c r="A2873" s="211"/>
    </row>
    <row r="2874" spans="1:1" x14ac:dyDescent="0.2">
      <c r="A2874" s="211"/>
    </row>
    <row r="2875" spans="1:1" x14ac:dyDescent="0.2">
      <c r="A2875" s="211"/>
    </row>
    <row r="2876" spans="1:1" x14ac:dyDescent="0.2">
      <c r="A2876" s="211"/>
    </row>
    <row r="2877" spans="1:1" x14ac:dyDescent="0.2">
      <c r="A2877" s="211"/>
    </row>
    <row r="2878" spans="1:1" x14ac:dyDescent="0.2">
      <c r="A2878" s="211"/>
    </row>
    <row r="2879" spans="1:1" x14ac:dyDescent="0.2">
      <c r="A2879" s="211"/>
    </row>
    <row r="2880" spans="1:1" x14ac:dyDescent="0.2">
      <c r="A2880" s="211"/>
    </row>
    <row r="2881" spans="1:1" x14ac:dyDescent="0.2">
      <c r="A2881" s="211"/>
    </row>
    <row r="2882" spans="1:1" x14ac:dyDescent="0.2">
      <c r="A2882" s="211"/>
    </row>
    <row r="2883" spans="1:1" x14ac:dyDescent="0.2">
      <c r="A2883" s="211"/>
    </row>
    <row r="2884" spans="1:1" x14ac:dyDescent="0.2">
      <c r="A2884" s="211"/>
    </row>
    <row r="2885" spans="1:1" x14ac:dyDescent="0.2">
      <c r="A2885" s="211"/>
    </row>
    <row r="2886" spans="1:1" x14ac:dyDescent="0.2">
      <c r="A2886" s="211"/>
    </row>
    <row r="2887" spans="1:1" x14ac:dyDescent="0.2">
      <c r="A2887" s="211"/>
    </row>
    <row r="2888" spans="1:1" x14ac:dyDescent="0.2">
      <c r="A2888" s="211"/>
    </row>
    <row r="2889" spans="1:1" x14ac:dyDescent="0.2">
      <c r="A2889" s="211"/>
    </row>
    <row r="2890" spans="1:1" x14ac:dyDescent="0.2">
      <c r="A2890" s="211"/>
    </row>
    <row r="2891" spans="1:1" x14ac:dyDescent="0.2">
      <c r="A2891" s="211"/>
    </row>
    <row r="2892" spans="1:1" x14ac:dyDescent="0.2">
      <c r="A2892" s="211"/>
    </row>
    <row r="2893" spans="1:1" x14ac:dyDescent="0.2">
      <c r="A2893" s="211"/>
    </row>
    <row r="2894" spans="1:1" x14ac:dyDescent="0.2">
      <c r="A2894" s="211"/>
    </row>
    <row r="2895" spans="1:1" x14ac:dyDescent="0.2">
      <c r="A2895" s="211"/>
    </row>
    <row r="2896" spans="1:1" x14ac:dyDescent="0.2">
      <c r="A2896" s="211"/>
    </row>
    <row r="2897" spans="1:1" x14ac:dyDescent="0.2">
      <c r="A2897" s="211"/>
    </row>
    <row r="2898" spans="1:1" x14ac:dyDescent="0.2">
      <c r="A2898" s="211"/>
    </row>
    <row r="2899" spans="1:1" x14ac:dyDescent="0.2">
      <c r="A2899" s="211"/>
    </row>
    <row r="2900" spans="1:1" x14ac:dyDescent="0.2">
      <c r="A2900" s="211"/>
    </row>
    <row r="2901" spans="1:1" x14ac:dyDescent="0.2">
      <c r="A2901" s="211"/>
    </row>
    <row r="2902" spans="1:1" x14ac:dyDescent="0.2">
      <c r="A2902" s="211"/>
    </row>
    <row r="2903" spans="1:1" x14ac:dyDescent="0.2">
      <c r="A2903" s="211"/>
    </row>
    <row r="2904" spans="1:1" x14ac:dyDescent="0.2">
      <c r="A2904" s="211"/>
    </row>
    <row r="2905" spans="1:1" x14ac:dyDescent="0.2">
      <c r="A2905" s="211"/>
    </row>
    <row r="2906" spans="1:1" x14ac:dyDescent="0.2">
      <c r="A2906" s="211"/>
    </row>
    <row r="2907" spans="1:1" x14ac:dyDescent="0.2">
      <c r="A2907" s="211"/>
    </row>
    <row r="2908" spans="1:1" x14ac:dyDescent="0.2">
      <c r="A2908" s="211"/>
    </row>
    <row r="2909" spans="1:1" x14ac:dyDescent="0.2">
      <c r="A2909" s="211"/>
    </row>
    <row r="2910" spans="1:1" x14ac:dyDescent="0.2">
      <c r="A2910" s="211"/>
    </row>
    <row r="2911" spans="1:1" x14ac:dyDescent="0.2">
      <c r="A2911" s="211"/>
    </row>
    <row r="2912" spans="1:1" x14ac:dyDescent="0.2">
      <c r="A2912" s="211"/>
    </row>
    <row r="2913" spans="1:1" x14ac:dyDescent="0.2">
      <c r="A2913" s="211"/>
    </row>
    <row r="2914" spans="1:1" x14ac:dyDescent="0.2">
      <c r="A2914" s="211"/>
    </row>
    <row r="2915" spans="1:1" x14ac:dyDescent="0.2">
      <c r="A2915" s="211"/>
    </row>
    <row r="2916" spans="1:1" x14ac:dyDescent="0.2">
      <c r="A2916" s="211"/>
    </row>
    <row r="2917" spans="1:1" x14ac:dyDescent="0.2">
      <c r="A2917" s="211"/>
    </row>
    <row r="2918" spans="1:1" x14ac:dyDescent="0.2">
      <c r="A2918" s="211"/>
    </row>
    <row r="2919" spans="1:1" x14ac:dyDescent="0.2">
      <c r="A2919" s="211"/>
    </row>
    <row r="2920" spans="1:1" x14ac:dyDescent="0.2">
      <c r="A2920" s="211"/>
    </row>
    <row r="2921" spans="1:1" x14ac:dyDescent="0.2">
      <c r="A2921" s="211"/>
    </row>
    <row r="2922" spans="1:1" x14ac:dyDescent="0.2">
      <c r="A2922" s="211"/>
    </row>
    <row r="2923" spans="1:1" x14ac:dyDescent="0.2">
      <c r="A2923" s="211"/>
    </row>
    <row r="2924" spans="1:1" x14ac:dyDescent="0.2">
      <c r="A2924" s="211"/>
    </row>
    <row r="2925" spans="1:1" x14ac:dyDescent="0.2">
      <c r="A2925" s="211"/>
    </row>
    <row r="2926" spans="1:1" x14ac:dyDescent="0.2">
      <c r="A2926" s="211"/>
    </row>
    <row r="2927" spans="1:1" x14ac:dyDescent="0.2">
      <c r="A2927" s="211"/>
    </row>
    <row r="2928" spans="1:1" x14ac:dyDescent="0.2">
      <c r="A2928" s="211"/>
    </row>
    <row r="2929" spans="1:1" x14ac:dyDescent="0.2">
      <c r="A2929" s="211"/>
    </row>
    <row r="2930" spans="1:1" x14ac:dyDescent="0.2">
      <c r="A2930" s="211"/>
    </row>
    <row r="2931" spans="1:1" x14ac:dyDescent="0.2">
      <c r="A2931" s="211"/>
    </row>
    <row r="2932" spans="1:1" x14ac:dyDescent="0.2">
      <c r="A2932" s="211"/>
    </row>
    <row r="2933" spans="1:1" x14ac:dyDescent="0.2">
      <c r="A2933" s="211"/>
    </row>
    <row r="2934" spans="1:1" x14ac:dyDescent="0.2">
      <c r="A2934" s="211"/>
    </row>
    <row r="2935" spans="1:1" x14ac:dyDescent="0.2">
      <c r="A2935" s="211"/>
    </row>
    <row r="2936" spans="1:1" x14ac:dyDescent="0.2">
      <c r="A2936" s="211"/>
    </row>
    <row r="2937" spans="1:1" x14ac:dyDescent="0.2">
      <c r="A2937" s="211"/>
    </row>
    <row r="2938" spans="1:1" x14ac:dyDescent="0.2">
      <c r="A2938" s="211"/>
    </row>
    <row r="2939" spans="1:1" x14ac:dyDescent="0.2">
      <c r="A2939" s="211"/>
    </row>
    <row r="2940" spans="1:1" x14ac:dyDescent="0.2">
      <c r="A2940" s="211"/>
    </row>
    <row r="2941" spans="1:1" x14ac:dyDescent="0.2">
      <c r="A2941" s="211"/>
    </row>
    <row r="2942" spans="1:1" x14ac:dyDescent="0.2">
      <c r="A2942" s="211"/>
    </row>
    <row r="2943" spans="1:1" x14ac:dyDescent="0.2">
      <c r="A2943" s="211"/>
    </row>
    <row r="2944" spans="1:1" x14ac:dyDescent="0.2">
      <c r="A2944" s="211"/>
    </row>
    <row r="2945" spans="1:1" x14ac:dyDescent="0.2">
      <c r="A2945" s="211"/>
    </row>
    <row r="2946" spans="1:1" x14ac:dyDescent="0.2">
      <c r="A2946" s="211"/>
    </row>
    <row r="2947" spans="1:1" x14ac:dyDescent="0.2">
      <c r="A2947" s="211"/>
    </row>
    <row r="2948" spans="1:1" x14ac:dyDescent="0.2">
      <c r="A2948" s="211"/>
    </row>
    <row r="2949" spans="1:1" x14ac:dyDescent="0.2">
      <c r="A2949" s="211"/>
    </row>
    <row r="2950" spans="1:1" x14ac:dyDescent="0.2">
      <c r="A2950" s="211"/>
    </row>
    <row r="2951" spans="1:1" x14ac:dyDescent="0.2">
      <c r="A2951" s="211"/>
    </row>
    <row r="2952" spans="1:1" x14ac:dyDescent="0.2">
      <c r="A2952" s="211"/>
    </row>
    <row r="2953" spans="1:1" x14ac:dyDescent="0.2">
      <c r="A2953" s="211"/>
    </row>
    <row r="2954" spans="1:1" x14ac:dyDescent="0.2">
      <c r="A2954" s="211"/>
    </row>
    <row r="2955" spans="1:1" x14ac:dyDescent="0.2">
      <c r="A2955" s="211"/>
    </row>
    <row r="2956" spans="1:1" x14ac:dyDescent="0.2">
      <c r="A2956" s="211"/>
    </row>
    <row r="2957" spans="1:1" x14ac:dyDescent="0.2">
      <c r="A2957" s="211"/>
    </row>
    <row r="2958" spans="1:1" x14ac:dyDescent="0.2">
      <c r="A2958" s="211"/>
    </row>
    <row r="2959" spans="1:1" x14ac:dyDescent="0.2">
      <c r="A2959" s="211"/>
    </row>
    <row r="2960" spans="1:1" x14ac:dyDescent="0.2">
      <c r="A2960" s="211"/>
    </row>
    <row r="2961" spans="1:1" x14ac:dyDescent="0.2">
      <c r="A2961" s="211"/>
    </row>
    <row r="2962" spans="1:1" x14ac:dyDescent="0.2">
      <c r="A2962" s="211"/>
    </row>
    <row r="2963" spans="1:1" x14ac:dyDescent="0.2">
      <c r="A2963" s="211"/>
    </row>
    <row r="2964" spans="1:1" x14ac:dyDescent="0.2">
      <c r="A2964" s="211"/>
    </row>
    <row r="2965" spans="1:1" x14ac:dyDescent="0.2">
      <c r="A2965" s="211"/>
    </row>
    <row r="2966" spans="1:1" x14ac:dyDescent="0.2">
      <c r="A2966" s="211"/>
    </row>
    <row r="2967" spans="1:1" x14ac:dyDescent="0.2">
      <c r="A2967" s="211"/>
    </row>
    <row r="2968" spans="1:1" x14ac:dyDescent="0.2">
      <c r="A2968" s="211"/>
    </row>
    <row r="2969" spans="1:1" x14ac:dyDescent="0.2">
      <c r="A2969" s="211"/>
    </row>
    <row r="2970" spans="1:1" x14ac:dyDescent="0.2">
      <c r="A2970" s="211"/>
    </row>
    <row r="2971" spans="1:1" x14ac:dyDescent="0.2">
      <c r="A2971" s="211"/>
    </row>
    <row r="2972" spans="1:1" x14ac:dyDescent="0.2">
      <c r="A2972" s="211"/>
    </row>
    <row r="2973" spans="1:1" x14ac:dyDescent="0.2">
      <c r="A2973" s="211"/>
    </row>
    <row r="2974" spans="1:1" x14ac:dyDescent="0.2">
      <c r="A2974" s="211"/>
    </row>
    <row r="2975" spans="1:1" x14ac:dyDescent="0.2">
      <c r="A2975" s="211"/>
    </row>
    <row r="2976" spans="1:1" x14ac:dyDescent="0.2">
      <c r="A2976" s="211"/>
    </row>
    <row r="2977" spans="1:1" x14ac:dyDescent="0.2">
      <c r="A2977" s="211"/>
    </row>
    <row r="2978" spans="1:1" x14ac:dyDescent="0.2">
      <c r="A2978" s="211"/>
    </row>
    <row r="2979" spans="1:1" x14ac:dyDescent="0.2">
      <c r="A2979" s="211"/>
    </row>
    <row r="2980" spans="1:1" x14ac:dyDescent="0.2">
      <c r="A2980" s="211"/>
    </row>
    <row r="2981" spans="1:1" x14ac:dyDescent="0.2">
      <c r="A2981" s="211"/>
    </row>
    <row r="2982" spans="1:1" x14ac:dyDescent="0.2">
      <c r="A2982" s="211"/>
    </row>
    <row r="2983" spans="1:1" x14ac:dyDescent="0.2">
      <c r="A2983" s="211"/>
    </row>
    <row r="2984" spans="1:1" x14ac:dyDescent="0.2">
      <c r="A2984" s="211"/>
    </row>
    <row r="2985" spans="1:1" x14ac:dyDescent="0.2">
      <c r="A2985" s="211"/>
    </row>
    <row r="2986" spans="1:1" x14ac:dyDescent="0.2">
      <c r="A2986" s="211"/>
    </row>
    <row r="2987" spans="1:1" x14ac:dyDescent="0.2">
      <c r="A2987" s="211"/>
    </row>
    <row r="2988" spans="1:1" x14ac:dyDescent="0.2">
      <c r="A2988" s="211"/>
    </row>
    <row r="2989" spans="1:1" x14ac:dyDescent="0.2">
      <c r="A2989" s="211"/>
    </row>
    <row r="2990" spans="1:1" x14ac:dyDescent="0.2">
      <c r="A2990" s="211"/>
    </row>
    <row r="2991" spans="1:1" x14ac:dyDescent="0.2">
      <c r="A2991" s="211"/>
    </row>
    <row r="2992" spans="1:1" x14ac:dyDescent="0.2">
      <c r="A2992" s="211"/>
    </row>
    <row r="2993" spans="1:1" x14ac:dyDescent="0.2">
      <c r="A2993" s="211"/>
    </row>
    <row r="2994" spans="1:1" x14ac:dyDescent="0.2">
      <c r="A2994" s="211"/>
    </row>
    <row r="2995" spans="1:1" x14ac:dyDescent="0.2">
      <c r="A2995" s="211"/>
    </row>
    <row r="2996" spans="1:1" x14ac:dyDescent="0.2">
      <c r="A2996" s="211"/>
    </row>
    <row r="2997" spans="1:1" x14ac:dyDescent="0.2">
      <c r="A2997" s="211"/>
    </row>
    <row r="2998" spans="1:1" x14ac:dyDescent="0.2">
      <c r="A2998" s="211"/>
    </row>
    <row r="2999" spans="1:1" x14ac:dyDescent="0.2">
      <c r="A2999" s="211"/>
    </row>
    <row r="3000" spans="1:1" x14ac:dyDescent="0.2">
      <c r="A3000" s="211"/>
    </row>
    <row r="3001" spans="1:1" x14ac:dyDescent="0.2">
      <c r="A3001" s="211"/>
    </row>
    <row r="3002" spans="1:1" x14ac:dyDescent="0.2">
      <c r="A3002" s="211"/>
    </row>
    <row r="3003" spans="1:1" x14ac:dyDescent="0.2">
      <c r="A3003" s="211"/>
    </row>
    <row r="3004" spans="1:1" x14ac:dyDescent="0.2">
      <c r="A3004" s="211"/>
    </row>
    <row r="3005" spans="1:1" x14ac:dyDescent="0.2">
      <c r="A3005" s="211"/>
    </row>
    <row r="3006" spans="1:1" x14ac:dyDescent="0.2">
      <c r="A3006" s="211"/>
    </row>
    <row r="3007" spans="1:1" x14ac:dyDescent="0.2">
      <c r="A3007" s="211"/>
    </row>
    <row r="3008" spans="1:1" x14ac:dyDescent="0.2">
      <c r="A3008" s="211"/>
    </row>
    <row r="3009" spans="1:1" x14ac:dyDescent="0.2">
      <c r="A3009" s="211"/>
    </row>
    <row r="3010" spans="1:1" x14ac:dyDescent="0.2">
      <c r="A3010" s="211"/>
    </row>
    <row r="3011" spans="1:1" x14ac:dyDescent="0.2">
      <c r="A3011" s="211"/>
    </row>
    <row r="3012" spans="1:1" x14ac:dyDescent="0.2">
      <c r="A3012" s="211"/>
    </row>
    <row r="3013" spans="1:1" x14ac:dyDescent="0.2">
      <c r="A3013" s="211"/>
    </row>
    <row r="3014" spans="1:1" x14ac:dyDescent="0.2">
      <c r="A3014" s="211"/>
    </row>
    <row r="3015" spans="1:1" x14ac:dyDescent="0.2">
      <c r="A3015" s="211"/>
    </row>
    <row r="3016" spans="1:1" x14ac:dyDescent="0.2">
      <c r="A3016" s="211"/>
    </row>
    <row r="3017" spans="1:1" x14ac:dyDescent="0.2">
      <c r="A3017" s="211"/>
    </row>
    <row r="3018" spans="1:1" x14ac:dyDescent="0.2">
      <c r="A3018" s="211"/>
    </row>
    <row r="3019" spans="1:1" x14ac:dyDescent="0.2">
      <c r="A3019" s="211"/>
    </row>
    <row r="3020" spans="1:1" x14ac:dyDescent="0.2">
      <c r="A3020" s="211"/>
    </row>
    <row r="3021" spans="1:1" x14ac:dyDescent="0.2">
      <c r="A3021" s="211"/>
    </row>
    <row r="3022" spans="1:1" x14ac:dyDescent="0.2">
      <c r="A3022" s="211"/>
    </row>
    <row r="3023" spans="1:1" x14ac:dyDescent="0.2">
      <c r="A3023" s="211"/>
    </row>
    <row r="3024" spans="1:1" x14ac:dyDescent="0.2">
      <c r="A3024" s="211"/>
    </row>
    <row r="3025" spans="1:1" x14ac:dyDescent="0.2">
      <c r="A3025" s="211"/>
    </row>
    <row r="3026" spans="1:1" x14ac:dyDescent="0.2">
      <c r="A3026" s="211"/>
    </row>
    <row r="3027" spans="1:1" x14ac:dyDescent="0.2">
      <c r="A3027" s="211"/>
    </row>
    <row r="3028" spans="1:1" x14ac:dyDescent="0.2">
      <c r="A3028" s="211"/>
    </row>
    <row r="3029" spans="1:1" x14ac:dyDescent="0.2">
      <c r="A3029" s="211"/>
    </row>
    <row r="3030" spans="1:1" x14ac:dyDescent="0.2">
      <c r="A3030" s="211"/>
    </row>
    <row r="3031" spans="1:1" x14ac:dyDescent="0.2">
      <c r="A3031" s="211"/>
    </row>
    <row r="3032" spans="1:1" x14ac:dyDescent="0.2">
      <c r="A3032" s="211"/>
    </row>
    <row r="3033" spans="1:1" x14ac:dyDescent="0.2">
      <c r="A3033" s="211"/>
    </row>
    <row r="3034" spans="1:1" x14ac:dyDescent="0.2">
      <c r="A3034" s="211"/>
    </row>
    <row r="3035" spans="1:1" x14ac:dyDescent="0.2">
      <c r="A3035" s="211"/>
    </row>
    <row r="3036" spans="1:1" x14ac:dyDescent="0.2">
      <c r="A3036" s="211"/>
    </row>
    <row r="3037" spans="1:1" x14ac:dyDescent="0.2">
      <c r="A3037" s="211"/>
    </row>
    <row r="3038" spans="1:1" x14ac:dyDescent="0.2">
      <c r="A3038" s="211"/>
    </row>
    <row r="3039" spans="1:1" x14ac:dyDescent="0.2">
      <c r="A3039" s="211"/>
    </row>
    <row r="3040" spans="1:1" x14ac:dyDescent="0.2">
      <c r="A3040" s="211"/>
    </row>
    <row r="3041" spans="1:1" x14ac:dyDescent="0.2">
      <c r="A3041" s="211"/>
    </row>
    <row r="3042" spans="1:1" x14ac:dyDescent="0.2">
      <c r="A3042" s="211"/>
    </row>
    <row r="3043" spans="1:1" x14ac:dyDescent="0.2">
      <c r="A3043" s="211"/>
    </row>
    <row r="3044" spans="1:1" x14ac:dyDescent="0.2">
      <c r="A3044" s="211"/>
    </row>
    <row r="3045" spans="1:1" x14ac:dyDescent="0.2">
      <c r="A3045" s="211"/>
    </row>
    <row r="3046" spans="1:1" x14ac:dyDescent="0.2">
      <c r="A3046" s="211"/>
    </row>
    <row r="3047" spans="1:1" x14ac:dyDescent="0.2">
      <c r="A3047" s="211"/>
    </row>
    <row r="3048" spans="1:1" x14ac:dyDescent="0.2">
      <c r="A3048" s="211"/>
    </row>
    <row r="3049" spans="1:1" x14ac:dyDescent="0.2">
      <c r="A3049" s="211"/>
    </row>
    <row r="3050" spans="1:1" x14ac:dyDescent="0.2">
      <c r="A3050" s="211"/>
    </row>
    <row r="3051" spans="1:1" x14ac:dyDescent="0.2">
      <c r="A3051" s="211"/>
    </row>
    <row r="3052" spans="1:1" x14ac:dyDescent="0.2">
      <c r="A3052" s="211"/>
    </row>
    <row r="3053" spans="1:1" x14ac:dyDescent="0.2">
      <c r="A3053" s="211"/>
    </row>
    <row r="3054" spans="1:1" x14ac:dyDescent="0.2">
      <c r="A3054" s="211"/>
    </row>
    <row r="3055" spans="1:1" x14ac:dyDescent="0.2">
      <c r="A3055" s="211"/>
    </row>
    <row r="3056" spans="1:1" x14ac:dyDescent="0.2">
      <c r="A3056" s="211"/>
    </row>
    <row r="3057" spans="1:1" x14ac:dyDescent="0.2">
      <c r="A3057" s="211"/>
    </row>
    <row r="3058" spans="1:1" x14ac:dyDescent="0.2">
      <c r="A3058" s="211"/>
    </row>
    <row r="3059" spans="1:1" x14ac:dyDescent="0.2">
      <c r="A3059" s="211"/>
    </row>
    <row r="3060" spans="1:1" x14ac:dyDescent="0.2">
      <c r="A3060" s="211"/>
    </row>
    <row r="3061" spans="1:1" x14ac:dyDescent="0.2">
      <c r="A3061" s="211"/>
    </row>
    <row r="3062" spans="1:1" x14ac:dyDescent="0.2">
      <c r="A3062" s="211"/>
    </row>
    <row r="3063" spans="1:1" x14ac:dyDescent="0.2">
      <c r="A3063" s="211"/>
    </row>
    <row r="3064" spans="1:1" x14ac:dyDescent="0.2">
      <c r="A3064" s="211"/>
    </row>
    <row r="3065" spans="1:1" x14ac:dyDescent="0.2">
      <c r="A3065" s="211"/>
    </row>
    <row r="3066" spans="1:1" x14ac:dyDescent="0.2">
      <c r="A3066" s="211"/>
    </row>
    <row r="3067" spans="1:1" x14ac:dyDescent="0.2">
      <c r="A3067" s="211"/>
    </row>
    <row r="3068" spans="1:1" x14ac:dyDescent="0.2">
      <c r="A3068" s="211"/>
    </row>
    <row r="3069" spans="1:1" x14ac:dyDescent="0.2">
      <c r="A3069" s="211"/>
    </row>
    <row r="3070" spans="1:1" x14ac:dyDescent="0.2">
      <c r="A3070" s="211"/>
    </row>
    <row r="3071" spans="1:1" x14ac:dyDescent="0.2">
      <c r="A3071" s="211"/>
    </row>
    <row r="3072" spans="1:1" x14ac:dyDescent="0.2">
      <c r="A3072" s="211"/>
    </row>
    <row r="3073" spans="1:1" x14ac:dyDescent="0.2">
      <c r="A3073" s="211"/>
    </row>
    <row r="3074" spans="1:1" x14ac:dyDescent="0.2">
      <c r="A3074" s="211"/>
    </row>
    <row r="3075" spans="1:1" x14ac:dyDescent="0.2">
      <c r="A3075" s="211"/>
    </row>
    <row r="3076" spans="1:1" x14ac:dyDescent="0.2">
      <c r="A3076" s="211"/>
    </row>
    <row r="3077" spans="1:1" x14ac:dyDescent="0.2">
      <c r="A3077" s="211"/>
    </row>
    <row r="3078" spans="1:1" x14ac:dyDescent="0.2">
      <c r="A3078" s="211"/>
    </row>
    <row r="3079" spans="1:1" x14ac:dyDescent="0.2">
      <c r="A3079" s="211"/>
    </row>
    <row r="3080" spans="1:1" x14ac:dyDescent="0.2">
      <c r="A3080" s="211"/>
    </row>
    <row r="3081" spans="1:1" x14ac:dyDescent="0.2">
      <c r="A3081" s="211"/>
    </row>
    <row r="3082" spans="1:1" x14ac:dyDescent="0.2">
      <c r="A3082" s="211"/>
    </row>
    <row r="3083" spans="1:1" x14ac:dyDescent="0.2">
      <c r="A3083" s="211"/>
    </row>
    <row r="3084" spans="1:1" x14ac:dyDescent="0.2">
      <c r="A3084" s="211"/>
    </row>
    <row r="3085" spans="1:1" x14ac:dyDescent="0.2">
      <c r="A3085" s="211"/>
    </row>
    <row r="3086" spans="1:1" x14ac:dyDescent="0.2">
      <c r="A3086" s="211"/>
    </row>
    <row r="3087" spans="1:1" x14ac:dyDescent="0.2">
      <c r="A3087" s="211"/>
    </row>
    <row r="3088" spans="1:1" x14ac:dyDescent="0.2">
      <c r="A3088" s="211"/>
    </row>
    <row r="3089" spans="1:1" x14ac:dyDescent="0.2">
      <c r="A3089" s="211"/>
    </row>
    <row r="3090" spans="1:1" x14ac:dyDescent="0.2">
      <c r="A3090" s="211"/>
    </row>
    <row r="3091" spans="1:1" x14ac:dyDescent="0.2">
      <c r="A3091" s="211"/>
    </row>
    <row r="3092" spans="1:1" x14ac:dyDescent="0.2">
      <c r="A3092" s="211"/>
    </row>
    <row r="3093" spans="1:1" x14ac:dyDescent="0.2">
      <c r="A3093" s="211"/>
    </row>
    <row r="3094" spans="1:1" x14ac:dyDescent="0.2">
      <c r="A3094" s="211"/>
    </row>
    <row r="3095" spans="1:1" x14ac:dyDescent="0.2">
      <c r="A3095" s="211"/>
    </row>
    <row r="3096" spans="1:1" x14ac:dyDescent="0.2">
      <c r="A3096" s="211"/>
    </row>
    <row r="3097" spans="1:1" x14ac:dyDescent="0.2">
      <c r="A3097" s="211"/>
    </row>
    <row r="3098" spans="1:1" x14ac:dyDescent="0.2">
      <c r="A3098" s="211"/>
    </row>
    <row r="3099" spans="1:1" x14ac:dyDescent="0.2">
      <c r="A3099" s="211"/>
    </row>
    <row r="3100" spans="1:1" x14ac:dyDescent="0.2">
      <c r="A3100" s="211"/>
    </row>
    <row r="3101" spans="1:1" x14ac:dyDescent="0.2">
      <c r="A3101" s="211"/>
    </row>
    <row r="3102" spans="1:1" x14ac:dyDescent="0.2">
      <c r="A3102" s="211"/>
    </row>
    <row r="3103" spans="1:1" x14ac:dyDescent="0.2">
      <c r="A3103" s="211"/>
    </row>
    <row r="3104" spans="1:1" x14ac:dyDescent="0.2">
      <c r="A3104" s="211"/>
    </row>
    <row r="3105" spans="1:1" x14ac:dyDescent="0.2">
      <c r="A3105" s="211"/>
    </row>
    <row r="3106" spans="1:1" x14ac:dyDescent="0.2">
      <c r="A3106" s="211"/>
    </row>
    <row r="3107" spans="1:1" x14ac:dyDescent="0.2">
      <c r="A3107" s="211"/>
    </row>
    <row r="3108" spans="1:1" x14ac:dyDescent="0.2">
      <c r="A3108" s="211"/>
    </row>
    <row r="3109" spans="1:1" x14ac:dyDescent="0.2">
      <c r="A3109" s="211"/>
    </row>
    <row r="3110" spans="1:1" x14ac:dyDescent="0.2">
      <c r="A3110" s="211"/>
    </row>
    <row r="3111" spans="1:1" x14ac:dyDescent="0.2">
      <c r="A3111" s="211"/>
    </row>
    <row r="3112" spans="1:1" x14ac:dyDescent="0.2">
      <c r="A3112" s="211"/>
    </row>
    <row r="3113" spans="1:1" x14ac:dyDescent="0.2">
      <c r="A3113" s="211"/>
    </row>
    <row r="3114" spans="1:1" x14ac:dyDescent="0.2">
      <c r="A3114" s="211"/>
    </row>
    <row r="3115" spans="1:1" x14ac:dyDescent="0.2">
      <c r="A3115" s="211"/>
    </row>
    <row r="3116" spans="1:1" x14ac:dyDescent="0.2">
      <c r="A3116" s="211"/>
    </row>
    <row r="3117" spans="1:1" x14ac:dyDescent="0.2">
      <c r="A3117" s="211"/>
    </row>
    <row r="3118" spans="1:1" x14ac:dyDescent="0.2">
      <c r="A3118" s="211"/>
    </row>
    <row r="3119" spans="1:1" x14ac:dyDescent="0.2">
      <c r="A3119" s="211"/>
    </row>
    <row r="3120" spans="1:1" x14ac:dyDescent="0.2">
      <c r="A3120" s="211"/>
    </row>
    <row r="3121" spans="1:1" x14ac:dyDescent="0.2">
      <c r="A3121" s="211"/>
    </row>
    <row r="3122" spans="1:1" x14ac:dyDescent="0.2">
      <c r="A3122" s="211"/>
    </row>
    <row r="3123" spans="1:1" x14ac:dyDescent="0.2">
      <c r="A3123" s="211"/>
    </row>
    <row r="3124" spans="1:1" x14ac:dyDescent="0.2">
      <c r="A3124" s="211"/>
    </row>
    <row r="3125" spans="1:1" x14ac:dyDescent="0.2">
      <c r="A3125" s="211"/>
    </row>
    <row r="3126" spans="1:1" x14ac:dyDescent="0.2">
      <c r="A3126" s="211"/>
    </row>
    <row r="3127" spans="1:1" x14ac:dyDescent="0.2">
      <c r="A3127" s="211"/>
    </row>
    <row r="3128" spans="1:1" x14ac:dyDescent="0.2">
      <c r="A3128" s="211"/>
    </row>
    <row r="3129" spans="1:1" x14ac:dyDescent="0.2">
      <c r="A3129" s="211"/>
    </row>
    <row r="3130" spans="1:1" x14ac:dyDescent="0.2">
      <c r="A3130" s="211"/>
    </row>
    <row r="3131" spans="1:1" x14ac:dyDescent="0.2">
      <c r="A3131" s="211"/>
    </row>
    <row r="3132" spans="1:1" x14ac:dyDescent="0.2">
      <c r="A3132" s="211"/>
    </row>
    <row r="3133" spans="1:1" x14ac:dyDescent="0.2">
      <c r="A3133" s="211"/>
    </row>
    <row r="3134" spans="1:1" x14ac:dyDescent="0.2">
      <c r="A3134" s="211"/>
    </row>
    <row r="3135" spans="1:1" x14ac:dyDescent="0.2">
      <c r="A3135" s="211"/>
    </row>
    <row r="3136" spans="1:1" x14ac:dyDescent="0.2">
      <c r="A3136" s="211"/>
    </row>
    <row r="3137" spans="1:1" x14ac:dyDescent="0.2">
      <c r="A3137" s="211"/>
    </row>
    <row r="3138" spans="1:1" x14ac:dyDescent="0.2">
      <c r="A3138" s="211"/>
    </row>
    <row r="3139" spans="1:1" x14ac:dyDescent="0.2">
      <c r="A3139" s="211"/>
    </row>
    <row r="3140" spans="1:1" x14ac:dyDescent="0.2">
      <c r="A3140" s="211"/>
    </row>
    <row r="3141" spans="1:1" x14ac:dyDescent="0.2">
      <c r="A3141" s="211"/>
    </row>
    <row r="3142" spans="1:1" x14ac:dyDescent="0.2">
      <c r="A3142" s="211"/>
    </row>
    <row r="3143" spans="1:1" x14ac:dyDescent="0.2">
      <c r="A3143" s="211"/>
    </row>
    <row r="3144" spans="1:1" x14ac:dyDescent="0.2">
      <c r="A3144" s="211"/>
    </row>
    <row r="3145" spans="1:1" x14ac:dyDescent="0.2">
      <c r="A3145" s="211"/>
    </row>
    <row r="3146" spans="1:1" x14ac:dyDescent="0.2">
      <c r="A3146" s="211"/>
    </row>
    <row r="3147" spans="1:1" x14ac:dyDescent="0.2">
      <c r="A3147" s="211"/>
    </row>
    <row r="3148" spans="1:1" x14ac:dyDescent="0.2">
      <c r="A3148" s="211"/>
    </row>
    <row r="3149" spans="1:1" x14ac:dyDescent="0.2">
      <c r="A3149" s="211"/>
    </row>
    <row r="3150" spans="1:1" x14ac:dyDescent="0.2">
      <c r="A3150" s="211"/>
    </row>
    <row r="3151" spans="1:1" x14ac:dyDescent="0.2">
      <c r="A3151" s="211"/>
    </row>
    <row r="3152" spans="1:1" x14ac:dyDescent="0.2">
      <c r="A3152" s="211"/>
    </row>
    <row r="3153" spans="1:1" x14ac:dyDescent="0.2">
      <c r="A3153" s="211"/>
    </row>
    <row r="3154" spans="1:1" x14ac:dyDescent="0.2">
      <c r="A3154" s="211"/>
    </row>
    <row r="3155" spans="1:1" x14ac:dyDescent="0.2">
      <c r="A3155" s="211"/>
    </row>
    <row r="3156" spans="1:1" x14ac:dyDescent="0.2">
      <c r="A3156" s="211"/>
    </row>
    <row r="3157" spans="1:1" x14ac:dyDescent="0.2">
      <c r="A3157" s="211"/>
    </row>
    <row r="3158" spans="1:1" x14ac:dyDescent="0.2">
      <c r="A3158" s="211"/>
    </row>
    <row r="3159" spans="1:1" x14ac:dyDescent="0.2">
      <c r="A3159" s="211"/>
    </row>
    <row r="3160" spans="1:1" x14ac:dyDescent="0.2">
      <c r="A3160" s="211"/>
    </row>
    <row r="3161" spans="1:1" x14ac:dyDescent="0.2">
      <c r="A3161" s="211"/>
    </row>
    <row r="3162" spans="1:1" x14ac:dyDescent="0.2">
      <c r="A3162" s="211"/>
    </row>
    <row r="3163" spans="1:1" x14ac:dyDescent="0.2">
      <c r="A3163" s="211"/>
    </row>
    <row r="3164" spans="1:1" x14ac:dyDescent="0.2">
      <c r="A3164" s="211"/>
    </row>
    <row r="3165" spans="1:1" x14ac:dyDescent="0.2">
      <c r="A3165" s="211"/>
    </row>
    <row r="3166" spans="1:1" x14ac:dyDescent="0.2">
      <c r="A3166" s="211"/>
    </row>
    <row r="3167" spans="1:1" x14ac:dyDescent="0.2">
      <c r="A3167" s="211"/>
    </row>
    <row r="3168" spans="1:1" x14ac:dyDescent="0.2">
      <c r="A3168" s="211"/>
    </row>
    <row r="3169" spans="1:1" x14ac:dyDescent="0.2">
      <c r="A3169" s="211"/>
    </row>
    <row r="3170" spans="1:1" x14ac:dyDescent="0.2">
      <c r="A3170" s="211"/>
    </row>
    <row r="3171" spans="1:1" x14ac:dyDescent="0.2">
      <c r="A3171" s="211"/>
    </row>
    <row r="3172" spans="1:1" x14ac:dyDescent="0.2">
      <c r="A3172" s="211"/>
    </row>
    <row r="3173" spans="1:1" x14ac:dyDescent="0.2">
      <c r="A3173" s="211"/>
    </row>
    <row r="3174" spans="1:1" x14ac:dyDescent="0.2">
      <c r="A3174" s="211"/>
    </row>
    <row r="3175" spans="1:1" x14ac:dyDescent="0.2">
      <c r="A3175" s="211"/>
    </row>
    <row r="3176" spans="1:1" x14ac:dyDescent="0.2">
      <c r="A3176" s="211"/>
    </row>
    <row r="3177" spans="1:1" x14ac:dyDescent="0.2">
      <c r="A3177" s="211"/>
    </row>
    <row r="3178" spans="1:1" x14ac:dyDescent="0.2">
      <c r="A3178" s="211"/>
    </row>
    <row r="3179" spans="1:1" x14ac:dyDescent="0.2">
      <c r="A3179" s="211"/>
    </row>
    <row r="3180" spans="1:1" x14ac:dyDescent="0.2">
      <c r="A3180" s="211"/>
    </row>
    <row r="3181" spans="1:1" x14ac:dyDescent="0.2">
      <c r="A3181" s="211"/>
    </row>
    <row r="3182" spans="1:1" x14ac:dyDescent="0.2">
      <c r="A3182" s="211"/>
    </row>
    <row r="3183" spans="1:1" x14ac:dyDescent="0.2">
      <c r="A3183" s="211"/>
    </row>
    <row r="3184" spans="1:1" x14ac:dyDescent="0.2">
      <c r="A3184" s="211"/>
    </row>
    <row r="3185" spans="1:1" x14ac:dyDescent="0.2">
      <c r="A3185" s="211"/>
    </row>
    <row r="3186" spans="1:1" x14ac:dyDescent="0.2">
      <c r="A3186" s="211"/>
    </row>
    <row r="3187" spans="1:1" x14ac:dyDescent="0.2">
      <c r="A3187" s="211"/>
    </row>
    <row r="3188" spans="1:1" x14ac:dyDescent="0.2">
      <c r="A3188" s="211"/>
    </row>
    <row r="3189" spans="1:1" x14ac:dyDescent="0.2">
      <c r="A3189" s="211"/>
    </row>
    <row r="3190" spans="1:1" x14ac:dyDescent="0.2">
      <c r="A3190" s="211"/>
    </row>
    <row r="3191" spans="1:1" x14ac:dyDescent="0.2">
      <c r="A3191" s="211"/>
    </row>
    <row r="3192" spans="1:1" x14ac:dyDescent="0.2">
      <c r="A3192" s="211"/>
    </row>
    <row r="3193" spans="1:1" x14ac:dyDescent="0.2">
      <c r="A3193" s="211"/>
    </row>
    <row r="3194" spans="1:1" x14ac:dyDescent="0.2">
      <c r="A3194" s="211"/>
    </row>
    <row r="3195" spans="1:1" x14ac:dyDescent="0.2">
      <c r="A3195" s="211"/>
    </row>
    <row r="3196" spans="1:1" x14ac:dyDescent="0.2">
      <c r="A3196" s="211"/>
    </row>
    <row r="3197" spans="1:1" x14ac:dyDescent="0.2">
      <c r="A3197" s="211"/>
    </row>
    <row r="3198" spans="1:1" x14ac:dyDescent="0.2">
      <c r="A3198" s="211"/>
    </row>
    <row r="3199" spans="1:1" x14ac:dyDescent="0.2">
      <c r="A3199" s="211"/>
    </row>
    <row r="3200" spans="1:1" x14ac:dyDescent="0.2">
      <c r="A3200" s="211"/>
    </row>
    <row r="3201" spans="1:1" x14ac:dyDescent="0.2">
      <c r="A3201" s="211"/>
    </row>
    <row r="3202" spans="1:1" x14ac:dyDescent="0.2">
      <c r="A3202" s="211"/>
    </row>
    <row r="3203" spans="1:1" x14ac:dyDescent="0.2">
      <c r="A3203" s="211"/>
    </row>
    <row r="3204" spans="1:1" x14ac:dyDescent="0.2">
      <c r="A3204" s="211"/>
    </row>
    <row r="3205" spans="1:1" x14ac:dyDescent="0.2">
      <c r="A3205" s="211"/>
    </row>
    <row r="3206" spans="1:1" x14ac:dyDescent="0.2">
      <c r="A3206" s="211"/>
    </row>
    <row r="3207" spans="1:1" x14ac:dyDescent="0.2">
      <c r="A3207" s="211"/>
    </row>
    <row r="3208" spans="1:1" x14ac:dyDescent="0.2">
      <c r="A3208" s="211"/>
    </row>
    <row r="3209" spans="1:1" x14ac:dyDescent="0.2">
      <c r="A3209" s="211"/>
    </row>
    <row r="3210" spans="1:1" x14ac:dyDescent="0.2">
      <c r="A3210" s="211"/>
    </row>
    <row r="3211" spans="1:1" x14ac:dyDescent="0.2">
      <c r="A3211" s="211"/>
    </row>
    <row r="3212" spans="1:1" x14ac:dyDescent="0.2">
      <c r="A3212" s="211"/>
    </row>
    <row r="3213" spans="1:1" x14ac:dyDescent="0.2">
      <c r="A3213" s="211"/>
    </row>
    <row r="3214" spans="1:1" x14ac:dyDescent="0.2">
      <c r="A3214" s="211"/>
    </row>
    <row r="3215" spans="1:1" x14ac:dyDescent="0.2">
      <c r="A3215" s="211"/>
    </row>
    <row r="3216" spans="1:1" x14ac:dyDescent="0.2">
      <c r="A3216" s="211"/>
    </row>
    <row r="3217" spans="1:1" x14ac:dyDescent="0.2">
      <c r="A3217" s="211"/>
    </row>
    <row r="3218" spans="1:1" x14ac:dyDescent="0.2">
      <c r="A3218" s="211"/>
    </row>
    <row r="3219" spans="1:1" x14ac:dyDescent="0.2">
      <c r="A3219" s="211"/>
    </row>
    <row r="3220" spans="1:1" x14ac:dyDescent="0.2">
      <c r="A3220" s="211"/>
    </row>
    <row r="3221" spans="1:1" x14ac:dyDescent="0.2">
      <c r="A3221" s="211"/>
    </row>
    <row r="3222" spans="1:1" x14ac:dyDescent="0.2">
      <c r="A3222" s="211"/>
    </row>
    <row r="3223" spans="1:1" x14ac:dyDescent="0.2">
      <c r="A3223" s="211"/>
    </row>
    <row r="3224" spans="1:1" x14ac:dyDescent="0.2">
      <c r="A3224" s="211"/>
    </row>
    <row r="3225" spans="1:1" x14ac:dyDescent="0.2">
      <c r="A3225" s="211"/>
    </row>
    <row r="3226" spans="1:1" x14ac:dyDescent="0.2">
      <c r="A3226" s="211"/>
    </row>
    <row r="3227" spans="1:1" x14ac:dyDescent="0.2">
      <c r="A3227" s="211"/>
    </row>
    <row r="3228" spans="1:1" x14ac:dyDescent="0.2">
      <c r="A3228" s="211"/>
    </row>
    <row r="3229" spans="1:1" x14ac:dyDescent="0.2">
      <c r="A3229" s="211"/>
    </row>
    <row r="3230" spans="1:1" x14ac:dyDescent="0.2">
      <c r="A3230" s="211"/>
    </row>
    <row r="3231" spans="1:1" x14ac:dyDescent="0.2">
      <c r="A3231" s="211"/>
    </row>
    <row r="3232" spans="1:1" x14ac:dyDescent="0.2">
      <c r="A3232" s="211"/>
    </row>
    <row r="3233" spans="1:1" x14ac:dyDescent="0.2">
      <c r="A3233" s="211"/>
    </row>
    <row r="3234" spans="1:1" x14ac:dyDescent="0.2">
      <c r="A3234" s="211"/>
    </row>
    <row r="3235" spans="1:1" x14ac:dyDescent="0.2">
      <c r="A3235" s="211"/>
    </row>
    <row r="3236" spans="1:1" x14ac:dyDescent="0.2">
      <c r="A3236" s="211"/>
    </row>
    <row r="3237" spans="1:1" x14ac:dyDescent="0.2">
      <c r="A3237" s="211"/>
    </row>
    <row r="3238" spans="1:1" x14ac:dyDescent="0.2">
      <c r="A3238" s="211"/>
    </row>
    <row r="3239" spans="1:1" x14ac:dyDescent="0.2">
      <c r="A3239" s="211"/>
    </row>
    <row r="3240" spans="1:1" x14ac:dyDescent="0.2">
      <c r="A3240" s="211"/>
    </row>
    <row r="3241" spans="1:1" x14ac:dyDescent="0.2">
      <c r="A3241" s="211"/>
    </row>
    <row r="3242" spans="1:1" x14ac:dyDescent="0.2">
      <c r="A3242" s="211"/>
    </row>
    <row r="3243" spans="1:1" x14ac:dyDescent="0.2">
      <c r="A3243" s="211"/>
    </row>
    <row r="3244" spans="1:1" x14ac:dyDescent="0.2">
      <c r="A3244" s="211"/>
    </row>
    <row r="3245" spans="1:1" x14ac:dyDescent="0.2">
      <c r="A3245" s="211"/>
    </row>
    <row r="3246" spans="1:1" x14ac:dyDescent="0.2">
      <c r="A3246" s="211"/>
    </row>
    <row r="3247" spans="1:1" x14ac:dyDescent="0.2">
      <c r="A3247" s="211"/>
    </row>
    <row r="3248" spans="1:1" x14ac:dyDescent="0.2">
      <c r="A3248" s="211"/>
    </row>
    <row r="3249" spans="1:1" x14ac:dyDescent="0.2">
      <c r="A3249" s="211"/>
    </row>
    <row r="3250" spans="1:1" x14ac:dyDescent="0.2">
      <c r="A3250" s="211"/>
    </row>
    <row r="3251" spans="1:1" x14ac:dyDescent="0.2">
      <c r="A3251" s="211"/>
    </row>
    <row r="3252" spans="1:1" x14ac:dyDescent="0.2">
      <c r="A3252" s="211"/>
    </row>
    <row r="3253" spans="1:1" x14ac:dyDescent="0.2">
      <c r="A3253" s="211"/>
    </row>
    <row r="3254" spans="1:1" x14ac:dyDescent="0.2">
      <c r="A3254" s="211"/>
    </row>
    <row r="3255" spans="1:1" x14ac:dyDescent="0.2">
      <c r="A3255" s="211"/>
    </row>
    <row r="3256" spans="1:1" x14ac:dyDescent="0.2">
      <c r="A3256" s="211"/>
    </row>
    <row r="3257" spans="1:1" x14ac:dyDescent="0.2">
      <c r="A3257" s="211"/>
    </row>
    <row r="3258" spans="1:1" x14ac:dyDescent="0.2">
      <c r="A3258" s="211"/>
    </row>
    <row r="3259" spans="1:1" x14ac:dyDescent="0.2">
      <c r="A3259" s="211"/>
    </row>
    <row r="3260" spans="1:1" x14ac:dyDescent="0.2">
      <c r="A3260" s="211"/>
    </row>
    <row r="3261" spans="1:1" x14ac:dyDescent="0.2">
      <c r="A3261" s="211"/>
    </row>
    <row r="3262" spans="1:1" x14ac:dyDescent="0.2">
      <c r="A3262" s="211"/>
    </row>
    <row r="3263" spans="1:1" x14ac:dyDescent="0.2">
      <c r="A3263" s="211"/>
    </row>
    <row r="3264" spans="1:1" x14ac:dyDescent="0.2">
      <c r="A3264" s="211"/>
    </row>
    <row r="3265" spans="1:1" x14ac:dyDescent="0.2">
      <c r="A3265" s="211"/>
    </row>
    <row r="3266" spans="1:1" x14ac:dyDescent="0.2">
      <c r="A3266" s="211"/>
    </row>
    <row r="3267" spans="1:1" x14ac:dyDescent="0.2">
      <c r="A3267" s="211"/>
    </row>
    <row r="3268" spans="1:1" x14ac:dyDescent="0.2">
      <c r="A3268" s="211"/>
    </row>
    <row r="3269" spans="1:1" x14ac:dyDescent="0.2">
      <c r="A3269" s="211"/>
    </row>
    <row r="3270" spans="1:1" x14ac:dyDescent="0.2">
      <c r="A3270" s="211"/>
    </row>
    <row r="3271" spans="1:1" x14ac:dyDescent="0.2">
      <c r="A3271" s="211"/>
    </row>
    <row r="3272" spans="1:1" x14ac:dyDescent="0.2">
      <c r="A3272" s="211"/>
    </row>
    <row r="3273" spans="1:1" x14ac:dyDescent="0.2">
      <c r="A3273" s="211"/>
    </row>
    <row r="3274" spans="1:1" x14ac:dyDescent="0.2">
      <c r="A3274" s="211"/>
    </row>
    <row r="3275" spans="1:1" x14ac:dyDescent="0.2">
      <c r="A3275" s="211"/>
    </row>
    <row r="3276" spans="1:1" x14ac:dyDescent="0.2">
      <c r="A3276" s="211"/>
    </row>
    <row r="3277" spans="1:1" x14ac:dyDescent="0.2">
      <c r="A3277" s="211"/>
    </row>
    <row r="3278" spans="1:1" x14ac:dyDescent="0.2">
      <c r="A3278" s="211"/>
    </row>
    <row r="3279" spans="1:1" x14ac:dyDescent="0.2">
      <c r="A3279" s="211"/>
    </row>
    <row r="3280" spans="1:1" x14ac:dyDescent="0.2">
      <c r="A3280" s="211"/>
    </row>
    <row r="3281" spans="1:1" x14ac:dyDescent="0.2">
      <c r="A3281" s="211"/>
    </row>
    <row r="3282" spans="1:1" x14ac:dyDescent="0.2">
      <c r="A3282" s="211"/>
    </row>
    <row r="3283" spans="1:1" x14ac:dyDescent="0.2">
      <c r="A3283" s="211"/>
    </row>
    <row r="3284" spans="1:1" x14ac:dyDescent="0.2">
      <c r="A3284" s="211"/>
    </row>
    <row r="3285" spans="1:1" x14ac:dyDescent="0.2">
      <c r="A3285" s="211"/>
    </row>
    <row r="3286" spans="1:1" x14ac:dyDescent="0.2">
      <c r="A3286" s="211"/>
    </row>
    <row r="3287" spans="1:1" x14ac:dyDescent="0.2">
      <c r="A3287" s="211"/>
    </row>
    <row r="3288" spans="1:1" x14ac:dyDescent="0.2">
      <c r="A3288" s="211"/>
    </row>
    <row r="3289" spans="1:1" x14ac:dyDescent="0.2">
      <c r="A3289" s="211"/>
    </row>
    <row r="3290" spans="1:1" x14ac:dyDescent="0.2">
      <c r="A3290" s="211"/>
    </row>
    <row r="3291" spans="1:1" x14ac:dyDescent="0.2">
      <c r="A3291" s="211"/>
    </row>
    <row r="3292" spans="1:1" x14ac:dyDescent="0.2">
      <c r="A3292" s="211"/>
    </row>
    <row r="3293" spans="1:1" x14ac:dyDescent="0.2">
      <c r="A3293" s="211"/>
    </row>
    <row r="3294" spans="1:1" x14ac:dyDescent="0.2">
      <c r="A3294" s="211"/>
    </row>
    <row r="3295" spans="1:1" x14ac:dyDescent="0.2">
      <c r="A3295" s="211"/>
    </row>
    <row r="3296" spans="1:1" x14ac:dyDescent="0.2">
      <c r="A3296" s="211"/>
    </row>
    <row r="3297" spans="1:1" x14ac:dyDescent="0.2">
      <c r="A3297" s="211"/>
    </row>
    <row r="3298" spans="1:1" x14ac:dyDescent="0.2">
      <c r="A3298" s="211"/>
    </row>
    <row r="3299" spans="1:1" x14ac:dyDescent="0.2">
      <c r="A3299" s="211"/>
    </row>
    <row r="3300" spans="1:1" x14ac:dyDescent="0.2">
      <c r="A3300" s="211"/>
    </row>
    <row r="3301" spans="1:1" x14ac:dyDescent="0.2">
      <c r="A3301" s="211"/>
    </row>
    <row r="3302" spans="1:1" x14ac:dyDescent="0.2">
      <c r="A3302" s="211"/>
    </row>
    <row r="3303" spans="1:1" x14ac:dyDescent="0.2">
      <c r="A3303" s="211"/>
    </row>
    <row r="3304" spans="1:1" x14ac:dyDescent="0.2">
      <c r="A3304" s="211"/>
    </row>
    <row r="3305" spans="1:1" x14ac:dyDescent="0.2">
      <c r="A3305" s="211"/>
    </row>
    <row r="3306" spans="1:1" x14ac:dyDescent="0.2">
      <c r="A3306" s="211"/>
    </row>
    <row r="3307" spans="1:1" x14ac:dyDescent="0.2">
      <c r="A3307" s="211"/>
    </row>
    <row r="3308" spans="1:1" x14ac:dyDescent="0.2">
      <c r="A3308" s="211"/>
    </row>
    <row r="3309" spans="1:1" x14ac:dyDescent="0.2">
      <c r="A3309" s="211"/>
    </row>
    <row r="3310" spans="1:1" x14ac:dyDescent="0.2">
      <c r="A3310" s="211"/>
    </row>
    <row r="3311" spans="1:1" x14ac:dyDescent="0.2">
      <c r="A3311" s="211"/>
    </row>
    <row r="3312" spans="1:1" x14ac:dyDescent="0.2">
      <c r="A3312" s="211"/>
    </row>
    <row r="3313" spans="1:1" x14ac:dyDescent="0.2">
      <c r="A3313" s="211"/>
    </row>
    <row r="3314" spans="1:1" x14ac:dyDescent="0.2">
      <c r="A3314" s="211"/>
    </row>
    <row r="3315" spans="1:1" x14ac:dyDescent="0.2">
      <c r="A3315" s="211"/>
    </row>
    <row r="3316" spans="1:1" x14ac:dyDescent="0.2">
      <c r="A3316" s="211"/>
    </row>
    <row r="3317" spans="1:1" x14ac:dyDescent="0.2">
      <c r="A3317" s="211"/>
    </row>
    <row r="3318" spans="1:1" x14ac:dyDescent="0.2">
      <c r="A3318" s="211"/>
    </row>
    <row r="3319" spans="1:1" x14ac:dyDescent="0.2">
      <c r="A3319" s="211"/>
    </row>
    <row r="3320" spans="1:1" x14ac:dyDescent="0.2">
      <c r="A3320" s="211"/>
    </row>
    <row r="3321" spans="1:1" x14ac:dyDescent="0.2">
      <c r="A3321" s="211"/>
    </row>
    <row r="3322" spans="1:1" x14ac:dyDescent="0.2">
      <c r="A3322" s="211"/>
    </row>
    <row r="3323" spans="1:1" x14ac:dyDescent="0.2">
      <c r="A3323" s="211"/>
    </row>
    <row r="3324" spans="1:1" x14ac:dyDescent="0.2">
      <c r="A3324" s="211"/>
    </row>
    <row r="3325" spans="1:1" x14ac:dyDescent="0.2">
      <c r="A3325" s="211"/>
    </row>
    <row r="3326" spans="1:1" x14ac:dyDescent="0.2">
      <c r="A3326" s="211"/>
    </row>
    <row r="3327" spans="1:1" x14ac:dyDescent="0.2">
      <c r="A3327" s="211"/>
    </row>
    <row r="3328" spans="1:1" x14ac:dyDescent="0.2">
      <c r="A3328" s="211"/>
    </row>
    <row r="3329" spans="1:1" x14ac:dyDescent="0.2">
      <c r="A3329" s="211"/>
    </row>
    <row r="3330" spans="1:1" x14ac:dyDescent="0.2">
      <c r="A3330" s="211"/>
    </row>
    <row r="3331" spans="1:1" x14ac:dyDescent="0.2">
      <c r="A3331" s="211"/>
    </row>
    <row r="3332" spans="1:1" x14ac:dyDescent="0.2">
      <c r="A3332" s="211"/>
    </row>
    <row r="3333" spans="1:1" x14ac:dyDescent="0.2">
      <c r="A3333" s="211"/>
    </row>
    <row r="3334" spans="1:1" x14ac:dyDescent="0.2">
      <c r="A3334" s="211"/>
    </row>
    <row r="3335" spans="1:1" x14ac:dyDescent="0.2">
      <c r="A3335" s="211"/>
    </row>
    <row r="3336" spans="1:1" x14ac:dyDescent="0.2">
      <c r="A3336" s="211"/>
    </row>
    <row r="3337" spans="1:1" x14ac:dyDescent="0.2">
      <c r="A3337" s="211"/>
    </row>
    <row r="3338" spans="1:1" x14ac:dyDescent="0.2">
      <c r="A3338" s="211"/>
    </row>
    <row r="3339" spans="1:1" x14ac:dyDescent="0.2">
      <c r="A3339" s="211"/>
    </row>
    <row r="3340" spans="1:1" x14ac:dyDescent="0.2">
      <c r="A3340" s="211"/>
    </row>
    <row r="3341" spans="1:1" x14ac:dyDescent="0.2">
      <c r="A3341" s="211"/>
    </row>
    <row r="3342" spans="1:1" x14ac:dyDescent="0.2">
      <c r="A3342" s="211"/>
    </row>
    <row r="3343" spans="1:1" x14ac:dyDescent="0.2">
      <c r="A3343" s="211"/>
    </row>
    <row r="3344" spans="1:1" x14ac:dyDescent="0.2">
      <c r="A3344" s="211"/>
    </row>
    <row r="3345" spans="1:1" x14ac:dyDescent="0.2">
      <c r="A3345" s="211"/>
    </row>
    <row r="3346" spans="1:1" x14ac:dyDescent="0.2">
      <c r="A3346" s="211"/>
    </row>
    <row r="3347" spans="1:1" x14ac:dyDescent="0.2">
      <c r="A3347" s="211"/>
    </row>
    <row r="3348" spans="1:1" x14ac:dyDescent="0.2">
      <c r="A3348" s="211"/>
    </row>
    <row r="3349" spans="1:1" x14ac:dyDescent="0.2">
      <c r="A3349" s="211"/>
    </row>
    <row r="3350" spans="1:1" x14ac:dyDescent="0.2">
      <c r="A3350" s="211"/>
    </row>
    <row r="3351" spans="1:1" x14ac:dyDescent="0.2">
      <c r="A3351" s="211"/>
    </row>
    <row r="3352" spans="1:1" x14ac:dyDescent="0.2">
      <c r="A3352" s="211"/>
    </row>
    <row r="3353" spans="1:1" x14ac:dyDescent="0.2">
      <c r="A3353" s="211"/>
    </row>
    <row r="3354" spans="1:1" x14ac:dyDescent="0.2">
      <c r="A3354" s="211"/>
    </row>
    <row r="3355" spans="1:1" x14ac:dyDescent="0.2">
      <c r="A3355" s="211"/>
    </row>
    <row r="3356" spans="1:1" x14ac:dyDescent="0.2">
      <c r="A3356" s="211"/>
    </row>
    <row r="3357" spans="1:1" x14ac:dyDescent="0.2">
      <c r="A3357" s="211"/>
    </row>
    <row r="3358" spans="1:1" x14ac:dyDescent="0.2">
      <c r="A3358" s="211"/>
    </row>
    <row r="3359" spans="1:1" x14ac:dyDescent="0.2">
      <c r="A3359" s="211"/>
    </row>
    <row r="3360" spans="1:1" x14ac:dyDescent="0.2">
      <c r="A3360" s="211"/>
    </row>
    <row r="3361" spans="1:1" x14ac:dyDescent="0.2">
      <c r="A3361" s="211"/>
    </row>
    <row r="3362" spans="1:1" x14ac:dyDescent="0.2">
      <c r="A3362" s="211"/>
    </row>
    <row r="3363" spans="1:1" x14ac:dyDescent="0.2">
      <c r="A3363" s="211"/>
    </row>
    <row r="3364" spans="1:1" x14ac:dyDescent="0.2">
      <c r="A3364" s="211"/>
    </row>
    <row r="3365" spans="1:1" x14ac:dyDescent="0.2">
      <c r="A3365" s="211"/>
    </row>
    <row r="3366" spans="1:1" x14ac:dyDescent="0.2">
      <c r="A3366" s="211"/>
    </row>
    <row r="3367" spans="1:1" x14ac:dyDescent="0.2">
      <c r="A3367" s="211"/>
    </row>
    <row r="3368" spans="1:1" x14ac:dyDescent="0.2">
      <c r="A3368" s="211"/>
    </row>
    <row r="3369" spans="1:1" x14ac:dyDescent="0.2">
      <c r="A3369" s="211"/>
    </row>
    <row r="3370" spans="1:1" x14ac:dyDescent="0.2">
      <c r="A3370" s="211"/>
    </row>
    <row r="3371" spans="1:1" x14ac:dyDescent="0.2">
      <c r="A3371" s="211"/>
    </row>
    <row r="3372" spans="1:1" x14ac:dyDescent="0.2">
      <c r="A3372" s="211"/>
    </row>
    <row r="3373" spans="1:1" x14ac:dyDescent="0.2">
      <c r="A3373" s="211"/>
    </row>
    <row r="3374" spans="1:1" x14ac:dyDescent="0.2">
      <c r="A3374" s="211"/>
    </row>
    <row r="3375" spans="1:1" x14ac:dyDescent="0.2">
      <c r="A3375" s="211"/>
    </row>
    <row r="3376" spans="1:1" x14ac:dyDescent="0.2">
      <c r="A3376" s="211"/>
    </row>
    <row r="3377" spans="1:1" x14ac:dyDescent="0.2">
      <c r="A3377" s="211"/>
    </row>
    <row r="3378" spans="1:1" x14ac:dyDescent="0.2">
      <c r="A3378" s="211"/>
    </row>
    <row r="3379" spans="1:1" x14ac:dyDescent="0.2">
      <c r="A3379" s="211"/>
    </row>
    <row r="3380" spans="1:1" x14ac:dyDescent="0.2">
      <c r="A3380" s="211"/>
    </row>
    <row r="3381" spans="1:1" x14ac:dyDescent="0.2">
      <c r="A3381" s="211"/>
    </row>
    <row r="3382" spans="1:1" x14ac:dyDescent="0.2">
      <c r="A3382" s="211"/>
    </row>
    <row r="3383" spans="1:1" x14ac:dyDescent="0.2">
      <c r="A3383" s="211"/>
    </row>
    <row r="3384" spans="1:1" x14ac:dyDescent="0.2">
      <c r="A3384" s="211"/>
    </row>
    <row r="3385" spans="1:1" x14ac:dyDescent="0.2">
      <c r="A3385" s="211"/>
    </row>
    <row r="3386" spans="1:1" x14ac:dyDescent="0.2">
      <c r="A3386" s="211"/>
    </row>
    <row r="3387" spans="1:1" x14ac:dyDescent="0.2">
      <c r="A3387" s="211"/>
    </row>
    <row r="3388" spans="1:1" x14ac:dyDescent="0.2">
      <c r="A3388" s="211"/>
    </row>
    <row r="3389" spans="1:1" x14ac:dyDescent="0.2">
      <c r="A3389" s="211"/>
    </row>
    <row r="3390" spans="1:1" x14ac:dyDescent="0.2">
      <c r="A3390" s="211"/>
    </row>
    <row r="3391" spans="1:1" x14ac:dyDescent="0.2">
      <c r="A3391" s="211"/>
    </row>
    <row r="3392" spans="1:1" x14ac:dyDescent="0.2">
      <c r="A3392" s="211"/>
    </row>
    <row r="3393" spans="1:1" x14ac:dyDescent="0.2">
      <c r="A3393" s="211"/>
    </row>
    <row r="3394" spans="1:1" x14ac:dyDescent="0.2">
      <c r="A3394" s="211"/>
    </row>
    <row r="3395" spans="1:1" x14ac:dyDescent="0.2">
      <c r="A3395" s="211"/>
    </row>
    <row r="3396" spans="1:1" x14ac:dyDescent="0.2">
      <c r="A3396" s="211"/>
    </row>
    <row r="3397" spans="1:1" x14ac:dyDescent="0.2">
      <c r="A3397" s="211"/>
    </row>
    <row r="3398" spans="1:1" x14ac:dyDescent="0.2">
      <c r="A3398" s="211"/>
    </row>
    <row r="3399" spans="1:1" x14ac:dyDescent="0.2">
      <c r="A3399" s="211"/>
    </row>
    <row r="3400" spans="1:1" x14ac:dyDescent="0.2">
      <c r="A3400" s="211"/>
    </row>
    <row r="3401" spans="1:1" x14ac:dyDescent="0.2">
      <c r="A3401" s="211"/>
    </row>
    <row r="3402" spans="1:1" x14ac:dyDescent="0.2">
      <c r="A3402" s="211"/>
    </row>
    <row r="3403" spans="1:1" x14ac:dyDescent="0.2">
      <c r="A3403" s="211"/>
    </row>
    <row r="3404" spans="1:1" x14ac:dyDescent="0.2">
      <c r="A3404" s="211"/>
    </row>
    <row r="3405" spans="1:1" x14ac:dyDescent="0.2">
      <c r="A3405" s="211"/>
    </row>
    <row r="3406" spans="1:1" x14ac:dyDescent="0.2">
      <c r="A3406" s="211"/>
    </row>
    <row r="3407" spans="1:1" x14ac:dyDescent="0.2">
      <c r="A3407" s="211"/>
    </row>
    <row r="3408" spans="1:1" x14ac:dyDescent="0.2">
      <c r="A3408" s="211"/>
    </row>
    <row r="3409" spans="1:1" x14ac:dyDescent="0.2">
      <c r="A3409" s="211"/>
    </row>
    <row r="3410" spans="1:1" x14ac:dyDescent="0.2">
      <c r="A3410" s="211"/>
    </row>
    <row r="3411" spans="1:1" x14ac:dyDescent="0.2">
      <c r="A3411" s="211"/>
    </row>
    <row r="3412" spans="1:1" x14ac:dyDescent="0.2">
      <c r="A3412" s="211"/>
    </row>
    <row r="3413" spans="1:1" x14ac:dyDescent="0.2">
      <c r="A3413" s="211"/>
    </row>
    <row r="3414" spans="1:1" x14ac:dyDescent="0.2">
      <c r="A3414" s="211"/>
    </row>
    <row r="3415" spans="1:1" x14ac:dyDescent="0.2">
      <c r="A3415" s="211"/>
    </row>
    <row r="3416" spans="1:1" x14ac:dyDescent="0.2">
      <c r="A3416" s="211"/>
    </row>
    <row r="3417" spans="1:1" x14ac:dyDescent="0.2">
      <c r="A3417" s="211"/>
    </row>
    <row r="3418" spans="1:1" x14ac:dyDescent="0.2">
      <c r="A3418" s="211"/>
    </row>
    <row r="3419" spans="1:1" x14ac:dyDescent="0.2">
      <c r="A3419" s="211"/>
    </row>
    <row r="3420" spans="1:1" x14ac:dyDescent="0.2">
      <c r="A3420" s="211"/>
    </row>
    <row r="3421" spans="1:1" x14ac:dyDescent="0.2">
      <c r="A3421" s="211"/>
    </row>
    <row r="3422" spans="1:1" x14ac:dyDescent="0.2">
      <c r="A3422" s="211"/>
    </row>
    <row r="3423" spans="1:1" x14ac:dyDescent="0.2">
      <c r="A3423" s="211"/>
    </row>
    <row r="3424" spans="1:1" x14ac:dyDescent="0.2">
      <c r="A3424" s="211"/>
    </row>
    <row r="3425" spans="1:1" x14ac:dyDescent="0.2">
      <c r="A3425" s="211"/>
    </row>
    <row r="3426" spans="1:1" x14ac:dyDescent="0.2">
      <c r="A3426" s="211"/>
    </row>
    <row r="3427" spans="1:1" x14ac:dyDescent="0.2">
      <c r="A3427" s="211"/>
    </row>
    <row r="3428" spans="1:1" x14ac:dyDescent="0.2">
      <c r="A3428" s="211"/>
    </row>
    <row r="3429" spans="1:1" x14ac:dyDescent="0.2">
      <c r="A3429" s="211"/>
    </row>
    <row r="3430" spans="1:1" x14ac:dyDescent="0.2">
      <c r="A3430" s="211"/>
    </row>
    <row r="3431" spans="1:1" x14ac:dyDescent="0.2">
      <c r="A3431" s="211"/>
    </row>
    <row r="3432" spans="1:1" x14ac:dyDescent="0.2">
      <c r="A3432" s="211"/>
    </row>
    <row r="3433" spans="1:1" x14ac:dyDescent="0.2">
      <c r="A3433" s="211"/>
    </row>
    <row r="3434" spans="1:1" x14ac:dyDescent="0.2">
      <c r="A3434" s="211"/>
    </row>
    <row r="3435" spans="1:1" x14ac:dyDescent="0.2">
      <c r="A3435" s="211"/>
    </row>
    <row r="3436" spans="1:1" x14ac:dyDescent="0.2">
      <c r="A3436" s="211"/>
    </row>
    <row r="3437" spans="1:1" x14ac:dyDescent="0.2">
      <c r="A3437" s="211"/>
    </row>
    <row r="3438" spans="1:1" x14ac:dyDescent="0.2">
      <c r="A3438" s="211"/>
    </row>
    <row r="3439" spans="1:1" x14ac:dyDescent="0.2">
      <c r="A3439" s="211"/>
    </row>
    <row r="3440" spans="1:1" x14ac:dyDescent="0.2">
      <c r="A3440" s="211"/>
    </row>
    <row r="3441" spans="1:1" x14ac:dyDescent="0.2">
      <c r="A3441" s="211"/>
    </row>
    <row r="3442" spans="1:1" x14ac:dyDescent="0.2">
      <c r="A3442" s="211"/>
    </row>
    <row r="3443" spans="1:1" x14ac:dyDescent="0.2">
      <c r="A3443" s="211"/>
    </row>
    <row r="3444" spans="1:1" x14ac:dyDescent="0.2">
      <c r="A3444" s="211"/>
    </row>
    <row r="3445" spans="1:1" x14ac:dyDescent="0.2">
      <c r="A3445" s="211"/>
    </row>
    <row r="3446" spans="1:1" x14ac:dyDescent="0.2">
      <c r="A3446" s="211"/>
    </row>
    <row r="3447" spans="1:1" x14ac:dyDescent="0.2">
      <c r="A3447" s="211"/>
    </row>
    <row r="3448" spans="1:1" x14ac:dyDescent="0.2">
      <c r="A3448" s="211"/>
    </row>
    <row r="3449" spans="1:1" x14ac:dyDescent="0.2">
      <c r="A3449" s="211"/>
    </row>
    <row r="3450" spans="1:1" x14ac:dyDescent="0.2">
      <c r="A3450" s="211"/>
    </row>
    <row r="3451" spans="1:1" x14ac:dyDescent="0.2">
      <c r="A3451" s="211"/>
    </row>
    <row r="3452" spans="1:1" x14ac:dyDescent="0.2">
      <c r="A3452" s="211"/>
    </row>
    <row r="3453" spans="1:1" x14ac:dyDescent="0.2">
      <c r="A3453" s="211"/>
    </row>
    <row r="3454" spans="1:1" x14ac:dyDescent="0.2">
      <c r="A3454" s="211"/>
    </row>
    <row r="3455" spans="1:1" x14ac:dyDescent="0.2">
      <c r="A3455" s="211"/>
    </row>
    <row r="3456" spans="1:1" x14ac:dyDescent="0.2">
      <c r="A3456" s="211"/>
    </row>
    <row r="3457" spans="1:1" x14ac:dyDescent="0.2">
      <c r="A3457" s="211"/>
    </row>
    <row r="3458" spans="1:1" x14ac:dyDescent="0.2">
      <c r="A3458" s="211"/>
    </row>
    <row r="3459" spans="1:1" x14ac:dyDescent="0.2">
      <c r="A3459" s="211"/>
    </row>
    <row r="3460" spans="1:1" x14ac:dyDescent="0.2">
      <c r="A3460" s="211"/>
    </row>
    <row r="3461" spans="1:1" x14ac:dyDescent="0.2">
      <c r="A3461" s="211"/>
    </row>
    <row r="3462" spans="1:1" x14ac:dyDescent="0.2">
      <c r="A3462" s="211"/>
    </row>
    <row r="3463" spans="1:1" x14ac:dyDescent="0.2">
      <c r="A3463" s="211"/>
    </row>
    <row r="3464" spans="1:1" x14ac:dyDescent="0.2">
      <c r="A3464" s="211"/>
    </row>
    <row r="3465" spans="1:1" x14ac:dyDescent="0.2">
      <c r="A3465" s="211"/>
    </row>
    <row r="3466" spans="1:1" x14ac:dyDescent="0.2">
      <c r="A3466" s="211"/>
    </row>
    <row r="3467" spans="1:1" x14ac:dyDescent="0.2">
      <c r="A3467" s="211"/>
    </row>
    <row r="3468" spans="1:1" x14ac:dyDescent="0.2">
      <c r="A3468" s="211"/>
    </row>
    <row r="3469" spans="1:1" x14ac:dyDescent="0.2">
      <c r="A3469" s="211"/>
    </row>
    <row r="3470" spans="1:1" x14ac:dyDescent="0.2">
      <c r="A3470" s="211"/>
    </row>
    <row r="3471" spans="1:1" x14ac:dyDescent="0.2">
      <c r="A3471" s="211"/>
    </row>
    <row r="3472" spans="1:1" x14ac:dyDescent="0.2">
      <c r="A3472" s="211"/>
    </row>
    <row r="3473" spans="1:1" x14ac:dyDescent="0.2">
      <c r="A3473" s="211"/>
    </row>
    <row r="3474" spans="1:1" x14ac:dyDescent="0.2">
      <c r="A3474" s="211"/>
    </row>
    <row r="3475" spans="1:1" x14ac:dyDescent="0.2">
      <c r="A3475" s="211"/>
    </row>
    <row r="3476" spans="1:1" x14ac:dyDescent="0.2">
      <c r="A3476" s="211"/>
    </row>
    <row r="3477" spans="1:1" x14ac:dyDescent="0.2">
      <c r="A3477" s="211"/>
    </row>
    <row r="3478" spans="1:1" x14ac:dyDescent="0.2">
      <c r="A3478" s="211"/>
    </row>
    <row r="3479" spans="1:1" x14ac:dyDescent="0.2">
      <c r="A3479" s="211"/>
    </row>
    <row r="3480" spans="1:1" x14ac:dyDescent="0.2">
      <c r="A3480" s="211"/>
    </row>
    <row r="3481" spans="1:1" x14ac:dyDescent="0.2">
      <c r="A3481" s="211"/>
    </row>
    <row r="3482" spans="1:1" x14ac:dyDescent="0.2">
      <c r="A3482" s="211"/>
    </row>
    <row r="3483" spans="1:1" x14ac:dyDescent="0.2">
      <c r="A3483" s="211"/>
    </row>
    <row r="3484" spans="1:1" x14ac:dyDescent="0.2">
      <c r="A3484" s="211"/>
    </row>
    <row r="3485" spans="1:1" x14ac:dyDescent="0.2">
      <c r="A3485" s="211"/>
    </row>
    <row r="3486" spans="1:1" x14ac:dyDescent="0.2">
      <c r="A3486" s="211"/>
    </row>
    <row r="3487" spans="1:1" x14ac:dyDescent="0.2">
      <c r="A3487" s="211"/>
    </row>
    <row r="3488" spans="1:1" x14ac:dyDescent="0.2">
      <c r="A3488" s="211"/>
    </row>
    <row r="3489" spans="1:1" x14ac:dyDescent="0.2">
      <c r="A3489" s="211"/>
    </row>
    <row r="3490" spans="1:1" x14ac:dyDescent="0.2">
      <c r="A3490" s="211"/>
    </row>
    <row r="3491" spans="1:1" x14ac:dyDescent="0.2">
      <c r="A3491" s="211"/>
    </row>
    <row r="3492" spans="1:1" x14ac:dyDescent="0.2">
      <c r="A3492" s="211"/>
    </row>
    <row r="3493" spans="1:1" x14ac:dyDescent="0.2">
      <c r="A3493" s="211"/>
    </row>
    <row r="3494" spans="1:1" x14ac:dyDescent="0.2">
      <c r="A3494" s="211"/>
    </row>
    <row r="3495" spans="1:1" x14ac:dyDescent="0.2">
      <c r="A3495" s="211"/>
    </row>
    <row r="3496" spans="1:1" x14ac:dyDescent="0.2">
      <c r="A3496" s="211"/>
    </row>
    <row r="3497" spans="1:1" x14ac:dyDescent="0.2">
      <c r="A3497" s="211"/>
    </row>
    <row r="3498" spans="1:1" x14ac:dyDescent="0.2">
      <c r="A3498" s="211"/>
    </row>
    <row r="3499" spans="1:1" x14ac:dyDescent="0.2">
      <c r="A3499" s="211"/>
    </row>
    <row r="3500" spans="1:1" x14ac:dyDescent="0.2">
      <c r="A3500" s="211"/>
    </row>
    <row r="3501" spans="1:1" x14ac:dyDescent="0.2">
      <c r="A3501" s="211"/>
    </row>
    <row r="3502" spans="1:1" x14ac:dyDescent="0.2">
      <c r="A3502" s="211"/>
    </row>
    <row r="3503" spans="1:1" x14ac:dyDescent="0.2">
      <c r="A3503" s="211"/>
    </row>
    <row r="3504" spans="1:1" x14ac:dyDescent="0.2">
      <c r="A3504" s="211"/>
    </row>
    <row r="3505" spans="1:1" x14ac:dyDescent="0.2">
      <c r="A3505" s="211"/>
    </row>
    <row r="3506" spans="1:1" x14ac:dyDescent="0.2">
      <c r="A3506" s="211"/>
    </row>
    <row r="3507" spans="1:1" x14ac:dyDescent="0.2">
      <c r="A3507" s="211"/>
    </row>
    <row r="3508" spans="1:1" x14ac:dyDescent="0.2">
      <c r="A3508" s="211"/>
    </row>
    <row r="3509" spans="1:1" x14ac:dyDescent="0.2">
      <c r="A3509" s="211"/>
    </row>
    <row r="3510" spans="1:1" x14ac:dyDescent="0.2">
      <c r="A3510" s="211"/>
    </row>
    <row r="3511" spans="1:1" x14ac:dyDescent="0.2">
      <c r="A3511" s="211"/>
    </row>
    <row r="3512" spans="1:1" x14ac:dyDescent="0.2">
      <c r="A3512" s="211"/>
    </row>
    <row r="3513" spans="1:1" x14ac:dyDescent="0.2">
      <c r="A3513" s="211"/>
    </row>
    <row r="3514" spans="1:1" x14ac:dyDescent="0.2">
      <c r="A3514" s="211"/>
    </row>
    <row r="3515" spans="1:1" x14ac:dyDescent="0.2">
      <c r="A3515" s="211"/>
    </row>
    <row r="3516" spans="1:1" x14ac:dyDescent="0.2">
      <c r="A3516" s="211"/>
    </row>
    <row r="3517" spans="1:1" x14ac:dyDescent="0.2">
      <c r="A3517" s="211"/>
    </row>
    <row r="3518" spans="1:1" x14ac:dyDescent="0.2">
      <c r="A3518" s="211"/>
    </row>
    <row r="3519" spans="1:1" x14ac:dyDescent="0.2">
      <c r="A3519" s="211"/>
    </row>
    <row r="3520" spans="1:1" x14ac:dyDescent="0.2">
      <c r="A3520" s="211"/>
    </row>
    <row r="3521" spans="1:1" x14ac:dyDescent="0.2">
      <c r="A3521" s="211"/>
    </row>
    <row r="3522" spans="1:1" x14ac:dyDescent="0.2">
      <c r="A3522" s="211"/>
    </row>
    <row r="3523" spans="1:1" x14ac:dyDescent="0.2">
      <c r="A3523" s="211"/>
    </row>
    <row r="3524" spans="1:1" x14ac:dyDescent="0.2">
      <c r="A3524" s="211"/>
    </row>
    <row r="3525" spans="1:1" x14ac:dyDescent="0.2">
      <c r="A3525" s="211"/>
    </row>
    <row r="3526" spans="1:1" x14ac:dyDescent="0.2">
      <c r="A3526" s="211"/>
    </row>
    <row r="3527" spans="1:1" x14ac:dyDescent="0.2">
      <c r="A3527" s="211"/>
    </row>
    <row r="3528" spans="1:1" x14ac:dyDescent="0.2">
      <c r="A3528" s="211"/>
    </row>
    <row r="3529" spans="1:1" x14ac:dyDescent="0.2">
      <c r="A3529" s="211"/>
    </row>
    <row r="3530" spans="1:1" x14ac:dyDescent="0.2">
      <c r="A3530" s="211"/>
    </row>
    <row r="3531" spans="1:1" x14ac:dyDescent="0.2">
      <c r="A3531" s="211"/>
    </row>
    <row r="3532" spans="1:1" x14ac:dyDescent="0.2">
      <c r="A3532" s="211"/>
    </row>
    <row r="3533" spans="1:1" x14ac:dyDescent="0.2">
      <c r="A3533" s="211"/>
    </row>
    <row r="3534" spans="1:1" x14ac:dyDescent="0.2">
      <c r="A3534" s="211"/>
    </row>
    <row r="3535" spans="1:1" x14ac:dyDescent="0.2">
      <c r="A3535" s="211"/>
    </row>
    <row r="3536" spans="1:1" x14ac:dyDescent="0.2">
      <c r="A3536" s="211"/>
    </row>
    <row r="3537" spans="1:1" x14ac:dyDescent="0.2">
      <c r="A3537" s="211"/>
    </row>
    <row r="3538" spans="1:1" x14ac:dyDescent="0.2">
      <c r="A3538" s="211"/>
    </row>
    <row r="3539" spans="1:1" x14ac:dyDescent="0.2">
      <c r="A3539" s="211"/>
    </row>
    <row r="3540" spans="1:1" x14ac:dyDescent="0.2">
      <c r="A3540" s="211"/>
    </row>
    <row r="3541" spans="1:1" x14ac:dyDescent="0.2">
      <c r="A3541" s="211"/>
    </row>
    <row r="3542" spans="1:1" x14ac:dyDescent="0.2">
      <c r="A3542" s="211"/>
    </row>
    <row r="3543" spans="1:1" x14ac:dyDescent="0.2">
      <c r="A3543" s="211"/>
    </row>
    <row r="3544" spans="1:1" x14ac:dyDescent="0.2">
      <c r="A3544" s="211"/>
    </row>
    <row r="3545" spans="1:1" x14ac:dyDescent="0.2">
      <c r="A3545" s="211"/>
    </row>
    <row r="3546" spans="1:1" x14ac:dyDescent="0.2">
      <c r="A3546" s="211"/>
    </row>
    <row r="3547" spans="1:1" x14ac:dyDescent="0.2">
      <c r="A3547" s="211"/>
    </row>
    <row r="3548" spans="1:1" x14ac:dyDescent="0.2">
      <c r="A3548" s="211"/>
    </row>
    <row r="3549" spans="1:1" x14ac:dyDescent="0.2">
      <c r="A3549" s="211"/>
    </row>
    <row r="3550" spans="1:1" x14ac:dyDescent="0.2">
      <c r="A3550" s="211"/>
    </row>
    <row r="3551" spans="1:1" x14ac:dyDescent="0.2">
      <c r="A3551" s="211"/>
    </row>
    <row r="3552" spans="1:1" x14ac:dyDescent="0.2">
      <c r="A3552" s="211"/>
    </row>
    <row r="3553" spans="1:1" x14ac:dyDescent="0.2">
      <c r="A3553" s="211"/>
    </row>
    <row r="3554" spans="1:1" x14ac:dyDescent="0.2">
      <c r="A3554" s="211"/>
    </row>
    <row r="3555" spans="1:1" x14ac:dyDescent="0.2">
      <c r="A3555" s="211"/>
    </row>
    <row r="3556" spans="1:1" x14ac:dyDescent="0.2">
      <c r="A3556" s="211"/>
    </row>
    <row r="3557" spans="1:1" x14ac:dyDescent="0.2">
      <c r="A3557" s="211"/>
    </row>
    <row r="3558" spans="1:1" x14ac:dyDescent="0.2">
      <c r="A3558" s="211"/>
    </row>
    <row r="3559" spans="1:1" x14ac:dyDescent="0.2">
      <c r="A3559" s="211"/>
    </row>
    <row r="3560" spans="1:1" x14ac:dyDescent="0.2">
      <c r="A3560" s="211"/>
    </row>
    <row r="3561" spans="1:1" x14ac:dyDescent="0.2">
      <c r="A3561" s="211"/>
    </row>
    <row r="3562" spans="1:1" x14ac:dyDescent="0.2">
      <c r="A3562" s="211"/>
    </row>
    <row r="3563" spans="1:1" x14ac:dyDescent="0.2">
      <c r="A3563" s="211"/>
    </row>
    <row r="3564" spans="1:1" x14ac:dyDescent="0.2">
      <c r="A3564" s="211"/>
    </row>
    <row r="3565" spans="1:1" x14ac:dyDescent="0.2">
      <c r="A3565" s="211"/>
    </row>
    <row r="3566" spans="1:1" x14ac:dyDescent="0.2">
      <c r="A3566" s="211"/>
    </row>
    <row r="3567" spans="1:1" x14ac:dyDescent="0.2">
      <c r="A3567" s="211"/>
    </row>
    <row r="3568" spans="1:1" x14ac:dyDescent="0.2">
      <c r="A3568" s="211"/>
    </row>
    <row r="3569" spans="1:1" x14ac:dyDescent="0.2">
      <c r="A3569" s="211"/>
    </row>
    <row r="3570" spans="1:1" x14ac:dyDescent="0.2">
      <c r="A3570" s="211"/>
    </row>
    <row r="3571" spans="1:1" x14ac:dyDescent="0.2">
      <c r="A3571" s="211"/>
    </row>
    <row r="3572" spans="1:1" x14ac:dyDescent="0.2">
      <c r="A3572" s="211"/>
    </row>
    <row r="3573" spans="1:1" x14ac:dyDescent="0.2">
      <c r="A3573" s="211"/>
    </row>
    <row r="3574" spans="1:1" x14ac:dyDescent="0.2">
      <c r="A3574" s="211"/>
    </row>
    <row r="3575" spans="1:1" x14ac:dyDescent="0.2">
      <c r="A3575" s="211"/>
    </row>
    <row r="3576" spans="1:1" x14ac:dyDescent="0.2">
      <c r="A3576" s="211"/>
    </row>
    <row r="3577" spans="1:1" x14ac:dyDescent="0.2">
      <c r="A3577" s="211"/>
    </row>
    <row r="3578" spans="1:1" x14ac:dyDescent="0.2">
      <c r="A3578" s="211"/>
    </row>
    <row r="3579" spans="1:1" x14ac:dyDescent="0.2">
      <c r="A3579" s="211"/>
    </row>
    <row r="3580" spans="1:1" x14ac:dyDescent="0.2">
      <c r="A3580" s="211"/>
    </row>
    <row r="3581" spans="1:1" x14ac:dyDescent="0.2">
      <c r="A3581" s="211"/>
    </row>
    <row r="3582" spans="1:1" x14ac:dyDescent="0.2">
      <c r="A3582" s="211"/>
    </row>
    <row r="3583" spans="1:1" x14ac:dyDescent="0.2">
      <c r="A3583" s="211"/>
    </row>
    <row r="3584" spans="1:1" x14ac:dyDescent="0.2">
      <c r="A3584" s="211"/>
    </row>
    <row r="3585" spans="1:1" x14ac:dyDescent="0.2">
      <c r="A3585" s="211"/>
    </row>
    <row r="3586" spans="1:1" x14ac:dyDescent="0.2">
      <c r="A3586" s="211"/>
    </row>
    <row r="3587" spans="1:1" x14ac:dyDescent="0.2">
      <c r="A3587" s="211"/>
    </row>
    <row r="3588" spans="1:1" x14ac:dyDescent="0.2">
      <c r="A3588" s="211"/>
    </row>
    <row r="3589" spans="1:1" x14ac:dyDescent="0.2">
      <c r="A3589" s="211"/>
    </row>
    <row r="3590" spans="1:1" x14ac:dyDescent="0.2">
      <c r="A3590" s="211"/>
    </row>
    <row r="3591" spans="1:1" x14ac:dyDescent="0.2">
      <c r="A3591" s="211"/>
    </row>
    <row r="3592" spans="1:1" x14ac:dyDescent="0.2">
      <c r="A3592" s="211"/>
    </row>
    <row r="3593" spans="1:1" x14ac:dyDescent="0.2">
      <c r="A3593" s="211"/>
    </row>
    <row r="3594" spans="1:1" x14ac:dyDescent="0.2">
      <c r="A3594" s="211"/>
    </row>
    <row r="3595" spans="1:1" x14ac:dyDescent="0.2">
      <c r="A3595" s="211"/>
    </row>
    <row r="3596" spans="1:1" x14ac:dyDescent="0.2">
      <c r="A3596" s="211"/>
    </row>
    <row r="3597" spans="1:1" x14ac:dyDescent="0.2">
      <c r="A3597" s="211"/>
    </row>
    <row r="3598" spans="1:1" x14ac:dyDescent="0.2">
      <c r="A3598" s="211"/>
    </row>
    <row r="3599" spans="1:1" x14ac:dyDescent="0.2">
      <c r="A3599" s="211"/>
    </row>
    <row r="3600" spans="1:1" x14ac:dyDescent="0.2">
      <c r="A3600" s="211"/>
    </row>
    <row r="3601" spans="1:1" x14ac:dyDescent="0.2">
      <c r="A3601" s="211"/>
    </row>
    <row r="3602" spans="1:1" x14ac:dyDescent="0.2">
      <c r="A3602" s="211"/>
    </row>
    <row r="3603" spans="1:1" x14ac:dyDescent="0.2">
      <c r="A3603" s="211"/>
    </row>
    <row r="3604" spans="1:1" x14ac:dyDescent="0.2">
      <c r="A3604" s="211"/>
    </row>
    <row r="3605" spans="1:1" x14ac:dyDescent="0.2">
      <c r="A3605" s="211"/>
    </row>
    <row r="3606" spans="1:1" x14ac:dyDescent="0.2">
      <c r="A3606" s="211"/>
    </row>
    <row r="3607" spans="1:1" x14ac:dyDescent="0.2">
      <c r="A3607" s="211"/>
    </row>
    <row r="3608" spans="1:1" x14ac:dyDescent="0.2">
      <c r="A3608" s="211"/>
    </row>
    <row r="3609" spans="1:1" x14ac:dyDescent="0.2">
      <c r="A3609" s="211"/>
    </row>
    <row r="3610" spans="1:1" x14ac:dyDescent="0.2">
      <c r="A3610" s="211"/>
    </row>
    <row r="3611" spans="1:1" x14ac:dyDescent="0.2">
      <c r="A3611" s="211"/>
    </row>
    <row r="3612" spans="1:1" x14ac:dyDescent="0.2">
      <c r="A3612" s="211"/>
    </row>
    <row r="3613" spans="1:1" x14ac:dyDescent="0.2">
      <c r="A3613" s="211"/>
    </row>
    <row r="3614" spans="1:1" x14ac:dyDescent="0.2">
      <c r="A3614" s="211"/>
    </row>
    <row r="3615" spans="1:1" x14ac:dyDescent="0.2">
      <c r="A3615" s="211"/>
    </row>
    <row r="3616" spans="1:1" x14ac:dyDescent="0.2">
      <c r="A3616" s="211"/>
    </row>
    <row r="3617" spans="1:1" x14ac:dyDescent="0.2">
      <c r="A3617" s="211"/>
    </row>
    <row r="3618" spans="1:1" x14ac:dyDescent="0.2">
      <c r="A3618" s="211"/>
    </row>
    <row r="3619" spans="1:1" x14ac:dyDescent="0.2">
      <c r="A3619" s="211"/>
    </row>
    <row r="3620" spans="1:1" x14ac:dyDescent="0.2">
      <c r="A3620" s="211"/>
    </row>
    <row r="3621" spans="1:1" x14ac:dyDescent="0.2">
      <c r="A3621" s="211"/>
    </row>
    <row r="3622" spans="1:1" x14ac:dyDescent="0.2">
      <c r="A3622" s="211"/>
    </row>
    <row r="3623" spans="1:1" x14ac:dyDescent="0.2">
      <c r="A3623" s="211"/>
    </row>
    <row r="3624" spans="1:1" x14ac:dyDescent="0.2">
      <c r="A3624" s="211"/>
    </row>
    <row r="3625" spans="1:1" x14ac:dyDescent="0.2">
      <c r="A3625" s="211"/>
    </row>
    <row r="3626" spans="1:1" x14ac:dyDescent="0.2">
      <c r="A3626" s="211"/>
    </row>
    <row r="3627" spans="1:1" x14ac:dyDescent="0.2">
      <c r="A3627" s="211"/>
    </row>
    <row r="3628" spans="1:1" x14ac:dyDescent="0.2">
      <c r="A3628" s="211"/>
    </row>
    <row r="3629" spans="1:1" x14ac:dyDescent="0.2">
      <c r="A3629" s="211"/>
    </row>
    <row r="3630" spans="1:1" x14ac:dyDescent="0.2">
      <c r="A3630" s="211"/>
    </row>
    <row r="3631" spans="1:1" x14ac:dyDescent="0.2">
      <c r="A3631" s="211"/>
    </row>
    <row r="3632" spans="1:1" x14ac:dyDescent="0.2">
      <c r="A3632" s="211"/>
    </row>
    <row r="3633" spans="1:1" x14ac:dyDescent="0.2">
      <c r="A3633" s="211"/>
    </row>
    <row r="3634" spans="1:1" x14ac:dyDescent="0.2">
      <c r="A3634" s="211"/>
    </row>
    <row r="3635" spans="1:1" x14ac:dyDescent="0.2">
      <c r="A3635" s="211"/>
    </row>
    <row r="3636" spans="1:1" x14ac:dyDescent="0.2">
      <c r="A3636" s="211"/>
    </row>
    <row r="3637" spans="1:1" x14ac:dyDescent="0.2">
      <c r="A3637" s="211"/>
    </row>
    <row r="3638" spans="1:1" x14ac:dyDescent="0.2">
      <c r="A3638" s="211"/>
    </row>
    <row r="3639" spans="1:1" x14ac:dyDescent="0.2">
      <c r="A3639" s="211"/>
    </row>
    <row r="3640" spans="1:1" x14ac:dyDescent="0.2">
      <c r="A3640" s="211"/>
    </row>
    <row r="3641" spans="1:1" x14ac:dyDescent="0.2">
      <c r="A3641" s="211"/>
    </row>
    <row r="3642" spans="1:1" x14ac:dyDescent="0.2">
      <c r="A3642" s="211"/>
    </row>
    <row r="3643" spans="1:1" x14ac:dyDescent="0.2">
      <c r="A3643" s="211"/>
    </row>
    <row r="3644" spans="1:1" x14ac:dyDescent="0.2">
      <c r="A3644" s="211"/>
    </row>
    <row r="3645" spans="1:1" x14ac:dyDescent="0.2">
      <c r="A3645" s="211"/>
    </row>
    <row r="3646" spans="1:1" x14ac:dyDescent="0.2">
      <c r="A3646" s="211"/>
    </row>
    <row r="3647" spans="1:1" x14ac:dyDescent="0.2">
      <c r="A3647" s="211"/>
    </row>
    <row r="3648" spans="1:1" x14ac:dyDescent="0.2">
      <c r="A3648" s="211"/>
    </row>
    <row r="3649" spans="1:1" x14ac:dyDescent="0.2">
      <c r="A3649" s="211"/>
    </row>
    <row r="3650" spans="1:1" x14ac:dyDescent="0.2">
      <c r="A3650" s="211"/>
    </row>
    <row r="3651" spans="1:1" x14ac:dyDescent="0.2">
      <c r="A3651" s="211"/>
    </row>
    <row r="3652" spans="1:1" x14ac:dyDescent="0.2">
      <c r="A3652" s="211"/>
    </row>
    <row r="3653" spans="1:1" x14ac:dyDescent="0.2">
      <c r="A3653" s="211"/>
    </row>
    <row r="3654" spans="1:1" x14ac:dyDescent="0.2">
      <c r="A3654" s="211"/>
    </row>
    <row r="3655" spans="1:1" x14ac:dyDescent="0.2">
      <c r="A3655" s="211"/>
    </row>
    <row r="3656" spans="1:1" x14ac:dyDescent="0.2">
      <c r="A3656" s="211"/>
    </row>
    <row r="3657" spans="1:1" x14ac:dyDescent="0.2">
      <c r="A3657" s="211"/>
    </row>
    <row r="3658" spans="1:1" x14ac:dyDescent="0.2">
      <c r="A3658" s="211"/>
    </row>
    <row r="3659" spans="1:1" x14ac:dyDescent="0.2">
      <c r="A3659" s="211"/>
    </row>
    <row r="3660" spans="1:1" x14ac:dyDescent="0.2">
      <c r="A3660" s="211"/>
    </row>
    <row r="3661" spans="1:1" x14ac:dyDescent="0.2">
      <c r="A3661" s="211"/>
    </row>
    <row r="3662" spans="1:1" x14ac:dyDescent="0.2">
      <c r="A3662" s="211"/>
    </row>
    <row r="3663" spans="1:1" x14ac:dyDescent="0.2">
      <c r="A3663" s="211"/>
    </row>
    <row r="3664" spans="1:1" x14ac:dyDescent="0.2">
      <c r="A3664" s="211"/>
    </row>
    <row r="3665" spans="1:1" x14ac:dyDescent="0.2">
      <c r="A3665" s="211"/>
    </row>
    <row r="3666" spans="1:1" x14ac:dyDescent="0.2">
      <c r="A3666" s="211"/>
    </row>
    <row r="3667" spans="1:1" x14ac:dyDescent="0.2">
      <c r="A3667" s="211"/>
    </row>
    <row r="3668" spans="1:1" x14ac:dyDescent="0.2">
      <c r="A3668" s="211"/>
    </row>
    <row r="3669" spans="1:1" x14ac:dyDescent="0.2">
      <c r="A3669" s="211"/>
    </row>
    <row r="3670" spans="1:1" x14ac:dyDescent="0.2">
      <c r="A3670" s="211"/>
    </row>
    <row r="3671" spans="1:1" x14ac:dyDescent="0.2">
      <c r="A3671" s="211"/>
    </row>
    <row r="3672" spans="1:1" x14ac:dyDescent="0.2">
      <c r="A3672" s="211"/>
    </row>
    <row r="3673" spans="1:1" x14ac:dyDescent="0.2">
      <c r="A3673" s="211"/>
    </row>
    <row r="3674" spans="1:1" x14ac:dyDescent="0.2">
      <c r="A3674" s="211"/>
    </row>
    <row r="3675" spans="1:1" x14ac:dyDescent="0.2">
      <c r="A3675" s="211"/>
    </row>
    <row r="3676" spans="1:1" x14ac:dyDescent="0.2">
      <c r="A3676" s="211"/>
    </row>
    <row r="3677" spans="1:1" x14ac:dyDescent="0.2">
      <c r="A3677" s="211"/>
    </row>
    <row r="3678" spans="1:1" x14ac:dyDescent="0.2">
      <c r="A3678" s="211"/>
    </row>
    <row r="3679" spans="1:1" x14ac:dyDescent="0.2">
      <c r="A3679" s="211"/>
    </row>
    <row r="3680" spans="1:1" x14ac:dyDescent="0.2">
      <c r="A3680" s="211"/>
    </row>
    <row r="3681" spans="1:1" x14ac:dyDescent="0.2">
      <c r="A3681" s="211"/>
    </row>
    <row r="3682" spans="1:1" x14ac:dyDescent="0.2">
      <c r="A3682" s="211"/>
    </row>
    <row r="3683" spans="1:1" x14ac:dyDescent="0.2">
      <c r="A3683" s="211"/>
    </row>
    <row r="3684" spans="1:1" x14ac:dyDescent="0.2">
      <c r="A3684" s="211"/>
    </row>
    <row r="3685" spans="1:1" x14ac:dyDescent="0.2">
      <c r="A3685" s="211"/>
    </row>
    <row r="3686" spans="1:1" x14ac:dyDescent="0.2">
      <c r="A3686" s="211"/>
    </row>
    <row r="3687" spans="1:1" x14ac:dyDescent="0.2">
      <c r="A3687" s="211"/>
    </row>
    <row r="3688" spans="1:1" x14ac:dyDescent="0.2">
      <c r="A3688" s="211"/>
    </row>
    <row r="3689" spans="1:1" x14ac:dyDescent="0.2">
      <c r="A3689" s="211"/>
    </row>
    <row r="3690" spans="1:1" x14ac:dyDescent="0.2">
      <c r="A3690" s="211"/>
    </row>
    <row r="3691" spans="1:1" x14ac:dyDescent="0.2">
      <c r="A3691" s="211"/>
    </row>
    <row r="3692" spans="1:1" x14ac:dyDescent="0.2">
      <c r="A3692" s="211"/>
    </row>
    <row r="3693" spans="1:1" x14ac:dyDescent="0.2">
      <c r="A3693" s="211"/>
    </row>
    <row r="3694" spans="1:1" x14ac:dyDescent="0.2">
      <c r="A3694" s="211"/>
    </row>
    <row r="3695" spans="1:1" x14ac:dyDescent="0.2">
      <c r="A3695" s="211"/>
    </row>
    <row r="3696" spans="1:1" x14ac:dyDescent="0.2">
      <c r="A3696" s="211"/>
    </row>
    <row r="3697" spans="1:1" x14ac:dyDescent="0.2">
      <c r="A3697" s="211"/>
    </row>
    <row r="3698" spans="1:1" x14ac:dyDescent="0.2">
      <c r="A3698" s="211"/>
    </row>
    <row r="3699" spans="1:1" x14ac:dyDescent="0.2">
      <c r="A3699" s="211"/>
    </row>
    <row r="3700" spans="1:1" x14ac:dyDescent="0.2">
      <c r="A3700" s="211"/>
    </row>
    <row r="3701" spans="1:1" x14ac:dyDescent="0.2">
      <c r="A3701" s="211"/>
    </row>
    <row r="3702" spans="1:1" x14ac:dyDescent="0.2">
      <c r="A3702" s="211"/>
    </row>
    <row r="3703" spans="1:1" x14ac:dyDescent="0.2">
      <c r="A3703" s="211"/>
    </row>
    <row r="3704" spans="1:1" x14ac:dyDescent="0.2">
      <c r="A3704" s="211"/>
    </row>
    <row r="3705" spans="1:1" x14ac:dyDescent="0.2">
      <c r="A3705" s="211"/>
    </row>
    <row r="3706" spans="1:1" x14ac:dyDescent="0.2">
      <c r="A3706" s="211"/>
    </row>
    <row r="3707" spans="1:1" x14ac:dyDescent="0.2">
      <c r="A3707" s="211"/>
    </row>
    <row r="3708" spans="1:1" x14ac:dyDescent="0.2">
      <c r="A3708" s="211"/>
    </row>
    <row r="3709" spans="1:1" x14ac:dyDescent="0.2">
      <c r="A3709" s="211"/>
    </row>
    <row r="3710" spans="1:1" x14ac:dyDescent="0.2">
      <c r="A3710" s="211"/>
    </row>
    <row r="3711" spans="1:1" x14ac:dyDescent="0.2">
      <c r="A3711" s="211"/>
    </row>
    <row r="3712" spans="1:1" x14ac:dyDescent="0.2">
      <c r="A3712" s="211"/>
    </row>
    <row r="3713" spans="1:1" x14ac:dyDescent="0.2">
      <c r="A3713" s="211"/>
    </row>
    <row r="3714" spans="1:1" x14ac:dyDescent="0.2">
      <c r="A3714" s="211"/>
    </row>
    <row r="3715" spans="1:1" x14ac:dyDescent="0.2">
      <c r="A3715" s="211"/>
    </row>
    <row r="3716" spans="1:1" x14ac:dyDescent="0.2">
      <c r="A3716" s="211"/>
    </row>
    <row r="3717" spans="1:1" x14ac:dyDescent="0.2">
      <c r="A3717" s="211"/>
    </row>
    <row r="3718" spans="1:1" x14ac:dyDescent="0.2">
      <c r="A3718" s="211"/>
    </row>
    <row r="3719" spans="1:1" x14ac:dyDescent="0.2">
      <c r="A3719" s="211"/>
    </row>
    <row r="3720" spans="1:1" x14ac:dyDescent="0.2">
      <c r="A3720" s="211"/>
    </row>
    <row r="3721" spans="1:1" x14ac:dyDescent="0.2">
      <c r="A3721" s="211"/>
    </row>
    <row r="3722" spans="1:1" x14ac:dyDescent="0.2">
      <c r="A3722" s="211"/>
    </row>
    <row r="3723" spans="1:1" x14ac:dyDescent="0.2">
      <c r="A3723" s="211"/>
    </row>
    <row r="3724" spans="1:1" x14ac:dyDescent="0.2">
      <c r="A3724" s="211"/>
    </row>
    <row r="3725" spans="1:1" x14ac:dyDescent="0.2">
      <c r="A3725" s="211"/>
    </row>
    <row r="3726" spans="1:1" x14ac:dyDescent="0.2">
      <c r="A3726" s="211"/>
    </row>
    <row r="3727" spans="1:1" x14ac:dyDescent="0.2">
      <c r="A3727" s="211"/>
    </row>
    <row r="3728" spans="1:1" x14ac:dyDescent="0.2">
      <c r="A3728" s="211"/>
    </row>
    <row r="3729" spans="1:1" x14ac:dyDescent="0.2">
      <c r="A3729" s="211"/>
    </row>
    <row r="3730" spans="1:1" x14ac:dyDescent="0.2">
      <c r="A3730" s="211"/>
    </row>
    <row r="3731" spans="1:1" x14ac:dyDescent="0.2">
      <c r="A3731" s="211"/>
    </row>
    <row r="3732" spans="1:1" x14ac:dyDescent="0.2">
      <c r="A3732" s="211"/>
    </row>
    <row r="3733" spans="1:1" x14ac:dyDescent="0.2">
      <c r="A3733" s="211"/>
    </row>
    <row r="3734" spans="1:1" x14ac:dyDescent="0.2">
      <c r="A3734" s="211"/>
    </row>
    <row r="3735" spans="1:1" x14ac:dyDescent="0.2">
      <c r="A3735" s="211"/>
    </row>
    <row r="3736" spans="1:1" x14ac:dyDescent="0.2">
      <c r="A3736" s="211"/>
    </row>
    <row r="3737" spans="1:1" x14ac:dyDescent="0.2">
      <c r="A3737" s="211"/>
    </row>
    <row r="3738" spans="1:1" x14ac:dyDescent="0.2">
      <c r="A3738" s="211"/>
    </row>
    <row r="3739" spans="1:1" x14ac:dyDescent="0.2">
      <c r="A3739" s="211"/>
    </row>
    <row r="3740" spans="1:1" x14ac:dyDescent="0.2">
      <c r="A3740" s="211"/>
    </row>
    <row r="3741" spans="1:1" x14ac:dyDescent="0.2">
      <c r="A3741" s="211"/>
    </row>
    <row r="3742" spans="1:1" x14ac:dyDescent="0.2">
      <c r="A3742" s="211"/>
    </row>
    <row r="3743" spans="1:1" x14ac:dyDescent="0.2">
      <c r="A3743" s="211"/>
    </row>
    <row r="3744" spans="1:1" x14ac:dyDescent="0.2">
      <c r="A3744" s="211"/>
    </row>
    <row r="3745" spans="1:1" x14ac:dyDescent="0.2">
      <c r="A3745" s="211"/>
    </row>
    <row r="3746" spans="1:1" x14ac:dyDescent="0.2">
      <c r="A3746" s="211"/>
    </row>
    <row r="3747" spans="1:1" x14ac:dyDescent="0.2">
      <c r="A3747" s="211"/>
    </row>
    <row r="3748" spans="1:1" x14ac:dyDescent="0.2">
      <c r="A3748" s="211"/>
    </row>
    <row r="3749" spans="1:1" x14ac:dyDescent="0.2">
      <c r="A3749" s="211"/>
    </row>
    <row r="3750" spans="1:1" x14ac:dyDescent="0.2">
      <c r="A3750" s="211"/>
    </row>
    <row r="3751" spans="1:1" x14ac:dyDescent="0.2">
      <c r="A3751" s="211"/>
    </row>
    <row r="3752" spans="1:1" x14ac:dyDescent="0.2">
      <c r="A3752" s="211"/>
    </row>
    <row r="3753" spans="1:1" x14ac:dyDescent="0.2">
      <c r="A3753" s="211"/>
    </row>
    <row r="3754" spans="1:1" x14ac:dyDescent="0.2">
      <c r="A3754" s="211"/>
    </row>
    <row r="3755" spans="1:1" x14ac:dyDescent="0.2">
      <c r="A3755" s="211"/>
    </row>
    <row r="3756" spans="1:1" x14ac:dyDescent="0.2">
      <c r="A3756" s="211"/>
    </row>
    <row r="3757" spans="1:1" x14ac:dyDescent="0.2">
      <c r="A3757" s="211"/>
    </row>
    <row r="3758" spans="1:1" x14ac:dyDescent="0.2">
      <c r="A3758" s="211"/>
    </row>
    <row r="3759" spans="1:1" x14ac:dyDescent="0.2">
      <c r="A3759" s="211"/>
    </row>
    <row r="3760" spans="1:1" x14ac:dyDescent="0.2">
      <c r="A3760" s="211"/>
    </row>
    <row r="3761" spans="1:1" x14ac:dyDescent="0.2">
      <c r="A3761" s="211"/>
    </row>
    <row r="3762" spans="1:1" x14ac:dyDescent="0.2">
      <c r="A3762" s="211"/>
    </row>
    <row r="3763" spans="1:1" x14ac:dyDescent="0.2">
      <c r="A3763" s="211"/>
    </row>
    <row r="3764" spans="1:1" x14ac:dyDescent="0.2">
      <c r="A3764" s="211"/>
    </row>
    <row r="3765" spans="1:1" x14ac:dyDescent="0.2">
      <c r="A3765" s="211"/>
    </row>
    <row r="3766" spans="1:1" x14ac:dyDescent="0.2">
      <c r="A3766" s="211"/>
    </row>
    <row r="3767" spans="1:1" x14ac:dyDescent="0.2">
      <c r="A3767" s="211"/>
    </row>
    <row r="3768" spans="1:1" x14ac:dyDescent="0.2">
      <c r="A3768" s="211"/>
    </row>
    <row r="3769" spans="1:1" x14ac:dyDescent="0.2">
      <c r="A3769" s="211"/>
    </row>
    <row r="3770" spans="1:1" x14ac:dyDescent="0.2">
      <c r="A3770" s="211"/>
    </row>
    <row r="3771" spans="1:1" x14ac:dyDescent="0.2">
      <c r="A3771" s="211"/>
    </row>
    <row r="3772" spans="1:1" x14ac:dyDescent="0.2">
      <c r="A3772" s="211"/>
    </row>
    <row r="3773" spans="1:1" x14ac:dyDescent="0.2">
      <c r="A3773" s="211"/>
    </row>
    <row r="3774" spans="1:1" x14ac:dyDescent="0.2">
      <c r="A3774" s="211"/>
    </row>
    <row r="3775" spans="1:1" x14ac:dyDescent="0.2">
      <c r="A3775" s="211"/>
    </row>
    <row r="3776" spans="1:1" x14ac:dyDescent="0.2">
      <c r="A3776" s="211"/>
    </row>
    <row r="3777" spans="1:1" x14ac:dyDescent="0.2">
      <c r="A3777" s="211"/>
    </row>
    <row r="3778" spans="1:1" x14ac:dyDescent="0.2">
      <c r="A3778" s="211"/>
    </row>
    <row r="3779" spans="1:1" x14ac:dyDescent="0.2">
      <c r="A3779" s="211"/>
    </row>
    <row r="3780" spans="1:1" x14ac:dyDescent="0.2">
      <c r="A3780" s="211"/>
    </row>
    <row r="3781" spans="1:1" x14ac:dyDescent="0.2">
      <c r="A3781" s="211"/>
    </row>
    <row r="3782" spans="1:1" x14ac:dyDescent="0.2">
      <c r="A3782" s="211"/>
    </row>
    <row r="3783" spans="1:1" x14ac:dyDescent="0.2">
      <c r="A3783" s="211"/>
    </row>
    <row r="3784" spans="1:1" x14ac:dyDescent="0.2">
      <c r="A3784" s="211"/>
    </row>
    <row r="3785" spans="1:1" x14ac:dyDescent="0.2">
      <c r="A3785" s="211"/>
    </row>
    <row r="3786" spans="1:1" x14ac:dyDescent="0.2">
      <c r="A3786" s="211"/>
    </row>
    <row r="3787" spans="1:1" x14ac:dyDescent="0.2">
      <c r="A3787" s="211"/>
    </row>
    <row r="3788" spans="1:1" x14ac:dyDescent="0.2">
      <c r="A3788" s="211"/>
    </row>
    <row r="3789" spans="1:1" x14ac:dyDescent="0.2">
      <c r="A3789" s="211"/>
    </row>
    <row r="3790" spans="1:1" x14ac:dyDescent="0.2">
      <c r="A3790" s="211"/>
    </row>
    <row r="3791" spans="1:1" x14ac:dyDescent="0.2">
      <c r="A3791" s="211"/>
    </row>
    <row r="3792" spans="1:1" x14ac:dyDescent="0.2">
      <c r="A3792" s="211"/>
    </row>
    <row r="3793" spans="1:1" x14ac:dyDescent="0.2">
      <c r="A3793" s="211"/>
    </row>
    <row r="3794" spans="1:1" x14ac:dyDescent="0.2">
      <c r="A3794" s="211"/>
    </row>
    <row r="3795" spans="1:1" x14ac:dyDescent="0.2">
      <c r="A3795" s="211"/>
    </row>
    <row r="3796" spans="1:1" x14ac:dyDescent="0.2">
      <c r="A3796" s="211"/>
    </row>
    <row r="3797" spans="1:1" x14ac:dyDescent="0.2">
      <c r="A3797" s="211"/>
    </row>
    <row r="3798" spans="1:1" x14ac:dyDescent="0.2">
      <c r="A3798" s="211"/>
    </row>
    <row r="3799" spans="1:1" x14ac:dyDescent="0.2">
      <c r="A3799" s="211"/>
    </row>
    <row r="3800" spans="1:1" x14ac:dyDescent="0.2">
      <c r="A3800" s="211"/>
    </row>
    <row r="3801" spans="1:1" x14ac:dyDescent="0.2">
      <c r="A3801" s="211"/>
    </row>
    <row r="3802" spans="1:1" x14ac:dyDescent="0.2">
      <c r="A3802" s="211"/>
    </row>
    <row r="3803" spans="1:1" x14ac:dyDescent="0.2">
      <c r="A3803" s="211"/>
    </row>
    <row r="3804" spans="1:1" x14ac:dyDescent="0.2">
      <c r="A3804" s="211"/>
    </row>
    <row r="3805" spans="1:1" x14ac:dyDescent="0.2">
      <c r="A3805" s="211"/>
    </row>
    <row r="3806" spans="1:1" x14ac:dyDescent="0.2">
      <c r="A3806" s="211"/>
    </row>
    <row r="3807" spans="1:1" x14ac:dyDescent="0.2">
      <c r="A3807" s="211"/>
    </row>
    <row r="3808" spans="1:1" x14ac:dyDescent="0.2">
      <c r="A3808" s="211"/>
    </row>
    <row r="3809" spans="1:1" x14ac:dyDescent="0.2">
      <c r="A3809" s="211"/>
    </row>
    <row r="3810" spans="1:1" x14ac:dyDescent="0.2">
      <c r="A3810" s="211"/>
    </row>
    <row r="3811" spans="1:1" x14ac:dyDescent="0.2">
      <c r="A3811" s="211"/>
    </row>
    <row r="3812" spans="1:1" x14ac:dyDescent="0.2">
      <c r="A3812" s="211"/>
    </row>
    <row r="3813" spans="1:1" x14ac:dyDescent="0.2">
      <c r="A3813" s="211"/>
    </row>
    <row r="3814" spans="1:1" x14ac:dyDescent="0.2">
      <c r="A3814" s="211"/>
    </row>
    <row r="3815" spans="1:1" x14ac:dyDescent="0.2">
      <c r="A3815" s="211"/>
    </row>
    <row r="3816" spans="1:1" x14ac:dyDescent="0.2">
      <c r="A3816" s="211"/>
    </row>
    <row r="3817" spans="1:1" x14ac:dyDescent="0.2">
      <c r="A3817" s="211"/>
    </row>
    <row r="3818" spans="1:1" x14ac:dyDescent="0.2">
      <c r="A3818" s="211"/>
    </row>
    <row r="3819" spans="1:1" x14ac:dyDescent="0.2">
      <c r="A3819" s="211"/>
    </row>
    <row r="3820" spans="1:1" x14ac:dyDescent="0.2">
      <c r="A3820" s="211"/>
    </row>
    <row r="3821" spans="1:1" x14ac:dyDescent="0.2">
      <c r="A3821" s="211"/>
    </row>
    <row r="3822" spans="1:1" x14ac:dyDescent="0.2">
      <c r="A3822" s="211"/>
    </row>
    <row r="3823" spans="1:1" x14ac:dyDescent="0.2">
      <c r="A3823" s="211"/>
    </row>
    <row r="3824" spans="1:1" x14ac:dyDescent="0.2">
      <c r="A3824" s="211"/>
    </row>
    <row r="3825" spans="1:1" x14ac:dyDescent="0.2">
      <c r="A3825" s="211"/>
    </row>
    <row r="3826" spans="1:1" x14ac:dyDescent="0.2">
      <c r="A3826" s="211"/>
    </row>
    <row r="3827" spans="1:1" x14ac:dyDescent="0.2">
      <c r="A3827" s="211"/>
    </row>
    <row r="3828" spans="1:1" x14ac:dyDescent="0.2">
      <c r="A3828" s="211"/>
    </row>
    <row r="3829" spans="1:1" x14ac:dyDescent="0.2">
      <c r="A3829" s="211"/>
    </row>
    <row r="3830" spans="1:1" x14ac:dyDescent="0.2">
      <c r="A3830" s="211"/>
    </row>
    <row r="3831" spans="1:1" x14ac:dyDescent="0.2">
      <c r="A3831" s="211"/>
    </row>
    <row r="3832" spans="1:1" x14ac:dyDescent="0.2">
      <c r="A3832" s="211"/>
    </row>
    <row r="3833" spans="1:1" x14ac:dyDescent="0.2">
      <c r="A3833" s="211"/>
    </row>
    <row r="3834" spans="1:1" x14ac:dyDescent="0.2">
      <c r="A3834" s="211"/>
    </row>
    <row r="3835" spans="1:1" x14ac:dyDescent="0.2">
      <c r="A3835" s="211"/>
    </row>
    <row r="3836" spans="1:1" x14ac:dyDescent="0.2">
      <c r="A3836" s="211"/>
    </row>
    <row r="3837" spans="1:1" x14ac:dyDescent="0.2">
      <c r="A3837" s="211"/>
    </row>
    <row r="3838" spans="1:1" x14ac:dyDescent="0.2">
      <c r="A3838" s="211"/>
    </row>
    <row r="3839" spans="1:1" x14ac:dyDescent="0.2">
      <c r="A3839" s="211"/>
    </row>
    <row r="3840" spans="1:1" x14ac:dyDescent="0.2">
      <c r="A3840" s="211"/>
    </row>
    <row r="3841" spans="1:1" x14ac:dyDescent="0.2">
      <c r="A3841" s="211"/>
    </row>
    <row r="3842" spans="1:1" x14ac:dyDescent="0.2">
      <c r="A3842" s="211"/>
    </row>
    <row r="3843" spans="1:1" x14ac:dyDescent="0.2">
      <c r="A3843" s="211"/>
    </row>
    <row r="3844" spans="1:1" x14ac:dyDescent="0.2">
      <c r="A3844" s="211"/>
    </row>
    <row r="3845" spans="1:1" x14ac:dyDescent="0.2">
      <c r="A3845" s="211"/>
    </row>
    <row r="3846" spans="1:1" x14ac:dyDescent="0.2">
      <c r="A3846" s="211"/>
    </row>
    <row r="3847" spans="1:1" x14ac:dyDescent="0.2">
      <c r="A3847" s="211"/>
    </row>
    <row r="3848" spans="1:1" x14ac:dyDescent="0.2">
      <c r="A3848" s="211"/>
    </row>
    <row r="3849" spans="1:1" x14ac:dyDescent="0.2">
      <c r="A3849" s="211"/>
    </row>
    <row r="3850" spans="1:1" x14ac:dyDescent="0.2">
      <c r="A3850" s="211"/>
    </row>
    <row r="3851" spans="1:1" x14ac:dyDescent="0.2">
      <c r="A3851" s="211"/>
    </row>
    <row r="3852" spans="1:1" x14ac:dyDescent="0.2">
      <c r="A3852" s="211"/>
    </row>
  </sheetData>
  <hyperlinks>
    <hyperlink ref="A2" location="Contents!A1" display="Return to the Contents page"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sheetPr>
  <dimension ref="A1:A2"/>
  <sheetViews>
    <sheetView showGridLines="0" workbookViewId="0"/>
  </sheetViews>
  <sheetFormatPr defaultColWidth="8.625" defaultRowHeight="14.25" x14ac:dyDescent="0.2"/>
  <cols>
    <col min="1" max="1" width="72.25" style="44" customWidth="1"/>
    <col min="2" max="16384" width="8.625" style="44"/>
  </cols>
  <sheetData>
    <row r="1" spans="1:1" ht="18" x14ac:dyDescent="0.25">
      <c r="A1" s="156" t="s">
        <v>524</v>
      </c>
    </row>
    <row r="2" spans="1:1" x14ac:dyDescent="0.2">
      <c r="A2" s="157" t="s">
        <v>207</v>
      </c>
    </row>
  </sheetData>
  <hyperlinks>
    <hyperlink ref="A2" location="Contents!A1" display="Return to the Contents page"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8"/>
  </sheetPr>
  <dimension ref="A1:K38"/>
  <sheetViews>
    <sheetView showGridLines="0" zoomScaleNormal="100" workbookViewId="0"/>
  </sheetViews>
  <sheetFormatPr defaultColWidth="9.25" defaultRowHeight="14.25" x14ac:dyDescent="0.2"/>
  <cols>
    <col min="1" max="2" width="9.25" style="44"/>
    <col min="3" max="8" width="16.625" style="44" customWidth="1"/>
    <col min="9" max="16384" width="9.25" style="44"/>
  </cols>
  <sheetData>
    <row r="1" spans="1:8" s="160" customFormat="1" ht="18" x14ac:dyDescent="0.25">
      <c r="A1" s="158" t="s">
        <v>525</v>
      </c>
      <c r="B1" s="158"/>
      <c r="C1" s="158"/>
      <c r="D1" s="158"/>
      <c r="E1" s="158"/>
      <c r="G1" s="314"/>
      <c r="H1" s="314"/>
    </row>
    <row r="2" spans="1:8" s="160" customFormat="1" ht="18" x14ac:dyDescent="0.25">
      <c r="A2" s="157" t="s">
        <v>207</v>
      </c>
      <c r="B2" s="158"/>
      <c r="C2" s="158"/>
      <c r="D2" s="158"/>
      <c r="E2" s="158"/>
      <c r="G2" s="314"/>
      <c r="H2" s="314"/>
    </row>
    <row r="4" spans="1:8" ht="35.1" customHeight="1" x14ac:dyDescent="0.2">
      <c r="A4" s="152" t="s">
        <v>288</v>
      </c>
      <c r="B4" s="153"/>
      <c r="C4" s="46" t="s">
        <v>6</v>
      </c>
      <c r="D4" s="46" t="s">
        <v>19</v>
      </c>
      <c r="E4" s="46" t="s">
        <v>4</v>
      </c>
      <c r="F4" s="46" t="s">
        <v>5</v>
      </c>
      <c r="G4" s="46" t="s">
        <v>8</v>
      </c>
      <c r="H4" s="154" t="s">
        <v>289</v>
      </c>
    </row>
    <row r="5" spans="1:8" ht="15" x14ac:dyDescent="0.25">
      <c r="A5" s="329">
        <v>2014</v>
      </c>
      <c r="B5" s="212" t="s">
        <v>0</v>
      </c>
      <c r="C5" s="213">
        <v>302.68144444444448</v>
      </c>
      <c r="D5" s="213">
        <v>82.857333333333372</v>
      </c>
      <c r="E5" s="213">
        <v>63.582111111111097</v>
      </c>
      <c r="F5" s="213">
        <v>151.36922222222225</v>
      </c>
      <c r="G5" s="213">
        <v>35.463444444444463</v>
      </c>
      <c r="H5" s="213">
        <v>635.95355555555568</v>
      </c>
    </row>
    <row r="6" spans="1:8" ht="15" x14ac:dyDescent="0.25">
      <c r="A6" s="330"/>
      <c r="B6" s="212" t="s">
        <v>1</v>
      </c>
      <c r="C6" s="213">
        <v>293.89901098901095</v>
      </c>
      <c r="D6" s="213">
        <v>101.54318681318684</v>
      </c>
      <c r="E6" s="213">
        <v>87.604725274725268</v>
      </c>
      <c r="F6" s="213">
        <v>131.12549450549457</v>
      </c>
      <c r="G6" s="213">
        <v>24.312857142857141</v>
      </c>
      <c r="H6" s="213">
        <v>638.48527472527473</v>
      </c>
    </row>
    <row r="7" spans="1:8" ht="15" x14ac:dyDescent="0.25">
      <c r="A7" s="330"/>
      <c r="B7" s="212" t="s">
        <v>2</v>
      </c>
      <c r="C7" s="213">
        <v>308.82336956521749</v>
      </c>
      <c r="D7" s="213">
        <v>69.838804347826084</v>
      </c>
      <c r="E7" s="213">
        <v>73.447500000000019</v>
      </c>
      <c r="F7" s="213">
        <v>138.45793478260876</v>
      </c>
      <c r="G7" s="213">
        <v>1.6972826086956518</v>
      </c>
      <c r="H7" s="213">
        <v>592.264891304348</v>
      </c>
    </row>
    <row r="8" spans="1:8" ht="15" x14ac:dyDescent="0.25">
      <c r="A8" s="331"/>
      <c r="B8" s="212" t="s">
        <v>3</v>
      </c>
      <c r="C8" s="213">
        <v>395.83706521739134</v>
      </c>
      <c r="D8" s="213">
        <v>70.317717391304356</v>
      </c>
      <c r="E8" s="213">
        <v>38.566847826086949</v>
      </c>
      <c r="F8" s="213">
        <v>114.55456521739134</v>
      </c>
      <c r="G8" s="213">
        <v>0.11815217391304339</v>
      </c>
      <c r="H8" s="213">
        <v>619.39434782608703</v>
      </c>
    </row>
    <row r="9" spans="1:8" ht="15" x14ac:dyDescent="0.25">
      <c r="A9" s="332">
        <v>2015</v>
      </c>
      <c r="B9" s="212" t="s">
        <v>0</v>
      </c>
      <c r="C9" s="213">
        <v>334.08122222222204</v>
      </c>
      <c r="D9" s="213">
        <v>91.779888888888877</v>
      </c>
      <c r="E9" s="213">
        <v>33.559444444444445</v>
      </c>
      <c r="F9" s="213">
        <v>119.61811111111112</v>
      </c>
      <c r="G9" s="213">
        <v>-0.14222222222222225</v>
      </c>
      <c r="H9" s="213">
        <v>578.89644444444423</v>
      </c>
    </row>
    <row r="10" spans="1:8" ht="15" x14ac:dyDescent="0.25">
      <c r="A10" s="330"/>
      <c r="B10" s="212" t="s">
        <v>1</v>
      </c>
      <c r="C10" s="213">
        <v>299.18230769230786</v>
      </c>
      <c r="D10" s="213">
        <v>73.15967032967032</v>
      </c>
      <c r="E10" s="213">
        <v>26.100549450549458</v>
      </c>
      <c r="F10" s="213">
        <v>106.63670329670329</v>
      </c>
      <c r="G10" s="213">
        <v>2.1208791208791211E-2</v>
      </c>
      <c r="H10" s="213">
        <v>505.10043956043972</v>
      </c>
    </row>
    <row r="11" spans="1:8" ht="15" x14ac:dyDescent="0.25">
      <c r="A11" s="330"/>
      <c r="B11" s="212" t="s">
        <v>2</v>
      </c>
      <c r="C11" s="213">
        <v>175.54380434782601</v>
      </c>
      <c r="D11" s="213">
        <v>87.460869565217422</v>
      </c>
      <c r="E11" s="213">
        <v>26.425652173913043</v>
      </c>
      <c r="F11" s="213">
        <v>134.10402173913047</v>
      </c>
      <c r="G11" s="213">
        <v>0.68293478260869578</v>
      </c>
      <c r="H11" s="213">
        <v>424.21728260869565</v>
      </c>
    </row>
    <row r="12" spans="1:8" ht="15" x14ac:dyDescent="0.25">
      <c r="A12" s="331"/>
      <c r="B12" s="212" t="s">
        <v>3</v>
      </c>
      <c r="C12" s="213">
        <v>272.69271739130437</v>
      </c>
      <c r="D12" s="213">
        <v>85.442065217391288</v>
      </c>
      <c r="E12" s="213">
        <v>33.068260869565222</v>
      </c>
      <c r="F12" s="213">
        <v>133.74010869565214</v>
      </c>
      <c r="G12" s="213">
        <v>0.93282608695652169</v>
      </c>
      <c r="H12" s="213">
        <v>525.8759782608696</v>
      </c>
    </row>
    <row r="13" spans="1:8" ht="15" x14ac:dyDescent="0.25">
      <c r="A13" s="332">
        <v>2016</v>
      </c>
      <c r="B13" s="212" t="s">
        <v>0</v>
      </c>
      <c r="C13" s="213">
        <v>243.94054945054938</v>
      </c>
      <c r="D13" s="213">
        <v>70.157142857142858</v>
      </c>
      <c r="E13" s="213">
        <v>34.292747252747262</v>
      </c>
      <c r="F13" s="213">
        <v>105.54010989010989</v>
      </c>
      <c r="G13" s="213">
        <v>45.300219780219784</v>
      </c>
      <c r="H13" s="213">
        <v>499.23076923076917</v>
      </c>
    </row>
    <row r="14" spans="1:8" ht="15" x14ac:dyDescent="0.25">
      <c r="A14" s="330"/>
      <c r="B14" s="212" t="s">
        <v>1</v>
      </c>
      <c r="C14" s="213">
        <v>192.13065934065941</v>
      </c>
      <c r="D14" s="213">
        <v>81.789450549450507</v>
      </c>
      <c r="E14" s="213">
        <v>40.650549450549455</v>
      </c>
      <c r="F14" s="213">
        <v>143.50175824175824</v>
      </c>
      <c r="G14" s="213">
        <v>26.042857142857169</v>
      </c>
      <c r="H14" s="213">
        <v>484.11527472527479</v>
      </c>
    </row>
    <row r="15" spans="1:8" ht="15" x14ac:dyDescent="0.25">
      <c r="A15" s="330"/>
      <c r="B15" s="212" t="s">
        <v>2</v>
      </c>
      <c r="C15" s="213">
        <v>129.91250000000002</v>
      </c>
      <c r="D15" s="213">
        <v>41.969456521739119</v>
      </c>
      <c r="E15" s="213">
        <v>22.949021739130433</v>
      </c>
      <c r="F15" s="213">
        <v>162.21260869565222</v>
      </c>
      <c r="G15" s="213">
        <v>0.48119565217391308</v>
      </c>
      <c r="H15" s="213">
        <v>357.52478260869577</v>
      </c>
    </row>
    <row r="16" spans="1:8" ht="15" x14ac:dyDescent="0.25">
      <c r="A16" s="331"/>
      <c r="B16" s="212" t="s">
        <v>3</v>
      </c>
      <c r="C16" s="213">
        <v>151.99532608695651</v>
      </c>
      <c r="D16" s="213">
        <v>52.295978260869582</v>
      </c>
      <c r="E16" s="213">
        <v>10.581413043478248</v>
      </c>
      <c r="F16" s="213">
        <v>109.67956521739129</v>
      </c>
      <c r="G16" s="213">
        <v>0.44771739130434779</v>
      </c>
      <c r="H16" s="213">
        <v>325</v>
      </c>
    </row>
    <row r="17" spans="1:11" ht="15" x14ac:dyDescent="0.25">
      <c r="A17" s="332">
        <v>2017</v>
      </c>
      <c r="B17" s="212" t="s">
        <v>0</v>
      </c>
      <c r="C17" s="213">
        <v>238.45666666666662</v>
      </c>
      <c r="D17" s="213">
        <v>71.602444444444473</v>
      </c>
      <c r="E17" s="213">
        <v>58.704888888888881</v>
      </c>
      <c r="F17" s="213">
        <v>156.82288888888888</v>
      </c>
      <c r="G17" s="213">
        <v>35.401666666666657</v>
      </c>
      <c r="H17" s="213">
        <v>560.98855555555542</v>
      </c>
    </row>
    <row r="18" spans="1:11" ht="15" x14ac:dyDescent="0.25">
      <c r="A18" s="330" t="s">
        <v>274</v>
      </c>
      <c r="B18" s="212" t="s">
        <v>1</v>
      </c>
      <c r="C18" s="213">
        <v>164.4161538461538</v>
      </c>
      <c r="D18" s="213">
        <v>60.604395604395627</v>
      </c>
      <c r="E18" s="213">
        <v>120.928021978022</v>
      </c>
      <c r="F18" s="213">
        <v>191.18483516483514</v>
      </c>
      <c r="G18" s="213">
        <v>30.418241758241763</v>
      </c>
      <c r="H18" s="213">
        <v>567.55164835164828</v>
      </c>
    </row>
    <row r="19" spans="1:11" ht="15" x14ac:dyDescent="0.25">
      <c r="A19" s="330" t="s">
        <v>274</v>
      </c>
      <c r="B19" s="212" t="s">
        <v>2</v>
      </c>
      <c r="C19" s="213">
        <v>109.39184782608694</v>
      </c>
      <c r="D19" s="213">
        <v>66.173152173913053</v>
      </c>
      <c r="E19" s="213">
        <v>107.61956521739134</v>
      </c>
      <c r="F19" s="213">
        <v>204.25989130434792</v>
      </c>
      <c r="G19" s="213">
        <v>9.7309782608695645</v>
      </c>
      <c r="H19" s="213">
        <v>497.17543478260876</v>
      </c>
    </row>
    <row r="20" spans="1:11" ht="15" x14ac:dyDescent="0.25">
      <c r="A20" s="331" t="s">
        <v>274</v>
      </c>
      <c r="B20" s="212" t="s">
        <v>3</v>
      </c>
      <c r="C20" s="213">
        <v>129.85108695652181</v>
      </c>
      <c r="D20" s="213">
        <v>69.185652173913056</v>
      </c>
      <c r="E20" s="213">
        <v>107.18380434782608</v>
      </c>
      <c r="F20" s="213">
        <v>198.54097826086954</v>
      </c>
      <c r="G20" s="213">
        <v>27.5017391304348</v>
      </c>
      <c r="H20" s="213">
        <v>532.26326086956522</v>
      </c>
    </row>
    <row r="21" spans="1:11" ht="15" x14ac:dyDescent="0.25">
      <c r="A21" s="332">
        <v>2018</v>
      </c>
      <c r="B21" s="212" t="s">
        <v>0</v>
      </c>
      <c r="C21" s="213">
        <v>177.52722222222221</v>
      </c>
      <c r="D21" s="213">
        <v>21.008555555555549</v>
      </c>
      <c r="E21" s="213">
        <v>63.758999999999986</v>
      </c>
      <c r="F21" s="213">
        <v>171.42177777777789</v>
      </c>
      <c r="G21" s="213">
        <v>33.200333333333347</v>
      </c>
      <c r="H21" s="213">
        <v>466.91688888888899</v>
      </c>
    </row>
    <row r="22" spans="1:11" ht="15" x14ac:dyDescent="0.25">
      <c r="A22" s="330" t="s">
        <v>274</v>
      </c>
      <c r="B22" s="212" t="s">
        <v>1</v>
      </c>
      <c r="C22" s="213">
        <v>148.25604395604398</v>
      </c>
      <c r="D22" s="213">
        <v>31.123736263736252</v>
      </c>
      <c r="E22" s="213">
        <v>75.18142857142854</v>
      </c>
      <c r="F22" s="213">
        <v>173.16384615384609</v>
      </c>
      <c r="G22" s="213">
        <v>1.3162637362637362</v>
      </c>
      <c r="H22" s="213">
        <v>429.04131868131861</v>
      </c>
    </row>
    <row r="23" spans="1:11" ht="15" x14ac:dyDescent="0.25">
      <c r="A23" s="330" t="s">
        <v>274</v>
      </c>
      <c r="B23" s="212" t="s">
        <v>2</v>
      </c>
      <c r="C23" s="213">
        <v>92.792499999999976</v>
      </c>
      <c r="D23" s="213">
        <v>44.809456521739136</v>
      </c>
      <c r="E23" s="213">
        <v>59.995652173913037</v>
      </c>
      <c r="F23" s="213">
        <v>171.09521739130437</v>
      </c>
      <c r="G23" s="213">
        <v>3.6634782608695655</v>
      </c>
      <c r="H23" s="213">
        <v>372.3563043478261</v>
      </c>
    </row>
    <row r="24" spans="1:11" ht="15" x14ac:dyDescent="0.25">
      <c r="A24" s="331" t="s">
        <v>274</v>
      </c>
      <c r="B24" s="212" t="s">
        <v>3</v>
      </c>
      <c r="C24" s="213">
        <v>84.490434782608688</v>
      </c>
      <c r="D24" s="213">
        <v>22.778695652173916</v>
      </c>
      <c r="E24" s="213">
        <v>54.527282608695685</v>
      </c>
      <c r="F24" s="213">
        <v>143.71608695652174</v>
      </c>
      <c r="G24" s="213">
        <v>5.2623913043478261</v>
      </c>
      <c r="H24" s="213">
        <v>310.77489130434788</v>
      </c>
    </row>
    <row r="25" spans="1:11" ht="15" x14ac:dyDescent="0.25">
      <c r="A25" s="332">
        <v>2019</v>
      </c>
      <c r="B25" s="212" t="s">
        <v>0</v>
      </c>
      <c r="C25" s="213">
        <v>174.40122222222223</v>
      </c>
      <c r="D25" s="213">
        <v>36.246444444444471</v>
      </c>
      <c r="E25" s="213">
        <v>98.348111111111137</v>
      </c>
      <c r="F25" s="213">
        <v>193.56255555555558</v>
      </c>
      <c r="G25" s="213">
        <v>20.466666666666672</v>
      </c>
      <c r="H25" s="213">
        <v>523.02500000000009</v>
      </c>
    </row>
    <row r="26" spans="1:11" ht="15" x14ac:dyDescent="0.25">
      <c r="A26" s="330"/>
      <c r="B26" s="212" t="s">
        <v>1</v>
      </c>
      <c r="C26" s="213">
        <v>102.1197802197802</v>
      </c>
      <c r="D26" s="213">
        <v>15.452527472527473</v>
      </c>
      <c r="E26" s="213">
        <v>91.724395604395639</v>
      </c>
      <c r="F26" s="213">
        <v>192.33736263736256</v>
      </c>
      <c r="G26" s="213">
        <v>17.353516483516483</v>
      </c>
      <c r="H26" s="213">
        <v>418.98758241758236</v>
      </c>
      <c r="J26" s="279" t="s">
        <v>204</v>
      </c>
      <c r="K26" s="279" t="s">
        <v>541</v>
      </c>
    </row>
    <row r="27" spans="1:11" ht="15" x14ac:dyDescent="0.25">
      <c r="A27" s="330"/>
      <c r="B27" s="212" t="s">
        <v>2</v>
      </c>
      <c r="C27" s="213">
        <v>113.59771739130433</v>
      </c>
      <c r="D27" s="213">
        <v>68.445760869565234</v>
      </c>
      <c r="E27" s="213">
        <v>121.30228260869561</v>
      </c>
      <c r="F27" s="213">
        <v>200.65532608695648</v>
      </c>
      <c r="G27" s="213">
        <v>4.7252173913043487</v>
      </c>
      <c r="H27" s="213">
        <v>508.72630434782604</v>
      </c>
      <c r="J27" s="279" t="s">
        <v>206</v>
      </c>
      <c r="K27" s="279" t="s">
        <v>542</v>
      </c>
    </row>
    <row r="28" spans="1:11" ht="15" x14ac:dyDescent="0.25">
      <c r="A28" s="331"/>
      <c r="B28" s="212" t="s">
        <v>3</v>
      </c>
      <c r="C28" s="213">
        <v>106.99804347826084</v>
      </c>
      <c r="D28" s="213">
        <v>59.43369565217391</v>
      </c>
      <c r="E28" s="213">
        <v>62.320652173913025</v>
      </c>
      <c r="F28" s="213">
        <v>148.33217391304345</v>
      </c>
      <c r="G28" s="213">
        <v>4.8478260869565224</v>
      </c>
      <c r="H28" s="213">
        <v>381.93239130434773</v>
      </c>
    </row>
    <row r="29" spans="1:11" ht="15" x14ac:dyDescent="0.25">
      <c r="A29" s="332">
        <v>2020</v>
      </c>
      <c r="B29" s="212" t="s">
        <v>0</v>
      </c>
      <c r="C29" s="213">
        <v>166.27879120879118</v>
      </c>
      <c r="D29" s="213">
        <v>28.391208791208815</v>
      </c>
      <c r="E29" s="213">
        <v>59.653296703296718</v>
      </c>
      <c r="F29" s="213">
        <v>133.99736263736261</v>
      </c>
      <c r="G29" s="213">
        <v>1.0632967032967036</v>
      </c>
      <c r="H29" s="213">
        <v>389.383956043956</v>
      </c>
    </row>
    <row r="30" spans="1:11" ht="15" x14ac:dyDescent="0.25">
      <c r="A30" s="330"/>
      <c r="B30" s="212" t="s">
        <v>1</v>
      </c>
      <c r="C30" s="213">
        <v>148.81560439560442</v>
      </c>
      <c r="D30" s="213">
        <v>19.446373626373624</v>
      </c>
      <c r="E30" s="213">
        <v>36.112417582417592</v>
      </c>
      <c r="F30" s="213">
        <v>146.36670329670329</v>
      </c>
      <c r="G30" s="213">
        <v>2.1917582417582424</v>
      </c>
      <c r="H30" s="213">
        <v>352.93285714285719</v>
      </c>
    </row>
    <row r="31" spans="1:11" ht="15" x14ac:dyDescent="0.25">
      <c r="A31" s="330"/>
      <c r="B31" s="212" t="s">
        <v>2</v>
      </c>
      <c r="C31" s="213">
        <v>133.02934782608691</v>
      </c>
      <c r="D31" s="213">
        <v>18.609891304347823</v>
      </c>
      <c r="E31" s="213">
        <v>60.482608695652161</v>
      </c>
      <c r="F31" s="213">
        <v>180.6988043478261</v>
      </c>
      <c r="G31" s="213">
        <v>6.8903260869565228</v>
      </c>
      <c r="H31" s="213">
        <v>399.71097826086952</v>
      </c>
    </row>
    <row r="32" spans="1:11" ht="15" x14ac:dyDescent="0.25">
      <c r="A32" s="331"/>
      <c r="B32" s="212" t="s">
        <v>3</v>
      </c>
      <c r="C32" s="213">
        <v>111.22304347826082</v>
      </c>
      <c r="D32" s="213">
        <v>23.671413043478282</v>
      </c>
      <c r="E32" s="213">
        <v>22.745326086956517</v>
      </c>
      <c r="F32" s="213">
        <v>101.66369565217389</v>
      </c>
      <c r="G32" s="213">
        <v>1.6482608695652172</v>
      </c>
      <c r="H32" s="213">
        <v>260.9517391304347</v>
      </c>
    </row>
    <row r="33" spans="1:8" ht="15" x14ac:dyDescent="0.25">
      <c r="A33" s="332">
        <v>2021</v>
      </c>
      <c r="B33" s="212" t="s">
        <v>0</v>
      </c>
      <c r="C33" s="213">
        <v>117.73666666666669</v>
      </c>
      <c r="D33" s="213">
        <v>9.1123333333333214</v>
      </c>
      <c r="E33" s="213">
        <v>6.5612222222222236</v>
      </c>
      <c r="F33" s="213">
        <v>87.781555555555542</v>
      </c>
      <c r="G33" s="213">
        <v>0.33022222222222225</v>
      </c>
      <c r="H33" s="213">
        <v>221.52200000000002</v>
      </c>
    </row>
    <row r="34" spans="1:8" ht="15" x14ac:dyDescent="0.25">
      <c r="A34" s="330"/>
      <c r="B34" s="212" t="s">
        <v>1</v>
      </c>
      <c r="C34" s="213">
        <v>143.09032967032971</v>
      </c>
      <c r="D34" s="213">
        <v>31.008241758241752</v>
      </c>
      <c r="E34" s="213">
        <v>57.84516483516483</v>
      </c>
      <c r="F34" s="213">
        <v>146.72615384615384</v>
      </c>
      <c r="G34" s="213">
        <v>2.3295604395604395</v>
      </c>
      <c r="H34" s="213">
        <v>380.99945054945061</v>
      </c>
    </row>
    <row r="35" spans="1:8" ht="15" x14ac:dyDescent="0.25">
      <c r="A35" s="330"/>
      <c r="B35" s="212" t="s">
        <v>2</v>
      </c>
      <c r="C35" s="213">
        <v>106.96097826086954</v>
      </c>
      <c r="D35" s="213">
        <v>34.650652173913052</v>
      </c>
      <c r="E35" s="213">
        <v>40.367934782608693</v>
      </c>
      <c r="F35" s="213">
        <v>130.97923913043479</v>
      </c>
      <c r="G35" s="213">
        <v>-0.28380434782608699</v>
      </c>
      <c r="H35" s="213">
        <v>312.67500000000001</v>
      </c>
    </row>
    <row r="36" spans="1:8" ht="15" x14ac:dyDescent="0.25">
      <c r="A36" s="331"/>
      <c r="B36" s="212" t="s">
        <v>3</v>
      </c>
      <c r="C36" s="213">
        <v>107.46097826086961</v>
      </c>
      <c r="D36" s="213">
        <v>16.880217391304345</v>
      </c>
      <c r="E36" s="213">
        <v>7.1285869565217359</v>
      </c>
      <c r="F36" s="213">
        <v>69.254347826086956</v>
      </c>
      <c r="G36" s="213">
        <v>-0.65489130434782583</v>
      </c>
      <c r="H36" s="213">
        <v>200.06923913043482</v>
      </c>
    </row>
    <row r="37" spans="1:8" ht="15" x14ac:dyDescent="0.25">
      <c r="A37" s="327">
        <v>2022</v>
      </c>
      <c r="B37" s="212" t="s">
        <v>0</v>
      </c>
      <c r="C37" s="213">
        <v>121.21411111111114</v>
      </c>
      <c r="D37" s="213">
        <v>52.423666666666655</v>
      </c>
      <c r="E37" s="213">
        <v>31.759999999999994</v>
      </c>
      <c r="F37" s="213">
        <v>74.925777777777739</v>
      </c>
      <c r="G37" s="213">
        <v>1.6731111111111117</v>
      </c>
      <c r="H37" s="213">
        <v>281.99666666666661</v>
      </c>
    </row>
    <row r="38" spans="1:8" ht="15" x14ac:dyDescent="0.25">
      <c r="A38" s="328"/>
      <c r="B38" s="212" t="s">
        <v>1</v>
      </c>
      <c r="C38" s="213">
        <v>154.92021978021975</v>
      </c>
      <c r="D38" s="213">
        <v>100.8201098901099</v>
      </c>
      <c r="E38" s="213">
        <v>98.449780219780223</v>
      </c>
      <c r="F38" s="213">
        <v>119.39395604395602</v>
      </c>
      <c r="G38" s="213">
        <v>5.1136263736263734</v>
      </c>
      <c r="H38" s="213">
        <v>478.69769230769219</v>
      </c>
    </row>
  </sheetData>
  <mergeCells count="11">
    <mergeCell ref="G1:H1"/>
    <mergeCell ref="G2:H2"/>
    <mergeCell ref="A25:A28"/>
    <mergeCell ref="A29:A32"/>
    <mergeCell ref="A33:A36"/>
    <mergeCell ref="A37:A38"/>
    <mergeCell ref="A5:A8"/>
    <mergeCell ref="A9:A12"/>
    <mergeCell ref="A13:A16"/>
    <mergeCell ref="A17:A20"/>
    <mergeCell ref="A21:A24"/>
  </mergeCells>
  <hyperlinks>
    <hyperlink ref="A2" location="Contents!A1" display="Return to the Contents page"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8"/>
  </sheetPr>
  <dimension ref="A1:T35"/>
  <sheetViews>
    <sheetView showGridLines="0" zoomScaleNormal="100" workbookViewId="0"/>
  </sheetViews>
  <sheetFormatPr defaultColWidth="9.25" defaultRowHeight="14.25" x14ac:dyDescent="0.2"/>
  <cols>
    <col min="1" max="1" width="9.625" style="44" customWidth="1"/>
    <col min="2" max="2" width="9.25" style="44"/>
    <col min="3" max="3" width="9.25" style="44" customWidth="1"/>
    <col min="4" max="5" width="10.25" style="44" customWidth="1"/>
    <col min="6" max="6" width="11.25" style="44" customWidth="1"/>
    <col min="7" max="9" width="9.25" style="44"/>
    <col min="10" max="10" width="9.5" style="44" customWidth="1"/>
    <col min="11" max="16384" width="9.25" style="44"/>
  </cols>
  <sheetData>
    <row r="1" spans="1:17" s="160" customFormat="1" ht="18" x14ac:dyDescent="0.25">
      <c r="A1" s="158" t="s">
        <v>526</v>
      </c>
      <c r="B1" s="158"/>
      <c r="C1" s="158"/>
      <c r="D1" s="158"/>
      <c r="F1" s="198"/>
    </row>
    <row r="2" spans="1:17" s="160" customFormat="1" ht="18" x14ac:dyDescent="0.25">
      <c r="A2" s="157" t="s">
        <v>207</v>
      </c>
      <c r="B2" s="158"/>
      <c r="C2" s="158"/>
      <c r="D2" s="158"/>
      <c r="F2" s="273"/>
    </row>
    <row r="3" spans="1:17" s="160" customFormat="1" ht="18" x14ac:dyDescent="0.25">
      <c r="A3" s="158"/>
      <c r="B3" s="158"/>
      <c r="C3" s="158"/>
      <c r="D3" s="158"/>
      <c r="F3" s="198"/>
    </row>
    <row r="4" spans="1:17" ht="30" x14ac:dyDescent="0.2">
      <c r="A4" s="46" t="s">
        <v>492</v>
      </c>
      <c r="B4" s="46"/>
      <c r="C4" s="46"/>
      <c r="D4" s="46"/>
      <c r="E4" s="46"/>
      <c r="F4" s="46"/>
      <c r="G4" s="46"/>
      <c r="H4" s="46"/>
      <c r="J4" s="46" t="s">
        <v>491</v>
      </c>
      <c r="K4" s="46"/>
      <c r="L4" s="46"/>
      <c r="M4" s="46"/>
      <c r="N4" s="46"/>
      <c r="O4" s="46"/>
      <c r="P4" s="46"/>
      <c r="Q4" s="46"/>
    </row>
    <row r="5" spans="1:17" ht="45" x14ac:dyDescent="0.2">
      <c r="A5" s="46" t="s">
        <v>488</v>
      </c>
      <c r="B5" s="46" t="s">
        <v>14</v>
      </c>
      <c r="C5" s="46" t="s">
        <v>26</v>
      </c>
      <c r="D5" s="46" t="s">
        <v>27</v>
      </c>
      <c r="E5" s="46" t="s">
        <v>10</v>
      </c>
      <c r="F5" s="46" t="s">
        <v>11</v>
      </c>
      <c r="G5" s="46" t="s">
        <v>12</v>
      </c>
      <c r="H5" s="46" t="s">
        <v>13</v>
      </c>
      <c r="J5" s="46" t="s">
        <v>488</v>
      </c>
      <c r="K5" s="46" t="s">
        <v>14</v>
      </c>
      <c r="L5" s="46" t="s">
        <v>489</v>
      </c>
      <c r="M5" s="46" t="s">
        <v>490</v>
      </c>
      <c r="N5" s="46" t="s">
        <v>10</v>
      </c>
      <c r="O5" s="46" t="s">
        <v>11</v>
      </c>
      <c r="P5" s="46" t="s">
        <v>12</v>
      </c>
      <c r="Q5" s="46" t="s">
        <v>13</v>
      </c>
    </row>
    <row r="6" spans="1:17" x14ac:dyDescent="0.2">
      <c r="A6" s="237">
        <v>44563</v>
      </c>
      <c r="B6" s="239">
        <v>81.010000000000005</v>
      </c>
      <c r="C6" s="239">
        <v>76.5</v>
      </c>
      <c r="D6" s="239">
        <v>14.93</v>
      </c>
      <c r="E6" s="239">
        <v>87.79</v>
      </c>
      <c r="F6" s="239">
        <v>77.59</v>
      </c>
      <c r="G6" s="239">
        <v>-960.94</v>
      </c>
      <c r="H6" s="239">
        <v>-413.33</v>
      </c>
      <c r="J6" s="237">
        <v>44563</v>
      </c>
      <c r="K6" s="238">
        <v>1.488095238095238E-3</v>
      </c>
      <c r="L6" s="238">
        <v>0.51140873015873012</v>
      </c>
      <c r="M6" s="238">
        <v>8.4325396825396831E-2</v>
      </c>
      <c r="N6" s="238">
        <v>6.2996031746031744E-2</v>
      </c>
      <c r="O6" s="238">
        <v>0.33283730158730157</v>
      </c>
      <c r="P6" s="238">
        <v>6.6964285714285712E-2</v>
      </c>
      <c r="Q6" s="238">
        <v>3.3234126984126984E-2</v>
      </c>
    </row>
    <row r="7" spans="1:17" x14ac:dyDescent="0.2">
      <c r="A7" s="237">
        <v>44570</v>
      </c>
      <c r="B7" s="240">
        <v>100</v>
      </c>
      <c r="C7" s="239">
        <v>81.75</v>
      </c>
      <c r="D7" s="239">
        <v>11.13</v>
      </c>
      <c r="E7" s="239">
        <v>88.93</v>
      </c>
      <c r="F7" s="239">
        <v>77.239999999999995</v>
      </c>
      <c r="G7" s="239">
        <v>-958.91</v>
      </c>
      <c r="H7" s="239">
        <v>-518.86</v>
      </c>
      <c r="J7" s="237">
        <v>44570</v>
      </c>
      <c r="K7" s="238">
        <v>2.976190476190476E-3</v>
      </c>
      <c r="L7" s="238">
        <v>0.52380952380952384</v>
      </c>
      <c r="M7" s="238">
        <v>5.0099206349206352E-2</v>
      </c>
      <c r="N7" s="238">
        <v>0.10664682539682539</v>
      </c>
      <c r="O7" s="238">
        <v>0.32440476190476192</v>
      </c>
      <c r="P7" s="238">
        <v>3.0753968253968252E-2</v>
      </c>
      <c r="Q7" s="238">
        <v>9.9206349206349201E-4</v>
      </c>
    </row>
    <row r="8" spans="1:17" x14ac:dyDescent="0.2">
      <c r="A8" s="237">
        <v>44577</v>
      </c>
      <c r="B8" s="239">
        <v>78.41</v>
      </c>
      <c r="C8" s="239">
        <v>62.87</v>
      </c>
      <c r="D8" s="239">
        <v>9.43</v>
      </c>
      <c r="E8" s="239">
        <v>76.849999999999994</v>
      </c>
      <c r="F8" s="239">
        <v>67.69</v>
      </c>
      <c r="G8" s="239">
        <v>-825.39</v>
      </c>
      <c r="H8" s="239">
        <v>-139.84</v>
      </c>
      <c r="J8" s="237">
        <v>44577</v>
      </c>
      <c r="K8" s="238">
        <v>1.984126984126984E-3</v>
      </c>
      <c r="L8" s="238">
        <v>0.62103174603174605</v>
      </c>
      <c r="M8" s="238">
        <v>6.5476190476190479E-2</v>
      </c>
      <c r="N8" s="238">
        <v>5.7539682539682536E-2</v>
      </c>
      <c r="O8" s="238">
        <v>0.22470238095238096</v>
      </c>
      <c r="P8" s="238">
        <v>6.5972222222222224E-2</v>
      </c>
      <c r="Q8" s="238">
        <v>2.132936507936508E-2</v>
      </c>
    </row>
    <row r="9" spans="1:17" x14ac:dyDescent="0.2">
      <c r="A9" s="237">
        <v>44584</v>
      </c>
      <c r="B9" s="239">
        <v>138.46</v>
      </c>
      <c r="C9" s="239">
        <v>83.25</v>
      </c>
      <c r="D9" s="239">
        <v>16.61</v>
      </c>
      <c r="E9" s="239">
        <v>94.91</v>
      </c>
      <c r="F9" s="239">
        <v>85.29</v>
      </c>
      <c r="G9" s="239">
        <v>-936.16</v>
      </c>
      <c r="H9" s="239">
        <v>-897.02</v>
      </c>
      <c r="J9" s="237">
        <v>44584</v>
      </c>
      <c r="K9" s="238">
        <v>3.968253968253968E-3</v>
      </c>
      <c r="L9" s="238">
        <v>0.56795634920634919</v>
      </c>
      <c r="M9" s="238">
        <v>4.6130952380952384E-2</v>
      </c>
      <c r="N9" s="238">
        <v>0.12003968253968254</v>
      </c>
      <c r="O9" s="238">
        <v>0.25099206349206349</v>
      </c>
      <c r="P9" s="238">
        <v>5.2083333333333336E-2</v>
      </c>
      <c r="Q9" s="238">
        <v>1.3888888888888888E-2</v>
      </c>
    </row>
    <row r="10" spans="1:17" x14ac:dyDescent="0.2">
      <c r="A10" s="237">
        <v>44591</v>
      </c>
      <c r="B10" s="239">
        <v>362.77</v>
      </c>
      <c r="C10" s="239">
        <v>76.69</v>
      </c>
      <c r="D10" s="239">
        <v>6.96</v>
      </c>
      <c r="E10" s="239">
        <v>110.96</v>
      </c>
      <c r="F10" s="239">
        <v>76.680000000000007</v>
      </c>
      <c r="G10" s="239">
        <v>-778.53</v>
      </c>
      <c r="H10" s="239">
        <v>-585.59</v>
      </c>
      <c r="J10" s="237">
        <v>44591</v>
      </c>
      <c r="K10" s="238">
        <v>1.0912698412698412E-2</v>
      </c>
      <c r="L10" s="238">
        <v>0.50793650793650791</v>
      </c>
      <c r="M10" s="238">
        <v>7.4404761904761904E-2</v>
      </c>
      <c r="N10" s="238">
        <v>7.6884920634920639E-2</v>
      </c>
      <c r="O10" s="238">
        <v>0.27529761904761907</v>
      </c>
      <c r="P10" s="238">
        <v>0.15426587301587302</v>
      </c>
      <c r="Q10" s="238">
        <v>8.3829365079365073E-2</v>
      </c>
    </row>
    <row r="11" spans="1:17" x14ac:dyDescent="0.2">
      <c r="A11" s="237">
        <v>44598</v>
      </c>
      <c r="B11" s="239">
        <v>74.94</v>
      </c>
      <c r="C11" s="239">
        <v>72.78</v>
      </c>
      <c r="D11" s="239">
        <v>9.9499999999999993</v>
      </c>
      <c r="E11" s="239">
        <v>92.41</v>
      </c>
      <c r="F11" s="239">
        <v>69.02</v>
      </c>
      <c r="G11" s="239">
        <v>-593.58000000000004</v>
      </c>
      <c r="H11" s="239">
        <v>-615.54999999999995</v>
      </c>
      <c r="J11" s="237">
        <v>44598</v>
      </c>
      <c r="K11" s="238">
        <v>4.96031746031746E-3</v>
      </c>
      <c r="L11" s="238">
        <v>0.57043650793650791</v>
      </c>
      <c r="M11" s="238">
        <v>5.0099206349206352E-2</v>
      </c>
      <c r="N11" s="238">
        <v>6.8452380952380959E-2</v>
      </c>
      <c r="O11" s="238">
        <v>0.28670634920634919</v>
      </c>
      <c r="P11" s="238">
        <v>0.11011904761904762</v>
      </c>
      <c r="Q11" s="238">
        <v>1.7361111111111112E-2</v>
      </c>
    </row>
    <row r="12" spans="1:17" x14ac:dyDescent="0.2">
      <c r="A12" s="237">
        <v>44605</v>
      </c>
      <c r="B12" s="239">
        <v>142.66999999999999</v>
      </c>
      <c r="C12" s="239">
        <v>85</v>
      </c>
      <c r="D12" s="239">
        <v>15.2</v>
      </c>
      <c r="E12" s="239">
        <v>108.39</v>
      </c>
      <c r="F12" s="239">
        <v>97.24</v>
      </c>
      <c r="G12" s="239">
        <v>-874.2</v>
      </c>
      <c r="H12" s="239">
        <v>-472.84</v>
      </c>
      <c r="J12" s="237">
        <v>44605</v>
      </c>
      <c r="K12" s="238">
        <v>8.4325396825396821E-3</v>
      </c>
      <c r="L12" s="238">
        <v>0.60317460317460314</v>
      </c>
      <c r="M12" s="238">
        <v>3.3730158730158728E-2</v>
      </c>
      <c r="N12" s="238">
        <v>0.10863095238095238</v>
      </c>
      <c r="O12" s="238">
        <v>0.22817460317460317</v>
      </c>
      <c r="P12" s="238">
        <v>6.4484126984126991E-2</v>
      </c>
      <c r="Q12" s="238">
        <v>3.8690476190476192E-2</v>
      </c>
    </row>
    <row r="13" spans="1:17" x14ac:dyDescent="0.2">
      <c r="A13" s="237">
        <v>44612</v>
      </c>
      <c r="B13" s="239">
        <v>146.75</v>
      </c>
      <c r="C13" s="239">
        <v>103.16</v>
      </c>
      <c r="D13" s="239">
        <v>11.41</v>
      </c>
      <c r="E13" s="239">
        <v>112.1</v>
      </c>
      <c r="F13" s="239">
        <v>94.05</v>
      </c>
      <c r="G13" s="239">
        <v>-977.68</v>
      </c>
      <c r="H13" s="239">
        <v>-165.45</v>
      </c>
      <c r="J13" s="237">
        <v>44612</v>
      </c>
      <c r="K13" s="238">
        <v>8.9285714285714281E-3</v>
      </c>
      <c r="L13" s="238">
        <v>0.61855158730158732</v>
      </c>
      <c r="M13" s="238">
        <v>2.0337301587301588E-2</v>
      </c>
      <c r="N13" s="238">
        <v>0.12251984126984126</v>
      </c>
      <c r="O13" s="238">
        <v>0.2251984126984127</v>
      </c>
      <c r="P13" s="238">
        <v>3.273809523809524E-2</v>
      </c>
      <c r="Q13" s="238">
        <v>1.5376984126984126E-2</v>
      </c>
    </row>
    <row r="14" spans="1:17" x14ac:dyDescent="0.2">
      <c r="A14" s="237">
        <v>44619</v>
      </c>
      <c r="B14" s="239">
        <v>107.62</v>
      </c>
      <c r="C14" s="239">
        <v>83.3</v>
      </c>
      <c r="D14" s="239">
        <v>12.13</v>
      </c>
      <c r="E14" s="239">
        <v>93.62</v>
      </c>
      <c r="F14" s="239">
        <v>84.95</v>
      </c>
      <c r="G14" s="239">
        <v>-940.37</v>
      </c>
      <c r="H14" s="239">
        <v>-201.17</v>
      </c>
      <c r="J14" s="237">
        <v>44619</v>
      </c>
      <c r="K14" s="238">
        <v>5.456349206349206E-3</v>
      </c>
      <c r="L14" s="238">
        <v>0.52480158730158732</v>
      </c>
      <c r="M14" s="238">
        <v>1.8353174603174604E-2</v>
      </c>
      <c r="N14" s="238">
        <v>0.12996031746031747</v>
      </c>
      <c r="O14" s="238">
        <v>0.32589285714285715</v>
      </c>
      <c r="P14" s="238">
        <v>1.488095238095238E-2</v>
      </c>
      <c r="Q14" s="238">
        <v>2.976190476190476E-3</v>
      </c>
    </row>
    <row r="15" spans="1:17" x14ac:dyDescent="0.2">
      <c r="A15" s="237">
        <v>44626</v>
      </c>
      <c r="B15" s="239">
        <v>133.33000000000001</v>
      </c>
      <c r="C15" s="239">
        <v>91.85</v>
      </c>
      <c r="D15" s="239">
        <v>8.84</v>
      </c>
      <c r="E15" s="239">
        <v>155.06</v>
      </c>
      <c r="F15" s="239">
        <v>103.03</v>
      </c>
      <c r="G15" s="239">
        <v>-871.59</v>
      </c>
      <c r="H15" s="239">
        <v>-344.66</v>
      </c>
      <c r="J15" s="237">
        <v>44626</v>
      </c>
      <c r="K15" s="238">
        <v>1.0912698412698412E-2</v>
      </c>
      <c r="L15" s="238">
        <v>0.60416666666666663</v>
      </c>
      <c r="M15" s="238">
        <v>3.8194444444444448E-2</v>
      </c>
      <c r="N15" s="238">
        <v>0.11259920634920635</v>
      </c>
      <c r="O15" s="238">
        <v>0.23759920634920634</v>
      </c>
      <c r="P15" s="238">
        <v>5.3571428571428568E-2</v>
      </c>
      <c r="Q15" s="238">
        <v>9.9206349206349201E-3</v>
      </c>
    </row>
    <row r="16" spans="1:17" x14ac:dyDescent="0.2">
      <c r="A16" s="237">
        <v>44633</v>
      </c>
      <c r="B16" s="239">
        <v>151.47</v>
      </c>
      <c r="C16" s="239">
        <v>91.42</v>
      </c>
      <c r="D16" s="239">
        <v>11.03</v>
      </c>
      <c r="E16" s="239">
        <v>106.71</v>
      </c>
      <c r="F16" s="239">
        <v>92.29</v>
      </c>
      <c r="G16" s="239">
        <v>-851.83</v>
      </c>
      <c r="H16" s="239">
        <v>-35.76</v>
      </c>
      <c r="J16" s="237">
        <v>44633</v>
      </c>
      <c r="K16" s="238">
        <v>1.488095238095238E-2</v>
      </c>
      <c r="L16" s="238">
        <v>0.48511904761904762</v>
      </c>
      <c r="M16" s="238">
        <v>4.41468253968254E-2</v>
      </c>
      <c r="N16" s="238">
        <v>9.1269841269841265E-2</v>
      </c>
      <c r="O16" s="238">
        <v>0.36309523809523808</v>
      </c>
      <c r="P16" s="238">
        <v>5.7043650793650792E-2</v>
      </c>
      <c r="Q16" s="238">
        <v>8.9285714285714281E-3</v>
      </c>
    </row>
    <row r="17" spans="1:20" x14ac:dyDescent="0.2">
      <c r="A17" s="237">
        <v>44640</v>
      </c>
      <c r="B17" s="239">
        <v>140.88999999999999</v>
      </c>
      <c r="C17" s="239">
        <v>95.09</v>
      </c>
      <c r="D17" s="239">
        <v>11.96</v>
      </c>
      <c r="E17" s="239">
        <v>106.25</v>
      </c>
      <c r="F17" s="239">
        <v>102.09</v>
      </c>
      <c r="G17" s="239">
        <v>-825.37</v>
      </c>
      <c r="H17" s="239">
        <v>-212.08</v>
      </c>
      <c r="J17" s="237">
        <v>44640</v>
      </c>
      <c r="K17" s="238">
        <v>1.4384920634920634E-2</v>
      </c>
      <c r="L17" s="238">
        <v>0.52827380952380953</v>
      </c>
      <c r="M17" s="238">
        <v>4.0674603174603176E-2</v>
      </c>
      <c r="N17" s="238">
        <v>0.12152777777777778</v>
      </c>
      <c r="O17" s="238">
        <v>0.28720238095238093</v>
      </c>
      <c r="P17" s="238">
        <v>3.7698412698412696E-2</v>
      </c>
      <c r="Q17" s="238">
        <v>2.976190476190476E-3</v>
      </c>
    </row>
    <row r="18" spans="1:20" x14ac:dyDescent="0.2">
      <c r="A18" s="237">
        <v>44647</v>
      </c>
      <c r="B18" s="239">
        <v>159.72</v>
      </c>
      <c r="C18" s="239">
        <v>126.26</v>
      </c>
      <c r="D18" s="239">
        <v>12.4</v>
      </c>
      <c r="E18" s="239">
        <v>137.59</v>
      </c>
      <c r="F18" s="239">
        <v>148.91</v>
      </c>
      <c r="G18" s="239">
        <v>-982.5</v>
      </c>
      <c r="H18" s="239">
        <v>-379.02</v>
      </c>
      <c r="J18" s="237">
        <v>44647</v>
      </c>
      <c r="K18" s="238">
        <v>2.1825396825396824E-2</v>
      </c>
      <c r="L18" s="238">
        <v>0.50793650793650791</v>
      </c>
      <c r="M18" s="238">
        <v>2.6785714285714284E-2</v>
      </c>
      <c r="N18" s="238">
        <v>9.7718253968253968E-2</v>
      </c>
      <c r="O18" s="238">
        <v>0.33234126984126983</v>
      </c>
      <c r="P18" s="238">
        <v>4.8611111111111112E-2</v>
      </c>
      <c r="Q18" s="238">
        <v>1.4384920634920634E-2</v>
      </c>
    </row>
    <row r="19" spans="1:20" x14ac:dyDescent="0.2">
      <c r="A19" s="237">
        <v>44654</v>
      </c>
      <c r="B19" s="239">
        <v>299.89999999999998</v>
      </c>
      <c r="C19" s="239">
        <v>180.89</v>
      </c>
      <c r="D19" s="239">
        <v>11.99</v>
      </c>
      <c r="E19" s="239">
        <v>215.81</v>
      </c>
      <c r="F19" s="239">
        <v>264.92</v>
      </c>
      <c r="G19" s="239">
        <v>-904.09</v>
      </c>
      <c r="H19" s="239">
        <v>-43</v>
      </c>
      <c r="J19" s="237">
        <v>44654</v>
      </c>
      <c r="K19" s="238">
        <v>1.2896825396825396E-2</v>
      </c>
      <c r="L19" s="238">
        <v>0.3794642857142857</v>
      </c>
      <c r="M19" s="238">
        <v>8.4325396825396821E-3</v>
      </c>
      <c r="N19" s="238">
        <v>0.15128968253968253</v>
      </c>
      <c r="O19" s="238">
        <v>0.42708333333333331</v>
      </c>
      <c r="P19" s="238">
        <v>1.4384920634920634E-2</v>
      </c>
      <c r="Q19" s="238">
        <v>1.984126984126984E-3</v>
      </c>
    </row>
    <row r="20" spans="1:20" x14ac:dyDescent="0.2">
      <c r="A20" s="237">
        <v>44661</v>
      </c>
      <c r="B20" s="239">
        <v>208.64</v>
      </c>
      <c r="C20" s="239">
        <v>151.1</v>
      </c>
      <c r="D20" s="239">
        <v>28.47</v>
      </c>
      <c r="E20" s="239">
        <v>190.32</v>
      </c>
      <c r="F20" s="239">
        <v>203.12</v>
      </c>
      <c r="G20" s="239">
        <v>-903.87</v>
      </c>
      <c r="H20" s="239">
        <v>-41.62</v>
      </c>
      <c r="J20" s="237">
        <v>44661</v>
      </c>
      <c r="K20" s="238">
        <v>1.3392857142857142E-2</v>
      </c>
      <c r="L20" s="238">
        <v>0.42857142857142855</v>
      </c>
      <c r="M20" s="238">
        <v>6.101190476190476E-2</v>
      </c>
      <c r="N20" s="238">
        <v>8.9285714285714288E-2</v>
      </c>
      <c r="O20" s="238">
        <v>0.375</v>
      </c>
      <c r="P20" s="238">
        <v>7.6388888888888895E-2</v>
      </c>
      <c r="Q20" s="238">
        <v>1.1904761904761904E-2</v>
      </c>
    </row>
    <row r="21" spans="1:20" x14ac:dyDescent="0.2">
      <c r="A21" s="237">
        <v>44668</v>
      </c>
      <c r="B21" s="239">
        <v>236.72</v>
      </c>
      <c r="C21" s="239">
        <v>129.13</v>
      </c>
      <c r="D21" s="239">
        <v>69.03</v>
      </c>
      <c r="E21" s="239">
        <v>161.66</v>
      </c>
      <c r="F21" s="239">
        <v>201.53</v>
      </c>
      <c r="G21" s="239">
        <v>-889.78</v>
      </c>
      <c r="H21" s="239">
        <v>-145.47</v>
      </c>
      <c r="J21" s="237">
        <v>44668</v>
      </c>
      <c r="K21" s="238">
        <v>9.9206349206349201E-3</v>
      </c>
      <c r="L21" s="238">
        <v>0.41716269841269843</v>
      </c>
      <c r="M21" s="238">
        <v>3.7698412698412696E-2</v>
      </c>
      <c r="N21" s="238">
        <v>0.19295634920634921</v>
      </c>
      <c r="O21" s="238">
        <v>0.31398809523809523</v>
      </c>
      <c r="P21" s="238">
        <v>7.0436507936507936E-2</v>
      </c>
      <c r="Q21" s="238">
        <v>2.8769841269841268E-2</v>
      </c>
      <c r="S21" s="279" t="s">
        <v>246</v>
      </c>
      <c r="T21" s="279" t="s">
        <v>541</v>
      </c>
    </row>
    <row r="22" spans="1:20" x14ac:dyDescent="0.2">
      <c r="A22" s="237">
        <v>44675</v>
      </c>
      <c r="B22" s="239">
        <v>214.22</v>
      </c>
      <c r="C22" s="239">
        <v>143.12</v>
      </c>
      <c r="D22" s="239">
        <v>57.59</v>
      </c>
      <c r="E22" s="239">
        <v>186.11</v>
      </c>
      <c r="F22" s="239">
        <v>233.39</v>
      </c>
      <c r="G22" s="239">
        <v>-958.96</v>
      </c>
      <c r="H22" s="239">
        <v>-33.35</v>
      </c>
      <c r="J22" s="237">
        <v>44675</v>
      </c>
      <c r="K22" s="238">
        <v>1.1904761904761904E-2</v>
      </c>
      <c r="L22" s="238">
        <v>0.31448412698412698</v>
      </c>
      <c r="M22" s="238">
        <v>3.3234126984126984E-2</v>
      </c>
      <c r="N22" s="238">
        <v>0.12152777777777778</v>
      </c>
      <c r="O22" s="238">
        <v>0.48710317460317459</v>
      </c>
      <c r="P22" s="238">
        <v>2.628968253968254E-2</v>
      </c>
      <c r="Q22" s="238">
        <v>5.456349206349206E-3</v>
      </c>
    </row>
    <row r="23" spans="1:20" x14ac:dyDescent="0.2">
      <c r="A23" s="237">
        <v>44682</v>
      </c>
      <c r="B23" s="239">
        <v>281.8</v>
      </c>
      <c r="C23" s="239">
        <v>412.17</v>
      </c>
      <c r="D23" s="239">
        <v>77.42</v>
      </c>
      <c r="E23" s="239">
        <v>669.12</v>
      </c>
      <c r="F23" s="239">
        <v>311.24</v>
      </c>
      <c r="G23" s="239">
        <v>-961.34</v>
      </c>
      <c r="H23" s="239">
        <v>-43.86</v>
      </c>
      <c r="J23" s="237">
        <v>44682</v>
      </c>
      <c r="K23" s="238">
        <v>1.9345238095238096E-2</v>
      </c>
      <c r="L23" s="238">
        <v>0.21329365079365079</v>
      </c>
      <c r="M23" s="238">
        <v>4.5138888888888888E-2</v>
      </c>
      <c r="N23" s="238">
        <v>0.20734126984126985</v>
      </c>
      <c r="O23" s="238">
        <v>0.51488095238095233</v>
      </c>
      <c r="P23" s="238">
        <v>4.6626984126984128E-2</v>
      </c>
      <c r="Q23" s="238">
        <v>8.9285714285714281E-3</v>
      </c>
    </row>
    <row r="24" spans="1:20" x14ac:dyDescent="0.2">
      <c r="A24" s="237">
        <v>44689</v>
      </c>
      <c r="B24" s="239">
        <v>376.07</v>
      </c>
      <c r="C24" s="239">
        <v>295.99</v>
      </c>
      <c r="D24" s="239">
        <v>57.63</v>
      </c>
      <c r="E24" s="239">
        <v>342.15</v>
      </c>
      <c r="F24" s="239">
        <v>283.67</v>
      </c>
      <c r="G24" s="239">
        <v>-517.5</v>
      </c>
      <c r="H24" s="239"/>
      <c r="J24" s="237">
        <v>44689</v>
      </c>
      <c r="K24" s="238">
        <v>1.6865079365079364E-2</v>
      </c>
      <c r="L24" s="238">
        <v>0.17708333333333334</v>
      </c>
      <c r="M24" s="238">
        <v>1.488095238095238E-3</v>
      </c>
      <c r="N24" s="238">
        <v>0.1701388888888889</v>
      </c>
      <c r="O24" s="238">
        <v>0.60962301587301593</v>
      </c>
      <c r="P24" s="238">
        <v>9.9206349206349201E-4</v>
      </c>
      <c r="Q24" s="238">
        <v>0</v>
      </c>
    </row>
    <row r="25" spans="1:20" x14ac:dyDescent="0.2">
      <c r="A25" s="237">
        <v>44696</v>
      </c>
      <c r="B25" s="239">
        <v>241.79</v>
      </c>
      <c r="C25" s="239">
        <v>220.15</v>
      </c>
      <c r="D25" s="239">
        <v>61.9</v>
      </c>
      <c r="E25" s="239">
        <v>272.33</v>
      </c>
      <c r="F25" s="239">
        <v>258.05</v>
      </c>
      <c r="G25" s="239">
        <v>-882.52</v>
      </c>
      <c r="H25" s="239">
        <v>-45.09</v>
      </c>
      <c r="J25" s="237">
        <v>44696</v>
      </c>
      <c r="K25" s="238">
        <v>2.2321428571428572E-2</v>
      </c>
      <c r="L25" s="238">
        <v>0.33333333333333331</v>
      </c>
      <c r="M25" s="238">
        <v>2.8273809523809524E-2</v>
      </c>
      <c r="N25" s="238">
        <v>0.11805555555555555</v>
      </c>
      <c r="O25" s="238">
        <v>0.48214285714285715</v>
      </c>
      <c r="P25" s="238">
        <v>4.5138888888888888E-2</v>
      </c>
      <c r="Q25" s="238">
        <v>5.9523809523809521E-3</v>
      </c>
    </row>
    <row r="26" spans="1:20" x14ac:dyDescent="0.2">
      <c r="A26" s="237">
        <v>44703</v>
      </c>
      <c r="B26" s="239">
        <v>368.11</v>
      </c>
      <c r="C26" s="239">
        <v>281.36</v>
      </c>
      <c r="D26" s="239">
        <v>131.01</v>
      </c>
      <c r="E26" s="239">
        <v>324.76</v>
      </c>
      <c r="F26" s="239">
        <v>316.73</v>
      </c>
      <c r="G26" s="239">
        <v>-312.17</v>
      </c>
      <c r="H26" s="239">
        <v>-53.2</v>
      </c>
      <c r="J26" s="237">
        <v>44703</v>
      </c>
      <c r="K26" s="238">
        <v>1.5873015873015872E-2</v>
      </c>
      <c r="L26" s="238">
        <v>0.22668650793650794</v>
      </c>
      <c r="M26" s="238">
        <v>2.48015873015873E-3</v>
      </c>
      <c r="N26" s="238">
        <v>8.9285714285714288E-2</v>
      </c>
      <c r="O26" s="238">
        <v>0.63095238095238093</v>
      </c>
      <c r="P26" s="238">
        <v>5.456349206349206E-3</v>
      </c>
      <c r="Q26" s="238">
        <v>1.984126984126984E-3</v>
      </c>
    </row>
    <row r="27" spans="1:20" x14ac:dyDescent="0.2">
      <c r="A27" s="237">
        <v>44710</v>
      </c>
      <c r="B27" s="239">
        <v>932.25</v>
      </c>
      <c r="C27" s="239">
        <v>387.25</v>
      </c>
      <c r="D27" s="239">
        <v>72.67</v>
      </c>
      <c r="E27" s="239">
        <v>425.75</v>
      </c>
      <c r="F27" s="239">
        <v>433.91</v>
      </c>
      <c r="G27" s="239">
        <v>-362</v>
      </c>
      <c r="H27" s="239">
        <v>-364.51</v>
      </c>
      <c r="J27" s="237">
        <v>44710</v>
      </c>
      <c r="K27" s="238">
        <v>2.3809523809523808E-2</v>
      </c>
      <c r="L27" s="238">
        <v>0.26041666666666669</v>
      </c>
      <c r="M27" s="238">
        <v>1.3888888888888888E-2</v>
      </c>
      <c r="N27" s="238">
        <v>0.11061507936507936</v>
      </c>
      <c r="O27" s="238">
        <v>0.58333333333333337</v>
      </c>
      <c r="P27" s="238">
        <v>1.7857142857142856E-2</v>
      </c>
      <c r="Q27" s="238">
        <v>1.9345238095238096E-2</v>
      </c>
    </row>
    <row r="28" spans="1:20" x14ac:dyDescent="0.2">
      <c r="A28" s="237">
        <v>44717</v>
      </c>
      <c r="B28" s="239">
        <v>378.95</v>
      </c>
      <c r="C28" s="239">
        <v>424.75</v>
      </c>
      <c r="D28" s="239">
        <v>61.78</v>
      </c>
      <c r="E28" s="239">
        <v>364.42</v>
      </c>
      <c r="F28" s="239">
        <v>413.12</v>
      </c>
      <c r="G28" s="239">
        <v>-487.55</v>
      </c>
      <c r="H28" s="239">
        <v>-778.63</v>
      </c>
      <c r="J28" s="237">
        <v>44717</v>
      </c>
      <c r="K28" s="238">
        <v>1.4384920634920634E-2</v>
      </c>
      <c r="L28" s="238">
        <v>0.34027777777777779</v>
      </c>
      <c r="M28" s="238">
        <v>1.9345238095238096E-2</v>
      </c>
      <c r="N28" s="238">
        <v>0.13938492063492064</v>
      </c>
      <c r="O28" s="238">
        <v>0.49503968253968256</v>
      </c>
      <c r="P28" s="238">
        <v>2.3313492063492064E-2</v>
      </c>
      <c r="Q28" s="238">
        <v>1.7361111111111112E-2</v>
      </c>
    </row>
    <row r="29" spans="1:20" x14ac:dyDescent="0.2">
      <c r="A29" s="237">
        <v>44724</v>
      </c>
      <c r="B29" s="239"/>
      <c r="C29" s="239"/>
      <c r="D29" s="239"/>
      <c r="E29" s="239"/>
      <c r="F29" s="239"/>
      <c r="G29" s="239"/>
      <c r="H29" s="239"/>
      <c r="J29" s="237">
        <v>44724</v>
      </c>
      <c r="K29" s="238">
        <v>1.0416666666666666E-2</v>
      </c>
      <c r="L29" s="238">
        <v>0.24851190476190477</v>
      </c>
      <c r="M29" s="238">
        <v>2.8273809523809524E-2</v>
      </c>
      <c r="N29" s="238">
        <v>0.43601190476190477</v>
      </c>
      <c r="O29" s="238">
        <v>0.43154761904761907</v>
      </c>
      <c r="P29" s="238">
        <v>2.976190476190476E-2</v>
      </c>
      <c r="Q29" s="238">
        <v>2.2321428571428572E-2</v>
      </c>
    </row>
    <row r="30" spans="1:20" x14ac:dyDescent="0.2">
      <c r="A30" s="237">
        <v>44731</v>
      </c>
      <c r="B30" s="239"/>
      <c r="C30" s="239"/>
      <c r="D30" s="239"/>
      <c r="E30" s="239"/>
      <c r="F30" s="239"/>
      <c r="G30" s="239"/>
      <c r="H30" s="239"/>
      <c r="J30" s="237">
        <v>44731</v>
      </c>
      <c r="K30" s="238">
        <v>8.9285714285714281E-3</v>
      </c>
      <c r="L30" s="238">
        <v>0.3263888888888889</v>
      </c>
      <c r="M30" s="238">
        <v>2.628968253968254E-2</v>
      </c>
      <c r="N30" s="238">
        <v>0.31150793650793651</v>
      </c>
      <c r="O30" s="238">
        <v>0.39037698412698413</v>
      </c>
      <c r="P30" s="238">
        <v>7.5892857142857137E-2</v>
      </c>
      <c r="Q30" s="238">
        <v>5.3571428571428568E-2</v>
      </c>
    </row>
    <row r="31" spans="1:20" x14ac:dyDescent="0.2">
      <c r="A31" s="237">
        <v>44738</v>
      </c>
      <c r="B31" s="239">
        <v>586.54999999999995</v>
      </c>
      <c r="C31" s="239">
        <v>399.73</v>
      </c>
      <c r="D31" s="239">
        <v>100.56</v>
      </c>
      <c r="E31" s="239">
        <v>392.8</v>
      </c>
      <c r="F31" s="239">
        <v>418.21</v>
      </c>
      <c r="G31" s="239">
        <v>-960.8</v>
      </c>
      <c r="H31" s="239">
        <v>-380.69</v>
      </c>
      <c r="J31" s="237">
        <v>44738</v>
      </c>
      <c r="K31" s="238">
        <v>1.1904761904761904E-2</v>
      </c>
      <c r="L31" s="238">
        <v>0.36706349206349204</v>
      </c>
      <c r="M31" s="238">
        <v>3.968253968253968E-3</v>
      </c>
      <c r="N31" s="238">
        <v>0.13789682539682541</v>
      </c>
      <c r="O31" s="238">
        <v>0.46081349206349204</v>
      </c>
      <c r="P31" s="238">
        <v>1.240079365079365E-2</v>
      </c>
      <c r="Q31" s="238">
        <v>6.9444444444444441E-3</v>
      </c>
    </row>
    <row r="32" spans="1:20" x14ac:dyDescent="0.2">
      <c r="A32" s="237">
        <v>44745</v>
      </c>
      <c r="B32" s="239">
        <v>136.85</v>
      </c>
      <c r="C32" s="239">
        <v>306.75</v>
      </c>
      <c r="D32" s="239">
        <v>137.31</v>
      </c>
      <c r="E32" s="239">
        <v>376.3</v>
      </c>
      <c r="F32" s="239">
        <v>388.88</v>
      </c>
      <c r="G32" s="239">
        <v>-924</v>
      </c>
      <c r="H32" s="239">
        <v>-898.49</v>
      </c>
      <c r="J32" s="237">
        <v>44745</v>
      </c>
      <c r="K32" s="238">
        <v>8.9285714285714281E-3</v>
      </c>
      <c r="L32" s="238">
        <v>0.35367063492063494</v>
      </c>
      <c r="M32" s="238">
        <v>5.456349206349206E-3</v>
      </c>
      <c r="N32" s="238">
        <v>0.15079365079365079</v>
      </c>
      <c r="O32" s="238">
        <v>0.45089285714285715</v>
      </c>
      <c r="P32" s="238">
        <v>2.9265873015873016E-2</v>
      </c>
      <c r="Q32" s="238">
        <v>2.5793650793650792E-2</v>
      </c>
    </row>
    <row r="33" spans="1:17" x14ac:dyDescent="0.2">
      <c r="A33" s="237">
        <v>44752</v>
      </c>
      <c r="B33" s="239">
        <v>913.43</v>
      </c>
      <c r="C33" s="239">
        <v>465.34</v>
      </c>
      <c r="D33" s="239">
        <v>55.65</v>
      </c>
      <c r="E33" s="239">
        <v>483.69</v>
      </c>
      <c r="F33" s="239">
        <v>563.63</v>
      </c>
      <c r="G33" s="239">
        <v>-887.02</v>
      </c>
      <c r="H33" s="239">
        <v>-822.44</v>
      </c>
      <c r="J33" s="237">
        <v>44752</v>
      </c>
      <c r="K33" s="238">
        <v>2.3313492063492064E-2</v>
      </c>
      <c r="L33" s="238">
        <v>0.20287698412698413</v>
      </c>
      <c r="M33" s="238">
        <v>3.968253968253968E-3</v>
      </c>
      <c r="N33" s="238">
        <v>0.16170634920634921</v>
      </c>
      <c r="O33" s="238">
        <v>0.59325396825396826</v>
      </c>
      <c r="P33" s="238">
        <v>2.7777777777777776E-2</v>
      </c>
      <c r="Q33" s="238">
        <v>2.628968253968254E-2</v>
      </c>
    </row>
    <row r="34" spans="1:17" x14ac:dyDescent="0.2">
      <c r="A34" s="237">
        <v>44759</v>
      </c>
      <c r="B34" s="239">
        <v>377.34</v>
      </c>
      <c r="C34" s="239">
        <v>277.58999999999997</v>
      </c>
      <c r="D34" s="239">
        <v>70.650000000000006</v>
      </c>
      <c r="E34" s="239">
        <v>419.91</v>
      </c>
      <c r="F34" s="239">
        <v>410.98</v>
      </c>
      <c r="G34" s="239">
        <v>-709.29</v>
      </c>
      <c r="H34" s="239">
        <v>-285.24</v>
      </c>
      <c r="J34" s="237">
        <v>44759</v>
      </c>
      <c r="K34" s="238">
        <v>1.636904761904762E-2</v>
      </c>
      <c r="L34" s="238">
        <v>0.40625</v>
      </c>
      <c r="M34" s="238">
        <v>7.4404761904761901E-3</v>
      </c>
      <c r="N34" s="238">
        <v>9.7222222222222224E-2</v>
      </c>
      <c r="O34" s="238">
        <v>0.42857142857142855</v>
      </c>
      <c r="P34" s="238">
        <v>4.117063492063492E-2</v>
      </c>
      <c r="Q34" s="238">
        <v>2.628968253968254E-2</v>
      </c>
    </row>
    <row r="35" spans="1:17" x14ac:dyDescent="0.2">
      <c r="A35" s="237">
        <v>44766</v>
      </c>
      <c r="B35" s="239">
        <v>368.12</v>
      </c>
      <c r="C35" s="239">
        <v>239.18</v>
      </c>
      <c r="D35" s="239">
        <v>88.58</v>
      </c>
      <c r="E35" s="239">
        <v>340.66</v>
      </c>
      <c r="F35" s="239">
        <v>368.64</v>
      </c>
      <c r="G35" s="239">
        <v>-590.14</v>
      </c>
      <c r="H35" s="239">
        <v>-476.26</v>
      </c>
      <c r="J35" s="237">
        <v>44766</v>
      </c>
      <c r="K35" s="238">
        <v>2.8273809523809524E-2</v>
      </c>
      <c r="L35" s="238">
        <v>0.44742063492063494</v>
      </c>
      <c r="M35" s="238">
        <v>1.8849206349206348E-2</v>
      </c>
      <c r="N35" s="238">
        <v>7.093253968253968E-2</v>
      </c>
      <c r="O35" s="238">
        <v>0.35466269841269843</v>
      </c>
      <c r="P35" s="238">
        <v>6.5972222222222224E-2</v>
      </c>
      <c r="Q35" s="238">
        <v>3.6210317460317464E-2</v>
      </c>
    </row>
  </sheetData>
  <hyperlinks>
    <hyperlink ref="A2" location="Contents!A1" display="Return to the Contents page"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8"/>
  </sheetPr>
  <dimension ref="A1:P831"/>
  <sheetViews>
    <sheetView zoomScaleNormal="100" workbookViewId="0"/>
  </sheetViews>
  <sheetFormatPr defaultColWidth="9.25" defaultRowHeight="14.25" x14ac:dyDescent="0.2"/>
  <cols>
    <col min="1" max="1" width="11.75" style="65" customWidth="1"/>
    <col min="2" max="2" width="11.5" style="65" customWidth="1"/>
    <col min="3" max="3" width="9.25" style="215" customWidth="1"/>
    <col min="4" max="5" width="9.25" style="44" customWidth="1"/>
    <col min="6" max="16384" width="9.25" style="44"/>
  </cols>
  <sheetData>
    <row r="1" spans="1:12" s="160" customFormat="1" ht="18" x14ac:dyDescent="0.25">
      <c r="A1" s="158" t="s">
        <v>527</v>
      </c>
      <c r="B1" s="218"/>
      <c r="C1" s="219"/>
      <c r="I1" s="314"/>
      <c r="J1" s="314"/>
      <c r="K1" s="314"/>
      <c r="L1" s="314"/>
    </row>
    <row r="2" spans="1:12" s="160" customFormat="1" ht="18" x14ac:dyDescent="0.25">
      <c r="A2" s="157" t="s">
        <v>207</v>
      </c>
      <c r="B2" s="218"/>
      <c r="C2" s="219"/>
      <c r="I2" s="273"/>
      <c r="J2" s="273"/>
      <c r="K2" s="273"/>
      <c r="L2" s="273"/>
    </row>
    <row r="3" spans="1:12" s="160" customFormat="1" ht="18" x14ac:dyDescent="0.25">
      <c r="A3" s="158"/>
      <c r="B3" s="218"/>
      <c r="C3" s="219"/>
      <c r="I3" s="273"/>
      <c r="J3" s="273"/>
      <c r="K3" s="273"/>
      <c r="L3" s="273"/>
    </row>
    <row r="5" spans="1:12" ht="45" customHeight="1" x14ac:dyDescent="0.2">
      <c r="A5" s="118"/>
      <c r="B5" s="35"/>
      <c r="C5" s="130" t="s">
        <v>291</v>
      </c>
      <c r="D5" s="130"/>
      <c r="E5" s="131" t="s">
        <v>292</v>
      </c>
      <c r="F5" s="131"/>
      <c r="G5" s="337" t="s">
        <v>293</v>
      </c>
      <c r="H5" s="337"/>
      <c r="I5" s="337" t="s">
        <v>294</v>
      </c>
      <c r="J5" s="337"/>
      <c r="K5" s="337" t="s">
        <v>295</v>
      </c>
      <c r="L5" s="338"/>
    </row>
    <row r="6" spans="1:12" ht="15" x14ac:dyDescent="0.25">
      <c r="A6" s="333">
        <v>2020</v>
      </c>
      <c r="B6" s="129" t="s">
        <v>197</v>
      </c>
      <c r="C6" s="216">
        <v>8.9581061645199918E-3</v>
      </c>
      <c r="D6" s="216">
        <v>-0.85620978193094965</v>
      </c>
      <c r="E6" s="216">
        <v>1.8178647137279973</v>
      </c>
      <c r="F6" s="216">
        <v>-1.7887655370085978</v>
      </c>
      <c r="G6" s="216">
        <v>0.50192290540802975</v>
      </c>
      <c r="H6" s="216">
        <v>-0.51973876591290813</v>
      </c>
      <c r="I6" s="216">
        <v>1.0320059873551919</v>
      </c>
      <c r="J6" s="216">
        <v>-4.0722830187831828E-2</v>
      </c>
      <c r="K6" s="216">
        <v>0</v>
      </c>
      <c r="L6" s="217">
        <v>-0.14918400000000004</v>
      </c>
    </row>
    <row r="7" spans="1:12" ht="15" x14ac:dyDescent="0.25">
      <c r="A7" s="334"/>
      <c r="B7" s="129" t="s">
        <v>198</v>
      </c>
      <c r="C7" s="216">
        <v>9.013234603116869E-15</v>
      </c>
      <c r="D7" s="216">
        <v>-1.5003393441577775</v>
      </c>
      <c r="E7" s="216">
        <v>1.3869548179204978</v>
      </c>
      <c r="F7" s="216">
        <v>-1.0830734335545285</v>
      </c>
      <c r="G7" s="216">
        <v>0.67536547481786247</v>
      </c>
      <c r="H7" s="216">
        <v>-0.40674812088325424</v>
      </c>
      <c r="I7" s="216">
        <v>1.0702143749996271</v>
      </c>
      <c r="J7" s="216">
        <v>-3.5015566371272809E-2</v>
      </c>
      <c r="K7" s="216">
        <v>0</v>
      </c>
      <c r="L7" s="217">
        <v>-0.18444999999998402</v>
      </c>
    </row>
    <row r="8" spans="1:12" ht="15" x14ac:dyDescent="0.25">
      <c r="A8" s="334"/>
      <c r="B8" s="129" t="s">
        <v>296</v>
      </c>
      <c r="C8" s="216">
        <v>5.1999999999999972E-3</v>
      </c>
      <c r="D8" s="216">
        <v>-1.3590850597600845</v>
      </c>
      <c r="E8" s="216">
        <v>1.17302117916117</v>
      </c>
      <c r="F8" s="216">
        <v>-1.3747177340199133</v>
      </c>
      <c r="G8" s="216">
        <v>0.70108769616362643</v>
      </c>
      <c r="H8" s="216">
        <v>-0.51125640547909323</v>
      </c>
      <c r="I8" s="216">
        <v>1.2172976666662954</v>
      </c>
      <c r="J8" s="216">
        <v>-3.0052516282261917E-2</v>
      </c>
      <c r="K8" s="216">
        <v>0</v>
      </c>
      <c r="L8" s="217">
        <v>-0.14917546720456801</v>
      </c>
    </row>
    <row r="9" spans="1:12" ht="15" x14ac:dyDescent="0.25">
      <c r="A9" s="334"/>
      <c r="B9" s="129" t="s">
        <v>200</v>
      </c>
      <c r="C9" s="216">
        <v>6.7868940244067991E-2</v>
      </c>
      <c r="D9" s="216">
        <v>-0.71291629842252335</v>
      </c>
      <c r="E9" s="216">
        <v>0.99208800666673469</v>
      </c>
      <c r="F9" s="216">
        <v>-1.6219105747663871</v>
      </c>
      <c r="G9" s="216">
        <v>0.64160673383951472</v>
      </c>
      <c r="H9" s="216">
        <v>-0.51271941666672216</v>
      </c>
      <c r="I9" s="216">
        <v>1.177050440569029</v>
      </c>
      <c r="J9" s="216">
        <v>-6.3120666666225816E-2</v>
      </c>
      <c r="K9" s="216">
        <v>5.7896999999999997E-2</v>
      </c>
      <c r="L9" s="217">
        <v>-0.14519999999982375</v>
      </c>
    </row>
    <row r="10" spans="1:12" ht="15" x14ac:dyDescent="0.25">
      <c r="A10" s="334"/>
      <c r="B10" s="129" t="s">
        <v>201</v>
      </c>
      <c r="C10" s="216">
        <v>4.1080000000020007E-3</v>
      </c>
      <c r="D10" s="216">
        <v>-1.5061478227429845</v>
      </c>
      <c r="E10" s="216">
        <v>1.7205661863971844</v>
      </c>
      <c r="F10" s="216">
        <v>-1.820181827291238</v>
      </c>
      <c r="G10" s="216">
        <v>0.96634717479692656</v>
      </c>
      <c r="H10" s="216">
        <v>-0.42660459491223829</v>
      </c>
      <c r="I10" s="216">
        <v>1.5149749257869181</v>
      </c>
      <c r="J10" s="216">
        <v>-1.1441999999791974E-2</v>
      </c>
      <c r="K10" s="216">
        <v>3.5970999999999989E-2</v>
      </c>
      <c r="L10" s="217">
        <v>-0.4189752162162797</v>
      </c>
    </row>
    <row r="11" spans="1:12" ht="15" x14ac:dyDescent="0.25">
      <c r="A11" s="334"/>
      <c r="B11" s="129" t="s">
        <v>202</v>
      </c>
      <c r="C11" s="216">
        <v>0</v>
      </c>
      <c r="D11" s="216">
        <v>-2.9519961371797776</v>
      </c>
      <c r="E11" s="216">
        <v>2.8951314044100558</v>
      </c>
      <c r="F11" s="216">
        <v>-1.6364647665182079</v>
      </c>
      <c r="G11" s="216">
        <v>1.0786230000004389</v>
      </c>
      <c r="H11" s="216">
        <v>-0.28223300000009649</v>
      </c>
      <c r="I11" s="216">
        <v>1.7343681217657783</v>
      </c>
      <c r="J11" s="216">
        <v>-3.7046666666801821E-2</v>
      </c>
      <c r="K11" s="216">
        <v>8.9447999999999986E-2</v>
      </c>
      <c r="L11" s="217">
        <v>-0.55269200000007102</v>
      </c>
    </row>
    <row r="12" spans="1:12" ht="15" x14ac:dyDescent="0.25">
      <c r="A12" s="334"/>
      <c r="B12" s="129" t="s">
        <v>191</v>
      </c>
      <c r="C12" s="216">
        <v>2.8571428571499296E-4</v>
      </c>
      <c r="D12" s="216">
        <v>-2.9949546789027606</v>
      </c>
      <c r="E12" s="216">
        <v>2.6541815271280234</v>
      </c>
      <c r="F12" s="216">
        <v>-1.7291677693741763</v>
      </c>
      <c r="G12" s="216">
        <v>1.2114670000002143</v>
      </c>
      <c r="H12" s="216">
        <v>-0.28521099832452768</v>
      </c>
      <c r="I12" s="216">
        <v>1.9775003333331156</v>
      </c>
      <c r="J12" s="216">
        <v>-1.7891999999995946E-2</v>
      </c>
      <c r="K12" s="216">
        <v>7.8561000000000006E-2</v>
      </c>
      <c r="L12" s="217">
        <v>-0.4011645198176077</v>
      </c>
    </row>
    <row r="13" spans="1:12" ht="15" x14ac:dyDescent="0.25">
      <c r="A13" s="334"/>
      <c r="B13" s="129" t="s">
        <v>192</v>
      </c>
      <c r="C13" s="216">
        <v>2.103917040585654E-14</v>
      </c>
      <c r="D13" s="216">
        <v>-3.2131109545328052</v>
      </c>
      <c r="E13" s="216">
        <v>2.6354407100696831</v>
      </c>
      <c r="F13" s="216">
        <v>-1.7660247682795649</v>
      </c>
      <c r="G13" s="216">
        <v>1.1703170000004672</v>
      </c>
      <c r="H13" s="216">
        <v>-0.31083098516825897</v>
      </c>
      <c r="I13" s="216">
        <v>1.918536145738853</v>
      </c>
      <c r="J13" s="216">
        <v>-8.0033250000005801E-2</v>
      </c>
      <c r="K13" s="216">
        <v>2.3574999999999999E-2</v>
      </c>
      <c r="L13" s="217">
        <v>-0.4973158078706878</v>
      </c>
    </row>
    <row r="14" spans="1:12" ht="15" x14ac:dyDescent="0.25">
      <c r="A14" s="334"/>
      <c r="B14" s="129" t="s">
        <v>193</v>
      </c>
      <c r="C14" s="216">
        <v>1.9055000000001005E-2</v>
      </c>
      <c r="D14" s="216">
        <v>-2.6309822769330515</v>
      </c>
      <c r="E14" s="216">
        <v>1.9064796830252932</v>
      </c>
      <c r="F14" s="216">
        <v>-1.3238732717772355</v>
      </c>
      <c r="G14" s="216">
        <v>1.0904870000001425</v>
      </c>
      <c r="H14" s="216">
        <v>-0.1983950000000759</v>
      </c>
      <c r="I14" s="216">
        <v>1.5101499166668217</v>
      </c>
      <c r="J14" s="216">
        <v>-7.3902678571051955E-2</v>
      </c>
      <c r="K14" s="216">
        <v>9.186699999999999E-2</v>
      </c>
      <c r="L14" s="217">
        <v>-0.29697899999998389</v>
      </c>
    </row>
    <row r="15" spans="1:12" ht="15" x14ac:dyDescent="0.25">
      <c r="A15" s="334"/>
      <c r="B15" s="129" t="s">
        <v>194</v>
      </c>
      <c r="C15" s="216">
        <v>0.10571866666664996</v>
      </c>
      <c r="D15" s="216">
        <v>-2.4526132825278308</v>
      </c>
      <c r="E15" s="216">
        <v>1.8039626141829308</v>
      </c>
      <c r="F15" s="216">
        <v>-1.9331843917729545</v>
      </c>
      <c r="G15" s="216">
        <v>1.2725638062376461</v>
      </c>
      <c r="H15" s="216">
        <v>-0.2331270901367555</v>
      </c>
      <c r="I15" s="216">
        <v>1.4324573926871793</v>
      </c>
      <c r="J15" s="216">
        <v>-2.5890927557730942E-2</v>
      </c>
      <c r="K15" s="216">
        <v>0.15022035976252895</v>
      </c>
      <c r="L15" s="217">
        <v>-0.23971100000000808</v>
      </c>
    </row>
    <row r="16" spans="1:12" ht="15" x14ac:dyDescent="0.25">
      <c r="A16" s="334"/>
      <c r="B16" s="129" t="s">
        <v>195</v>
      </c>
      <c r="C16" s="216">
        <v>8.2061999999992002E-2</v>
      </c>
      <c r="D16" s="216">
        <v>-1.7613036092794452</v>
      </c>
      <c r="E16" s="216">
        <v>1.5246612225160063</v>
      </c>
      <c r="F16" s="216">
        <v>-1.4310232409748413</v>
      </c>
      <c r="G16" s="216">
        <v>1.0287740784411186</v>
      </c>
      <c r="H16" s="216">
        <v>-0.38061200000015183</v>
      </c>
      <c r="I16" s="216">
        <v>1.2400690640218783</v>
      </c>
      <c r="J16" s="216">
        <v>-2.7889267932768948E-2</v>
      </c>
      <c r="K16" s="216">
        <v>3.5055053349423958E-2</v>
      </c>
      <c r="L16" s="217">
        <v>-0.38884999999996001</v>
      </c>
    </row>
    <row r="17" spans="1:16" ht="15" x14ac:dyDescent="0.25">
      <c r="A17" s="335"/>
      <c r="B17" s="129" t="s">
        <v>196</v>
      </c>
      <c r="C17" s="216">
        <v>0.33493670088508359</v>
      </c>
      <c r="D17" s="216">
        <v>-1.725043733719501</v>
      </c>
      <c r="E17" s="216">
        <v>1.4166903307044156</v>
      </c>
      <c r="F17" s="216">
        <v>-1.2243934558858238</v>
      </c>
      <c r="G17" s="216">
        <v>1.1438930000001237</v>
      </c>
      <c r="H17" s="216">
        <v>-0.39276955498024124</v>
      </c>
      <c r="I17" s="216">
        <v>1.125426499999596</v>
      </c>
      <c r="J17" s="216">
        <v>-2.3432901742610979E-2</v>
      </c>
      <c r="K17" s="216">
        <v>2.0219999999999998E-2</v>
      </c>
      <c r="L17" s="217">
        <v>-0.90464899999998538</v>
      </c>
    </row>
    <row r="18" spans="1:16" ht="15" x14ac:dyDescent="0.25">
      <c r="A18" s="333">
        <v>2021</v>
      </c>
      <c r="B18" s="129" t="s">
        <v>197</v>
      </c>
      <c r="C18" s="216">
        <v>0.15175681151399092</v>
      </c>
      <c r="D18" s="216">
        <v>-1.1838483859386451</v>
      </c>
      <c r="E18" s="216">
        <v>1.3655661952200975</v>
      </c>
      <c r="F18" s="216">
        <v>-0.48279981228269797</v>
      </c>
      <c r="G18" s="216">
        <v>0.56663822744587711</v>
      </c>
      <c r="H18" s="216">
        <v>-0.2639639999999277</v>
      </c>
      <c r="I18" s="216">
        <v>0.3568981666665505</v>
      </c>
      <c r="J18" s="216">
        <v>-1.6409000000100992E-2</v>
      </c>
      <c r="K18" s="216">
        <v>0</v>
      </c>
      <c r="L18" s="217">
        <v>-0.54961238123861611</v>
      </c>
    </row>
    <row r="19" spans="1:16" ht="15" x14ac:dyDescent="0.25">
      <c r="A19" s="334"/>
      <c r="B19" s="129" t="s">
        <v>198</v>
      </c>
      <c r="C19" s="216">
        <v>0.24339165634081503</v>
      </c>
      <c r="D19" s="216">
        <v>-1.0315311632179553</v>
      </c>
      <c r="E19" s="216">
        <v>1.0138466378477216</v>
      </c>
      <c r="F19" s="216">
        <v>-0.57805752086958173</v>
      </c>
      <c r="G19" s="216">
        <v>0.4313750000004854</v>
      </c>
      <c r="H19" s="216">
        <v>-9.1784000000042887E-2</v>
      </c>
      <c r="I19" s="216">
        <v>0.33669667398345188</v>
      </c>
      <c r="J19" s="216">
        <v>-4.4559999999359851E-3</v>
      </c>
      <c r="K19" s="216">
        <v>0</v>
      </c>
      <c r="L19" s="217">
        <v>-0.39678137625735077</v>
      </c>
    </row>
    <row r="20" spans="1:16" ht="15" x14ac:dyDescent="0.25">
      <c r="A20" s="334"/>
      <c r="B20" s="129" t="s">
        <v>296</v>
      </c>
      <c r="C20" s="216">
        <v>0.19700873125397181</v>
      </c>
      <c r="D20" s="216">
        <v>-0.67602978456074425</v>
      </c>
      <c r="E20" s="216">
        <v>0.87210709802891895</v>
      </c>
      <c r="F20" s="216">
        <v>-1.1292125809083211</v>
      </c>
      <c r="G20" s="216">
        <v>0.41650300000033275</v>
      </c>
      <c r="H20" s="216">
        <v>-7.7607000000047846E-2</v>
      </c>
      <c r="I20" s="216">
        <v>0.42409322551389772</v>
      </c>
      <c r="J20" s="216">
        <v>-5.2150000000399889E-3</v>
      </c>
      <c r="K20" s="216">
        <v>0</v>
      </c>
      <c r="L20" s="217">
        <v>-0.12538400000030378</v>
      </c>
    </row>
    <row r="21" spans="1:16" ht="15" x14ac:dyDescent="0.25">
      <c r="A21" s="334"/>
      <c r="B21" s="129" t="s">
        <v>200</v>
      </c>
      <c r="C21" s="216">
        <v>7.7022621907000974E-2</v>
      </c>
      <c r="D21" s="216">
        <v>-1.6825983154464947</v>
      </c>
      <c r="E21" s="216">
        <v>1.5375262863515655</v>
      </c>
      <c r="F21" s="216">
        <v>-0.70009834478437283</v>
      </c>
      <c r="G21" s="216">
        <v>0.47754466106589566</v>
      </c>
      <c r="H21" s="216">
        <v>-9.2652000000223916E-2</v>
      </c>
      <c r="I21" s="216">
        <v>0.46883600000007453</v>
      </c>
      <c r="J21" s="216">
        <v>-7.0395820862137831E-2</v>
      </c>
      <c r="K21" s="216">
        <v>3.9000000000159888E-3</v>
      </c>
      <c r="L21" s="217">
        <v>-0.13203256015374473</v>
      </c>
    </row>
    <row r="22" spans="1:16" ht="15" x14ac:dyDescent="0.25">
      <c r="A22" s="334"/>
      <c r="B22" s="129" t="s">
        <v>201</v>
      </c>
      <c r="C22" s="216">
        <v>0.15615592586878388</v>
      </c>
      <c r="D22" s="216">
        <v>-2.269076860855237</v>
      </c>
      <c r="E22" s="216">
        <v>2.2737448276008125</v>
      </c>
      <c r="F22" s="216">
        <v>-0.80376028536846311</v>
      </c>
      <c r="G22" s="216">
        <v>0.47758285032686199</v>
      </c>
      <c r="H22" s="216">
        <v>-0.19240500000032584</v>
      </c>
      <c r="I22" s="216">
        <v>0.59094365112826852</v>
      </c>
      <c r="J22" s="216">
        <v>-5.1175000000002899E-2</v>
      </c>
      <c r="K22" s="216">
        <v>2.6107999999967959E-2</v>
      </c>
      <c r="L22" s="217">
        <v>-9.5894000000143767E-2</v>
      </c>
    </row>
    <row r="23" spans="1:16" ht="15" x14ac:dyDescent="0.25">
      <c r="A23" s="334"/>
      <c r="B23" s="129" t="s">
        <v>202</v>
      </c>
      <c r="C23" s="216">
        <v>0.37243113326396132</v>
      </c>
      <c r="D23" s="216">
        <v>-2.3655235558886827</v>
      </c>
      <c r="E23" s="216">
        <v>2.596953737542814</v>
      </c>
      <c r="F23" s="216">
        <v>-0.83432236796307413</v>
      </c>
      <c r="G23" s="216">
        <v>0.53153572599316379</v>
      </c>
      <c r="H23" s="216">
        <v>-0.15994169792604204</v>
      </c>
      <c r="I23" s="216">
        <v>0.54043227948361994</v>
      </c>
      <c r="J23" s="216">
        <v>-0.20034612741037372</v>
      </c>
      <c r="K23" s="216">
        <v>0.24652096586641437</v>
      </c>
      <c r="L23" s="217">
        <v>-8.7816293650986796E-2</v>
      </c>
    </row>
    <row r="24" spans="1:16" ht="15" x14ac:dyDescent="0.25">
      <c r="A24" s="334"/>
      <c r="B24" s="129" t="s">
        <v>191</v>
      </c>
      <c r="C24" s="216">
        <v>0.14704078436936199</v>
      </c>
      <c r="D24" s="216">
        <v>-1.6201673757616195</v>
      </c>
      <c r="E24" s="216">
        <v>1.8627725681772618</v>
      </c>
      <c r="F24" s="216">
        <v>-1.1610466921555751</v>
      </c>
      <c r="G24" s="216">
        <v>0.16023795642068261</v>
      </c>
      <c r="H24" s="216">
        <v>-0.32021400000021377</v>
      </c>
      <c r="I24" s="216">
        <v>0.66477918644748868</v>
      </c>
      <c r="J24" s="216">
        <v>-0.13071500421880278</v>
      </c>
      <c r="K24" s="216">
        <v>1.8138874999982981E-2</v>
      </c>
      <c r="L24" s="217">
        <v>-0.13522800000025675</v>
      </c>
    </row>
    <row r="25" spans="1:16" ht="15" x14ac:dyDescent="0.25">
      <c r="A25" s="334"/>
      <c r="B25" s="129" t="s">
        <v>192</v>
      </c>
      <c r="C25" s="216">
        <v>0.34581169537036288</v>
      </c>
      <c r="D25" s="216">
        <v>-2.8747112223822988</v>
      </c>
      <c r="E25" s="216">
        <v>2.3576574500237943</v>
      </c>
      <c r="F25" s="216">
        <v>-0.43596466989857047</v>
      </c>
      <c r="G25" s="216">
        <v>0.27942502117425971</v>
      </c>
      <c r="H25" s="216">
        <v>-0.30026362507463189</v>
      </c>
      <c r="I25" s="216">
        <v>0.65169473850038684</v>
      </c>
      <c r="J25" s="216">
        <v>-0.11781772038040972</v>
      </c>
      <c r="K25" s="216">
        <v>0.1666453369196888</v>
      </c>
      <c r="L25" s="217">
        <v>-8.8746576914248754E-2</v>
      </c>
    </row>
    <row r="26" spans="1:16" ht="15" x14ac:dyDescent="0.25">
      <c r="A26" s="334"/>
      <c r="B26" s="129" t="s">
        <v>193</v>
      </c>
      <c r="C26" s="216">
        <v>0.72086484343706159</v>
      </c>
      <c r="D26" s="216">
        <v>-3.7205746444458021</v>
      </c>
      <c r="E26" s="216">
        <v>2.8977632811539351</v>
      </c>
      <c r="F26" s="216">
        <v>-0.59993838622690454</v>
      </c>
      <c r="G26" s="216">
        <v>0.41795238954850966</v>
      </c>
      <c r="H26" s="216">
        <v>-0.18718499999974397</v>
      </c>
      <c r="I26" s="216">
        <v>0.64297012813864329</v>
      </c>
      <c r="J26" s="216">
        <v>-9.2125403016334789E-2</v>
      </c>
      <c r="K26" s="216">
        <v>9.018499999996997E-2</v>
      </c>
      <c r="L26" s="217">
        <v>-9.3954000000263785E-2</v>
      </c>
    </row>
    <row r="27" spans="1:16" ht="15" x14ac:dyDescent="0.25">
      <c r="A27" s="334"/>
      <c r="B27" s="129" t="s">
        <v>194</v>
      </c>
      <c r="C27" s="216">
        <v>0.55159623002896263</v>
      </c>
      <c r="D27" s="216">
        <v>-2.2329085078372781</v>
      </c>
      <c r="E27" s="216">
        <v>1.8541750992864798</v>
      </c>
      <c r="F27" s="216">
        <v>-0.79461270471146894</v>
      </c>
      <c r="G27" s="216">
        <v>0.35697900000043381</v>
      </c>
      <c r="H27" s="216">
        <v>-0.47982299999971195</v>
      </c>
      <c r="I27" s="216">
        <v>0.62388299999985231</v>
      </c>
      <c r="J27" s="216">
        <v>-8.974591666664497E-2</v>
      </c>
      <c r="K27" s="216">
        <v>3.6620754385991008E-2</v>
      </c>
      <c r="L27" s="217">
        <v>-0.11377000000027179</v>
      </c>
    </row>
    <row r="28" spans="1:16" ht="15" x14ac:dyDescent="0.25">
      <c r="A28" s="334"/>
      <c r="B28" s="129" t="s">
        <v>195</v>
      </c>
      <c r="C28" s="216">
        <v>0.3921590974896077</v>
      </c>
      <c r="D28" s="216">
        <v>-0.55784893625041831</v>
      </c>
      <c r="E28" s="216">
        <v>0.94645417108553342</v>
      </c>
      <c r="F28" s="216">
        <v>-1.0403534067196438</v>
      </c>
      <c r="G28" s="216">
        <v>0.34044201092435489</v>
      </c>
      <c r="H28" s="216">
        <v>-0.26640399999972009</v>
      </c>
      <c r="I28" s="216">
        <v>0.50280999999979625</v>
      </c>
      <c r="J28" s="216">
        <v>-0.17512417674466774</v>
      </c>
      <c r="K28" s="216">
        <v>1.5836992876631959E-2</v>
      </c>
      <c r="L28" s="217">
        <v>-0.1434250000002768</v>
      </c>
    </row>
    <row r="29" spans="1:16" ht="15" x14ac:dyDescent="0.25">
      <c r="A29" s="335"/>
      <c r="B29" s="129" t="s">
        <v>196</v>
      </c>
      <c r="C29" s="216">
        <v>0.40338927657640727</v>
      </c>
      <c r="D29" s="216">
        <v>-0.94147976886983853</v>
      </c>
      <c r="E29" s="216">
        <v>1.1010427544759946</v>
      </c>
      <c r="F29" s="216">
        <v>-0.84118390353935657</v>
      </c>
      <c r="G29" s="216">
        <v>0.35492000000017954</v>
      </c>
      <c r="H29" s="216">
        <v>-0.423531999999678</v>
      </c>
      <c r="I29" s="216">
        <v>0.45089500000018345</v>
      </c>
      <c r="J29" s="216">
        <v>-8.754143765564798E-2</v>
      </c>
      <c r="K29" s="216">
        <v>3.3255951273682985E-2</v>
      </c>
      <c r="L29" s="217">
        <v>-0.12143000000034275</v>
      </c>
    </row>
    <row r="30" spans="1:16" ht="15" x14ac:dyDescent="0.25">
      <c r="A30" s="336">
        <v>2022</v>
      </c>
      <c r="B30" s="129" t="s">
        <v>197</v>
      </c>
      <c r="C30" s="216">
        <v>0.15320150962315665</v>
      </c>
      <c r="D30" s="216">
        <v>-1.5070927420883222</v>
      </c>
      <c r="E30" s="216">
        <v>1.9795661348941493</v>
      </c>
      <c r="F30" s="216">
        <v>-1.7272541423880576</v>
      </c>
      <c r="G30" s="216">
        <v>0.84043941616467999</v>
      </c>
      <c r="H30" s="216">
        <v>-0.5093049999998347</v>
      </c>
      <c r="I30" s="216">
        <v>0.98238899999973373</v>
      </c>
      <c r="J30" s="216">
        <v>-7.3739000000104693E-2</v>
      </c>
      <c r="K30" s="216">
        <v>0.14344377369450095</v>
      </c>
      <c r="L30" s="217">
        <v>-0.24526324808430983</v>
      </c>
      <c r="O30" s="44" t="s">
        <v>204</v>
      </c>
      <c r="P30" s="44" t="s">
        <v>543</v>
      </c>
    </row>
    <row r="31" spans="1:16" ht="15" x14ac:dyDescent="0.25">
      <c r="A31" s="336"/>
      <c r="B31" s="129" t="s">
        <v>198</v>
      </c>
      <c r="C31" s="216">
        <v>0.13499999999992771</v>
      </c>
      <c r="D31" s="216">
        <v>-1.2999991603421182</v>
      </c>
      <c r="E31" s="216">
        <v>1.5282574076492088</v>
      </c>
      <c r="F31" s="216">
        <v>-1.7466484208197464</v>
      </c>
      <c r="G31" s="216">
        <v>0.87371300000009033</v>
      </c>
      <c r="H31" s="216">
        <v>-0.32457299999968753</v>
      </c>
      <c r="I31" s="216">
        <v>0.96121966666653735</v>
      </c>
      <c r="J31" s="216">
        <v>-6.4437081189814865E-2</v>
      </c>
      <c r="K31" s="216">
        <v>0.18304099536183288</v>
      </c>
      <c r="L31" s="217">
        <v>-0.27036606857654366</v>
      </c>
      <c r="O31" s="44" t="s">
        <v>206</v>
      </c>
      <c r="P31" s="44" t="s">
        <v>304</v>
      </c>
    </row>
    <row r="32" spans="1:16" ht="15" x14ac:dyDescent="0.25">
      <c r="A32" s="336"/>
      <c r="B32" s="129" t="s">
        <v>296</v>
      </c>
      <c r="C32" s="216">
        <v>0.28647411786007715</v>
      </c>
      <c r="D32" s="216">
        <v>-2.0163604200240925</v>
      </c>
      <c r="E32" s="216">
        <v>2.1573715108943534</v>
      </c>
      <c r="F32" s="216">
        <v>-2.336555096240402</v>
      </c>
      <c r="G32" s="216">
        <v>1.1584114848776839</v>
      </c>
      <c r="H32" s="216">
        <v>-0.23760899999979199</v>
      </c>
      <c r="I32" s="216">
        <v>1.0909929999996182</v>
      </c>
      <c r="J32" s="216">
        <v>-6.4906714285919792E-2</v>
      </c>
      <c r="K32" s="216">
        <v>0.17117026491036996</v>
      </c>
      <c r="L32" s="217">
        <v>-0.30992000000002362</v>
      </c>
    </row>
    <row r="33" spans="1:13" ht="15" x14ac:dyDescent="0.25">
      <c r="A33" s="336"/>
      <c r="B33" s="129" t="s">
        <v>200</v>
      </c>
      <c r="C33" s="216">
        <v>0.3741840618023819</v>
      </c>
      <c r="D33" s="216">
        <v>-3.205374486091944</v>
      </c>
      <c r="E33" s="216">
        <v>3.2044290135566422</v>
      </c>
      <c r="F33" s="216">
        <v>-2.2158034475176529</v>
      </c>
      <c r="G33" s="216">
        <v>1.2911405321876093</v>
      </c>
      <c r="H33" s="216">
        <v>-0.55965859401401175</v>
      </c>
      <c r="I33" s="216">
        <v>1.2216700000002463</v>
      </c>
      <c r="J33" s="216">
        <v>-0.19994584589103337</v>
      </c>
      <c r="K33" s="216">
        <v>0.41278943964737597</v>
      </c>
      <c r="L33" s="217">
        <v>-0.31028100000000786</v>
      </c>
    </row>
    <row r="34" spans="1:13" ht="15" x14ac:dyDescent="0.25">
      <c r="A34" s="336"/>
      <c r="B34" s="129" t="s">
        <v>201</v>
      </c>
      <c r="C34" s="216">
        <v>0.22600536278730288</v>
      </c>
      <c r="D34" s="216">
        <v>-3.897641325817335</v>
      </c>
      <c r="E34" s="216">
        <v>4.4578736358679203</v>
      </c>
      <c r="F34" s="216">
        <v>-1.9535282360005406</v>
      </c>
      <c r="G34" s="216">
        <v>0.88564751400581543</v>
      </c>
      <c r="H34" s="216">
        <v>-0.95447742944041991</v>
      </c>
      <c r="I34" s="216">
        <v>1.4350976274108307</v>
      </c>
      <c r="J34" s="216">
        <v>-0.34435759615990402</v>
      </c>
      <c r="K34" s="216">
        <v>0.445720625381261</v>
      </c>
      <c r="L34" s="217">
        <v>-0.45095237672882399</v>
      </c>
    </row>
    <row r="35" spans="1:13" ht="15" customHeight="1" x14ac:dyDescent="0.25">
      <c r="A35" s="336"/>
      <c r="B35" s="129" t="s">
        <v>202</v>
      </c>
      <c r="C35" s="216">
        <v>0.29746017110904743</v>
      </c>
      <c r="D35" s="216">
        <v>-4.8782029031718377</v>
      </c>
      <c r="E35" s="216">
        <v>4.9831640818145333</v>
      </c>
      <c r="F35" s="216">
        <v>-1.4520828393111977</v>
      </c>
      <c r="G35" s="216">
        <v>0.95711014907615799</v>
      </c>
      <c r="H35" s="216">
        <v>-0.46620699999979581</v>
      </c>
      <c r="I35" s="216">
        <v>0.94225267522532552</v>
      </c>
      <c r="J35" s="216">
        <v>-0.16551989240438095</v>
      </c>
      <c r="K35" s="216">
        <v>0.10196066711475998</v>
      </c>
      <c r="L35" s="217">
        <v>-0.5257940917648054</v>
      </c>
    </row>
    <row r="36" spans="1:13" x14ac:dyDescent="0.2">
      <c r="A36" s="44"/>
    </row>
    <row r="37" spans="1:13" x14ac:dyDescent="0.2">
      <c r="A37" s="65" t="s">
        <v>246</v>
      </c>
      <c r="B37" s="207" t="s">
        <v>297</v>
      </c>
    </row>
    <row r="38" spans="1:13" x14ac:dyDescent="0.2">
      <c r="A38" s="65" t="s">
        <v>298</v>
      </c>
      <c r="B38" s="207" t="s">
        <v>304</v>
      </c>
    </row>
    <row r="40" spans="1:13" s="65" customFormat="1" x14ac:dyDescent="0.2">
      <c r="C40" s="215"/>
      <c r="D40" s="44"/>
      <c r="E40" s="44"/>
      <c r="F40" s="44"/>
      <c r="G40" s="44"/>
      <c r="H40" s="44"/>
      <c r="I40" s="44"/>
      <c r="J40" s="44"/>
      <c r="K40" s="44"/>
      <c r="L40" s="44"/>
      <c r="M40" s="44"/>
    </row>
    <row r="44" spans="1:13" ht="48" customHeight="1" x14ac:dyDescent="0.2"/>
    <row r="46" spans="1:13" x14ac:dyDescent="0.2">
      <c r="A46" s="44"/>
      <c r="B46" s="44"/>
      <c r="C46" s="44"/>
    </row>
    <row r="47" spans="1:13" x14ac:dyDescent="0.2">
      <c r="C47" s="65"/>
      <c r="D47" s="65"/>
      <c r="E47" s="65"/>
    </row>
    <row r="48" spans="1:13" x14ac:dyDescent="0.2">
      <c r="C48" s="65"/>
      <c r="D48" s="65"/>
      <c r="E48" s="65"/>
    </row>
    <row r="49" spans="3:13" x14ac:dyDescent="0.2">
      <c r="C49" s="65"/>
      <c r="D49" s="65"/>
      <c r="E49" s="65"/>
    </row>
    <row r="50" spans="3:13" s="65" customFormat="1" x14ac:dyDescent="0.2">
      <c r="F50" s="44"/>
      <c r="G50" s="44"/>
      <c r="H50" s="44"/>
      <c r="I50" s="44"/>
      <c r="J50" s="44"/>
      <c r="K50" s="44"/>
      <c r="L50" s="44"/>
      <c r="M50" s="44"/>
    </row>
    <row r="51" spans="3:13" s="65" customFormat="1" x14ac:dyDescent="0.2">
      <c r="F51" s="44"/>
      <c r="G51" s="44"/>
      <c r="H51" s="44"/>
      <c r="I51" s="44"/>
      <c r="J51" s="44"/>
      <c r="K51" s="44"/>
      <c r="L51" s="44"/>
      <c r="M51" s="44"/>
    </row>
    <row r="52" spans="3:13" s="65" customFormat="1" x14ac:dyDescent="0.2">
      <c r="F52" s="44"/>
      <c r="G52" s="44"/>
      <c r="H52" s="44"/>
      <c r="I52" s="44"/>
      <c r="J52" s="44"/>
      <c r="K52" s="44"/>
      <c r="L52" s="44"/>
      <c r="M52" s="44"/>
    </row>
    <row r="53" spans="3:13" s="65" customFormat="1" x14ac:dyDescent="0.2">
      <c r="F53" s="44"/>
      <c r="G53" s="44"/>
      <c r="H53" s="44"/>
      <c r="I53" s="44"/>
      <c r="J53" s="44"/>
      <c r="K53" s="44"/>
      <c r="L53" s="44"/>
      <c r="M53" s="44"/>
    </row>
    <row r="54" spans="3:13" x14ac:dyDescent="0.2">
      <c r="C54" s="65"/>
      <c r="D54" s="65"/>
      <c r="E54" s="65"/>
    </row>
    <row r="55" spans="3:13" x14ac:dyDescent="0.2">
      <c r="C55" s="65"/>
      <c r="D55" s="65"/>
      <c r="E55" s="65"/>
    </row>
    <row r="56" spans="3:13" x14ac:dyDescent="0.2">
      <c r="C56" s="65"/>
      <c r="D56" s="65"/>
      <c r="E56" s="65"/>
    </row>
    <row r="57" spans="3:13" x14ac:dyDescent="0.2">
      <c r="C57" s="65"/>
      <c r="D57" s="65"/>
      <c r="E57" s="65"/>
    </row>
    <row r="58" spans="3:13" x14ac:dyDescent="0.2">
      <c r="C58" s="65"/>
      <c r="D58" s="65"/>
      <c r="E58" s="65"/>
    </row>
    <row r="59" spans="3:13" x14ac:dyDescent="0.2">
      <c r="C59" s="65"/>
      <c r="D59" s="65"/>
      <c r="E59" s="65"/>
    </row>
    <row r="60" spans="3:13" x14ac:dyDescent="0.2">
      <c r="C60" s="65"/>
      <c r="D60" s="65"/>
      <c r="E60" s="65"/>
    </row>
    <row r="61" spans="3:13" x14ac:dyDescent="0.2">
      <c r="C61" s="65"/>
      <c r="D61" s="65"/>
      <c r="E61" s="65"/>
    </row>
    <row r="62" spans="3:13" x14ac:dyDescent="0.2">
      <c r="C62" s="65"/>
      <c r="D62" s="65"/>
      <c r="E62" s="65"/>
    </row>
    <row r="63" spans="3:13" x14ac:dyDescent="0.2">
      <c r="C63" s="65"/>
      <c r="D63" s="65"/>
      <c r="E63" s="65"/>
    </row>
    <row r="64" spans="3:13" x14ac:dyDescent="0.2">
      <c r="C64" s="65"/>
      <c r="D64" s="65"/>
      <c r="E64" s="65"/>
    </row>
    <row r="65" spans="3:5" x14ac:dyDescent="0.2">
      <c r="C65" s="65"/>
      <c r="D65" s="65"/>
      <c r="E65" s="65"/>
    </row>
    <row r="66" spans="3:5" x14ac:dyDescent="0.2">
      <c r="C66" s="65"/>
      <c r="D66" s="65"/>
      <c r="E66" s="65"/>
    </row>
    <row r="67" spans="3:5" x14ac:dyDescent="0.2">
      <c r="C67" s="65"/>
      <c r="D67" s="65"/>
      <c r="E67" s="65"/>
    </row>
    <row r="68" spans="3:5" x14ac:dyDescent="0.2">
      <c r="C68" s="65"/>
      <c r="D68" s="65"/>
      <c r="E68" s="65"/>
    </row>
    <row r="69" spans="3:5" x14ac:dyDescent="0.2">
      <c r="C69" s="65"/>
      <c r="D69" s="65"/>
      <c r="E69" s="65"/>
    </row>
    <row r="70" spans="3:5" x14ac:dyDescent="0.2">
      <c r="C70" s="65"/>
      <c r="D70" s="65"/>
      <c r="E70" s="65"/>
    </row>
    <row r="71" spans="3:5" x14ac:dyDescent="0.2">
      <c r="C71" s="65"/>
      <c r="D71" s="65"/>
      <c r="E71" s="65"/>
    </row>
    <row r="72" spans="3:5" x14ac:dyDescent="0.2">
      <c r="C72" s="65"/>
      <c r="D72" s="65"/>
      <c r="E72" s="65"/>
    </row>
    <row r="73" spans="3:5" x14ac:dyDescent="0.2">
      <c r="C73" s="65"/>
      <c r="D73" s="65"/>
      <c r="E73" s="65"/>
    </row>
    <row r="74" spans="3:5" x14ac:dyDescent="0.2">
      <c r="C74" s="65"/>
      <c r="D74" s="65"/>
      <c r="E74" s="65"/>
    </row>
    <row r="75" spans="3:5" x14ac:dyDescent="0.2">
      <c r="C75" s="65"/>
      <c r="D75" s="65"/>
      <c r="E75" s="65"/>
    </row>
    <row r="76" spans="3:5" x14ac:dyDescent="0.2">
      <c r="C76" s="65"/>
      <c r="D76" s="65"/>
      <c r="E76" s="65"/>
    </row>
    <row r="77" spans="3:5" x14ac:dyDescent="0.2">
      <c r="C77" s="65"/>
      <c r="D77" s="65"/>
      <c r="E77" s="65"/>
    </row>
    <row r="78" spans="3:5" x14ac:dyDescent="0.2">
      <c r="C78" s="65"/>
      <c r="D78" s="65"/>
      <c r="E78" s="65"/>
    </row>
    <row r="79" spans="3:5" x14ac:dyDescent="0.2">
      <c r="C79" s="65"/>
      <c r="D79" s="65"/>
      <c r="E79" s="65"/>
    </row>
    <row r="80" spans="3:5" x14ac:dyDescent="0.2">
      <c r="C80" s="65"/>
      <c r="D80" s="65"/>
      <c r="E80" s="65"/>
    </row>
    <row r="81" spans="3:5" x14ac:dyDescent="0.2">
      <c r="C81" s="65"/>
      <c r="D81" s="65"/>
      <c r="E81" s="65"/>
    </row>
    <row r="82" spans="3:5" x14ac:dyDescent="0.2">
      <c r="C82" s="65"/>
      <c r="D82" s="65"/>
      <c r="E82" s="65"/>
    </row>
    <row r="83" spans="3:5" x14ac:dyDescent="0.2">
      <c r="C83" s="65"/>
      <c r="D83" s="65"/>
      <c r="E83" s="65"/>
    </row>
    <row r="84" spans="3:5" x14ac:dyDescent="0.2">
      <c r="C84" s="65"/>
      <c r="D84" s="65"/>
      <c r="E84" s="65"/>
    </row>
    <row r="85" spans="3:5" x14ac:dyDescent="0.2">
      <c r="C85" s="65"/>
      <c r="D85" s="65"/>
      <c r="E85" s="65"/>
    </row>
    <row r="86" spans="3:5" x14ac:dyDescent="0.2">
      <c r="C86" s="65"/>
      <c r="D86" s="65"/>
      <c r="E86" s="65"/>
    </row>
    <row r="87" spans="3:5" x14ac:dyDescent="0.2">
      <c r="C87" s="65"/>
      <c r="D87" s="65"/>
      <c r="E87" s="65"/>
    </row>
    <row r="88" spans="3:5" x14ac:dyDescent="0.2">
      <c r="C88" s="65"/>
      <c r="D88" s="65"/>
      <c r="E88" s="65"/>
    </row>
    <row r="89" spans="3:5" x14ac:dyDescent="0.2">
      <c r="C89" s="65"/>
      <c r="D89" s="65"/>
      <c r="E89" s="65"/>
    </row>
    <row r="90" spans="3:5" x14ac:dyDescent="0.2">
      <c r="C90" s="65"/>
      <c r="D90" s="65"/>
      <c r="E90" s="65"/>
    </row>
    <row r="91" spans="3:5" x14ac:dyDescent="0.2">
      <c r="C91" s="65"/>
      <c r="D91" s="65"/>
      <c r="E91" s="65"/>
    </row>
    <row r="92" spans="3:5" x14ac:dyDescent="0.2">
      <c r="C92" s="65"/>
      <c r="D92" s="65"/>
      <c r="E92" s="65"/>
    </row>
    <row r="93" spans="3:5" x14ac:dyDescent="0.2">
      <c r="C93" s="65"/>
      <c r="D93" s="65"/>
      <c r="E93" s="65"/>
    </row>
    <row r="94" spans="3:5" x14ac:dyDescent="0.2">
      <c r="C94" s="65"/>
      <c r="D94" s="65"/>
      <c r="E94" s="65"/>
    </row>
    <row r="95" spans="3:5" x14ac:dyDescent="0.2">
      <c r="C95" s="65"/>
      <c r="D95" s="65"/>
      <c r="E95" s="65"/>
    </row>
    <row r="96" spans="3:5" x14ac:dyDescent="0.2">
      <c r="C96" s="65"/>
      <c r="D96" s="65"/>
      <c r="E96" s="65"/>
    </row>
    <row r="97" spans="3:5" x14ac:dyDescent="0.2">
      <c r="C97" s="65"/>
      <c r="D97" s="65"/>
      <c r="E97" s="65"/>
    </row>
    <row r="98" spans="3:5" x14ac:dyDescent="0.2">
      <c r="C98" s="65"/>
      <c r="D98" s="65"/>
      <c r="E98" s="65"/>
    </row>
    <row r="99" spans="3:5" x14ac:dyDescent="0.2">
      <c r="C99" s="65"/>
      <c r="D99" s="65"/>
      <c r="E99" s="65"/>
    </row>
    <row r="100" spans="3:5" x14ac:dyDescent="0.2">
      <c r="C100" s="65"/>
      <c r="D100" s="65"/>
      <c r="E100" s="65"/>
    </row>
    <row r="101" spans="3:5" x14ac:dyDescent="0.2">
      <c r="C101" s="65"/>
      <c r="D101" s="65"/>
      <c r="E101" s="65"/>
    </row>
    <row r="102" spans="3:5" x14ac:dyDescent="0.2">
      <c r="C102" s="65"/>
      <c r="D102" s="65"/>
      <c r="E102" s="65"/>
    </row>
    <row r="103" spans="3:5" x14ac:dyDescent="0.2">
      <c r="C103" s="65"/>
      <c r="D103" s="65"/>
      <c r="E103" s="65"/>
    </row>
    <row r="104" spans="3:5" x14ac:dyDescent="0.2">
      <c r="C104" s="65"/>
      <c r="D104" s="65"/>
      <c r="E104" s="65"/>
    </row>
    <row r="105" spans="3:5" x14ac:dyDescent="0.2">
      <c r="C105" s="65"/>
      <c r="D105" s="65"/>
      <c r="E105" s="65"/>
    </row>
    <row r="106" spans="3:5" x14ac:dyDescent="0.2">
      <c r="C106" s="65"/>
      <c r="D106" s="65"/>
      <c r="E106" s="65"/>
    </row>
    <row r="107" spans="3:5" x14ac:dyDescent="0.2">
      <c r="C107" s="65"/>
      <c r="D107" s="65"/>
      <c r="E107" s="65"/>
    </row>
    <row r="108" spans="3:5" x14ac:dyDescent="0.2">
      <c r="C108" s="65"/>
      <c r="D108" s="65"/>
      <c r="E108" s="65"/>
    </row>
    <row r="109" spans="3:5" x14ac:dyDescent="0.2">
      <c r="C109" s="65"/>
      <c r="D109" s="65"/>
      <c r="E109" s="65"/>
    </row>
    <row r="110" spans="3:5" x14ac:dyDescent="0.2">
      <c r="C110" s="65"/>
      <c r="D110" s="65"/>
      <c r="E110" s="65"/>
    </row>
    <row r="111" spans="3:5" x14ac:dyDescent="0.2">
      <c r="C111" s="65"/>
      <c r="D111" s="65"/>
      <c r="E111" s="65"/>
    </row>
    <row r="112" spans="3:5" x14ac:dyDescent="0.2">
      <c r="C112" s="65"/>
      <c r="D112" s="65"/>
      <c r="E112" s="65"/>
    </row>
    <row r="113" spans="3:5" x14ac:dyDescent="0.2">
      <c r="C113" s="65"/>
      <c r="D113" s="65"/>
      <c r="E113" s="65"/>
    </row>
    <row r="114" spans="3:5" x14ac:dyDescent="0.2">
      <c r="C114" s="65"/>
      <c r="D114" s="65"/>
      <c r="E114" s="65"/>
    </row>
    <row r="115" spans="3:5" x14ac:dyDescent="0.2">
      <c r="C115" s="65"/>
      <c r="D115" s="65"/>
      <c r="E115" s="65"/>
    </row>
    <row r="116" spans="3:5" x14ac:dyDescent="0.2">
      <c r="C116" s="65"/>
      <c r="D116" s="65"/>
      <c r="E116" s="65"/>
    </row>
    <row r="117" spans="3:5" x14ac:dyDescent="0.2">
      <c r="C117" s="65"/>
      <c r="D117" s="65"/>
      <c r="E117" s="65"/>
    </row>
    <row r="118" spans="3:5" x14ac:dyDescent="0.2">
      <c r="C118" s="65"/>
      <c r="D118" s="65"/>
      <c r="E118" s="65"/>
    </row>
    <row r="119" spans="3:5" x14ac:dyDescent="0.2">
      <c r="C119" s="65"/>
      <c r="D119" s="65"/>
      <c r="E119" s="65"/>
    </row>
    <row r="120" spans="3:5" x14ac:dyDescent="0.2">
      <c r="C120" s="65"/>
      <c r="D120" s="65"/>
      <c r="E120" s="65"/>
    </row>
    <row r="121" spans="3:5" x14ac:dyDescent="0.2">
      <c r="C121" s="65"/>
      <c r="D121" s="65"/>
      <c r="E121" s="65"/>
    </row>
    <row r="122" spans="3:5" x14ac:dyDescent="0.2">
      <c r="C122" s="65"/>
      <c r="D122" s="65"/>
      <c r="E122" s="65"/>
    </row>
    <row r="123" spans="3:5" x14ac:dyDescent="0.2">
      <c r="C123" s="65"/>
      <c r="D123" s="65"/>
      <c r="E123" s="65"/>
    </row>
    <row r="124" spans="3:5" x14ac:dyDescent="0.2">
      <c r="C124" s="65"/>
      <c r="D124" s="65"/>
      <c r="E124" s="65"/>
    </row>
    <row r="125" spans="3:5" x14ac:dyDescent="0.2">
      <c r="C125" s="65"/>
      <c r="D125" s="65"/>
      <c r="E125" s="65"/>
    </row>
    <row r="126" spans="3:5" x14ac:dyDescent="0.2">
      <c r="C126" s="65"/>
      <c r="D126" s="65"/>
      <c r="E126" s="65"/>
    </row>
    <row r="127" spans="3:5" x14ac:dyDescent="0.2">
      <c r="C127" s="65"/>
      <c r="D127" s="65"/>
      <c r="E127" s="65"/>
    </row>
    <row r="128" spans="3:5" x14ac:dyDescent="0.2">
      <c r="C128" s="65"/>
      <c r="D128" s="65"/>
      <c r="E128" s="65"/>
    </row>
    <row r="129" spans="3:5" x14ac:dyDescent="0.2">
      <c r="C129" s="65"/>
      <c r="D129" s="65"/>
      <c r="E129" s="65"/>
    </row>
    <row r="130" spans="3:5" x14ac:dyDescent="0.2">
      <c r="C130" s="65"/>
      <c r="D130" s="65"/>
      <c r="E130" s="65"/>
    </row>
    <row r="131" spans="3:5" x14ac:dyDescent="0.2">
      <c r="C131" s="65"/>
      <c r="D131" s="65"/>
      <c r="E131" s="65"/>
    </row>
    <row r="132" spans="3:5" x14ac:dyDescent="0.2">
      <c r="C132" s="65"/>
      <c r="D132" s="65"/>
      <c r="E132" s="65"/>
    </row>
    <row r="133" spans="3:5" x14ac:dyDescent="0.2">
      <c r="C133" s="65"/>
      <c r="D133" s="65"/>
      <c r="E133" s="65"/>
    </row>
    <row r="134" spans="3:5" x14ac:dyDescent="0.2">
      <c r="C134" s="65"/>
      <c r="D134" s="65"/>
      <c r="E134" s="65"/>
    </row>
    <row r="135" spans="3:5" x14ac:dyDescent="0.2">
      <c r="C135" s="65"/>
      <c r="D135" s="65"/>
      <c r="E135" s="65"/>
    </row>
    <row r="136" spans="3:5" x14ac:dyDescent="0.2">
      <c r="C136" s="65"/>
      <c r="D136" s="65"/>
      <c r="E136" s="65"/>
    </row>
    <row r="137" spans="3:5" x14ac:dyDescent="0.2">
      <c r="C137" s="65"/>
      <c r="D137" s="65"/>
      <c r="E137" s="65"/>
    </row>
    <row r="138" spans="3:5" x14ac:dyDescent="0.2">
      <c r="C138" s="65"/>
      <c r="D138" s="65"/>
      <c r="E138" s="65"/>
    </row>
    <row r="139" spans="3:5" x14ac:dyDescent="0.2">
      <c r="C139" s="65"/>
      <c r="D139" s="65"/>
      <c r="E139" s="65"/>
    </row>
    <row r="140" spans="3:5" x14ac:dyDescent="0.2">
      <c r="C140" s="65"/>
      <c r="D140" s="65"/>
      <c r="E140" s="65"/>
    </row>
    <row r="141" spans="3:5" x14ac:dyDescent="0.2">
      <c r="C141" s="65"/>
      <c r="D141" s="65"/>
      <c r="E141" s="65"/>
    </row>
    <row r="142" spans="3:5" x14ac:dyDescent="0.2">
      <c r="C142" s="65"/>
      <c r="D142" s="65"/>
      <c r="E142" s="65"/>
    </row>
    <row r="143" spans="3:5" x14ac:dyDescent="0.2">
      <c r="C143" s="65"/>
      <c r="D143" s="65"/>
      <c r="E143" s="65"/>
    </row>
    <row r="144" spans="3:5" x14ac:dyDescent="0.2">
      <c r="C144" s="65"/>
      <c r="D144" s="65"/>
      <c r="E144" s="65"/>
    </row>
    <row r="145" spans="3:5" x14ac:dyDescent="0.2">
      <c r="C145" s="65"/>
      <c r="D145" s="65"/>
      <c r="E145" s="65"/>
    </row>
    <row r="146" spans="3:5" x14ac:dyDescent="0.2">
      <c r="C146" s="65"/>
      <c r="D146" s="65"/>
      <c r="E146" s="65"/>
    </row>
    <row r="147" spans="3:5" x14ac:dyDescent="0.2">
      <c r="C147" s="65"/>
      <c r="D147" s="65"/>
      <c r="E147" s="65"/>
    </row>
    <row r="148" spans="3:5" x14ac:dyDescent="0.2">
      <c r="C148" s="65"/>
      <c r="D148" s="65"/>
      <c r="E148" s="65"/>
    </row>
    <row r="149" spans="3:5" x14ac:dyDescent="0.2">
      <c r="C149" s="65"/>
      <c r="D149" s="65"/>
      <c r="E149" s="65"/>
    </row>
    <row r="150" spans="3:5" x14ac:dyDescent="0.2">
      <c r="C150" s="65"/>
      <c r="D150" s="65"/>
      <c r="E150" s="65"/>
    </row>
    <row r="151" spans="3:5" x14ac:dyDescent="0.2">
      <c r="C151" s="65"/>
      <c r="D151" s="65"/>
      <c r="E151" s="65"/>
    </row>
    <row r="152" spans="3:5" x14ac:dyDescent="0.2">
      <c r="C152" s="65"/>
      <c r="D152" s="65"/>
      <c r="E152" s="65"/>
    </row>
    <row r="153" spans="3:5" x14ac:dyDescent="0.2">
      <c r="C153" s="65"/>
      <c r="D153" s="65"/>
      <c r="E153" s="65"/>
    </row>
    <row r="154" spans="3:5" x14ac:dyDescent="0.2">
      <c r="C154" s="65"/>
      <c r="D154" s="65"/>
      <c r="E154" s="65"/>
    </row>
    <row r="155" spans="3:5" x14ac:dyDescent="0.2">
      <c r="C155" s="65"/>
      <c r="D155" s="65"/>
      <c r="E155" s="65"/>
    </row>
    <row r="156" spans="3:5" x14ac:dyDescent="0.2">
      <c r="C156" s="65"/>
      <c r="D156" s="65"/>
      <c r="E156" s="65"/>
    </row>
    <row r="157" spans="3:5" x14ac:dyDescent="0.2">
      <c r="C157" s="65"/>
      <c r="D157" s="65"/>
      <c r="E157" s="65"/>
    </row>
    <row r="158" spans="3:5" x14ac:dyDescent="0.2">
      <c r="C158" s="65"/>
      <c r="D158" s="65"/>
      <c r="E158" s="65"/>
    </row>
    <row r="159" spans="3:5" x14ac:dyDescent="0.2">
      <c r="C159" s="65"/>
      <c r="D159" s="65"/>
      <c r="E159" s="65"/>
    </row>
    <row r="160" spans="3:5" x14ac:dyDescent="0.2">
      <c r="C160" s="65"/>
      <c r="D160" s="65"/>
      <c r="E160" s="65"/>
    </row>
    <row r="161" spans="3:5" x14ac:dyDescent="0.2">
      <c r="C161" s="65"/>
      <c r="D161" s="65"/>
      <c r="E161" s="65"/>
    </row>
    <row r="162" spans="3:5" x14ac:dyDescent="0.2">
      <c r="C162" s="65"/>
      <c r="D162" s="65"/>
      <c r="E162" s="65"/>
    </row>
    <row r="163" spans="3:5" x14ac:dyDescent="0.2">
      <c r="C163" s="65"/>
      <c r="D163" s="65"/>
      <c r="E163" s="65"/>
    </row>
    <row r="164" spans="3:5" x14ac:dyDescent="0.2">
      <c r="C164" s="65"/>
      <c r="D164" s="65"/>
      <c r="E164" s="65"/>
    </row>
    <row r="165" spans="3:5" x14ac:dyDescent="0.2">
      <c r="C165" s="65"/>
      <c r="D165" s="65"/>
      <c r="E165" s="65"/>
    </row>
    <row r="166" spans="3:5" x14ac:dyDescent="0.2">
      <c r="C166" s="65"/>
      <c r="D166" s="65"/>
      <c r="E166" s="65"/>
    </row>
    <row r="167" spans="3:5" x14ac:dyDescent="0.2">
      <c r="C167" s="65"/>
      <c r="D167" s="65"/>
      <c r="E167" s="65"/>
    </row>
    <row r="168" spans="3:5" x14ac:dyDescent="0.2">
      <c r="C168" s="65"/>
      <c r="D168" s="65"/>
      <c r="E168" s="65"/>
    </row>
    <row r="169" spans="3:5" x14ac:dyDescent="0.2">
      <c r="C169" s="65"/>
      <c r="D169" s="65"/>
      <c r="E169" s="65"/>
    </row>
    <row r="170" spans="3:5" x14ac:dyDescent="0.2">
      <c r="C170" s="65"/>
      <c r="D170" s="65"/>
      <c r="E170" s="65"/>
    </row>
    <row r="171" spans="3:5" x14ac:dyDescent="0.2">
      <c r="C171" s="65"/>
      <c r="D171" s="65"/>
      <c r="E171" s="65"/>
    </row>
    <row r="172" spans="3:5" x14ac:dyDescent="0.2">
      <c r="C172" s="65"/>
      <c r="D172" s="65"/>
      <c r="E172" s="65"/>
    </row>
    <row r="173" spans="3:5" x14ac:dyDescent="0.2">
      <c r="C173" s="65"/>
      <c r="D173" s="65"/>
      <c r="E173" s="65"/>
    </row>
    <row r="174" spans="3:5" x14ac:dyDescent="0.2">
      <c r="C174" s="65"/>
      <c r="D174" s="65"/>
      <c r="E174" s="65"/>
    </row>
    <row r="175" spans="3:5" x14ac:dyDescent="0.2">
      <c r="C175" s="65"/>
      <c r="D175" s="65"/>
      <c r="E175" s="65"/>
    </row>
    <row r="176" spans="3:5" x14ac:dyDescent="0.2">
      <c r="C176" s="65"/>
      <c r="D176" s="65"/>
      <c r="E176" s="65"/>
    </row>
    <row r="177" spans="3:5" x14ac:dyDescent="0.2">
      <c r="C177" s="65"/>
      <c r="D177" s="65"/>
      <c r="E177" s="65"/>
    </row>
    <row r="178" spans="3:5" x14ac:dyDescent="0.2">
      <c r="C178" s="65"/>
      <c r="D178" s="65"/>
      <c r="E178" s="65"/>
    </row>
    <row r="179" spans="3:5" x14ac:dyDescent="0.2">
      <c r="C179" s="65"/>
      <c r="D179" s="65"/>
      <c r="E179" s="65"/>
    </row>
    <row r="180" spans="3:5" x14ac:dyDescent="0.2">
      <c r="C180" s="65"/>
      <c r="D180" s="65"/>
      <c r="E180" s="65"/>
    </row>
    <row r="181" spans="3:5" x14ac:dyDescent="0.2">
      <c r="C181" s="65"/>
      <c r="D181" s="65"/>
      <c r="E181" s="65"/>
    </row>
    <row r="182" spans="3:5" x14ac:dyDescent="0.2">
      <c r="C182" s="65"/>
      <c r="D182" s="65"/>
      <c r="E182" s="65"/>
    </row>
    <row r="183" spans="3:5" x14ac:dyDescent="0.2">
      <c r="C183" s="65"/>
      <c r="D183" s="65"/>
      <c r="E183" s="65"/>
    </row>
    <row r="184" spans="3:5" x14ac:dyDescent="0.2">
      <c r="C184" s="65"/>
      <c r="D184" s="65"/>
      <c r="E184" s="65"/>
    </row>
    <row r="185" spans="3:5" x14ac:dyDescent="0.2">
      <c r="C185" s="65"/>
      <c r="D185" s="65"/>
      <c r="E185" s="65"/>
    </row>
    <row r="186" spans="3:5" x14ac:dyDescent="0.2">
      <c r="C186" s="65"/>
      <c r="D186" s="65"/>
      <c r="E186" s="65"/>
    </row>
    <row r="187" spans="3:5" x14ac:dyDescent="0.2">
      <c r="C187" s="65"/>
      <c r="D187" s="65"/>
      <c r="E187" s="65"/>
    </row>
    <row r="188" spans="3:5" x14ac:dyDescent="0.2">
      <c r="C188" s="65"/>
      <c r="D188" s="65"/>
      <c r="E188" s="65"/>
    </row>
    <row r="189" spans="3:5" x14ac:dyDescent="0.2">
      <c r="C189" s="65"/>
      <c r="D189" s="65"/>
      <c r="E189" s="65"/>
    </row>
    <row r="190" spans="3:5" x14ac:dyDescent="0.2">
      <c r="C190" s="65"/>
      <c r="D190" s="65"/>
      <c r="E190" s="65"/>
    </row>
    <row r="191" spans="3:5" x14ac:dyDescent="0.2">
      <c r="C191" s="65"/>
      <c r="D191" s="65"/>
      <c r="E191" s="65"/>
    </row>
    <row r="192" spans="3:5" x14ac:dyDescent="0.2">
      <c r="C192" s="65"/>
      <c r="D192" s="65"/>
      <c r="E192" s="65"/>
    </row>
    <row r="193" spans="3:5" x14ac:dyDescent="0.2">
      <c r="C193" s="65"/>
      <c r="D193" s="65"/>
      <c r="E193" s="65"/>
    </row>
    <row r="194" spans="3:5" x14ac:dyDescent="0.2">
      <c r="C194" s="65"/>
      <c r="D194" s="65"/>
      <c r="E194" s="65"/>
    </row>
    <row r="195" spans="3:5" x14ac:dyDescent="0.2">
      <c r="C195" s="65"/>
      <c r="D195" s="65"/>
      <c r="E195" s="65"/>
    </row>
    <row r="196" spans="3:5" x14ac:dyDescent="0.2">
      <c r="C196" s="65"/>
      <c r="D196" s="65"/>
      <c r="E196" s="65"/>
    </row>
    <row r="197" spans="3:5" x14ac:dyDescent="0.2">
      <c r="C197" s="65"/>
      <c r="D197" s="65"/>
      <c r="E197" s="65"/>
    </row>
    <row r="198" spans="3:5" x14ac:dyDescent="0.2">
      <c r="C198" s="65"/>
      <c r="D198" s="65"/>
      <c r="E198" s="65"/>
    </row>
    <row r="199" spans="3:5" x14ac:dyDescent="0.2">
      <c r="C199" s="65"/>
      <c r="D199" s="65"/>
      <c r="E199" s="65"/>
    </row>
    <row r="200" spans="3:5" x14ac:dyDescent="0.2">
      <c r="C200" s="65"/>
      <c r="D200" s="65"/>
      <c r="E200" s="65"/>
    </row>
    <row r="201" spans="3:5" x14ac:dyDescent="0.2">
      <c r="C201" s="65"/>
      <c r="D201" s="65"/>
      <c r="E201" s="65"/>
    </row>
    <row r="202" spans="3:5" x14ac:dyDescent="0.2">
      <c r="C202" s="65"/>
      <c r="D202" s="65"/>
      <c r="E202" s="65"/>
    </row>
    <row r="203" spans="3:5" x14ac:dyDescent="0.2">
      <c r="C203" s="65"/>
      <c r="D203" s="65"/>
      <c r="E203" s="65"/>
    </row>
    <row r="204" spans="3:5" x14ac:dyDescent="0.2">
      <c r="C204" s="65"/>
      <c r="D204" s="65"/>
      <c r="E204" s="65"/>
    </row>
    <row r="205" spans="3:5" x14ac:dyDescent="0.2">
      <c r="C205" s="65"/>
      <c r="D205" s="65"/>
      <c r="E205" s="65"/>
    </row>
    <row r="206" spans="3:5" x14ac:dyDescent="0.2">
      <c r="C206" s="65"/>
      <c r="D206" s="65"/>
      <c r="E206" s="65"/>
    </row>
    <row r="207" spans="3:5" x14ac:dyDescent="0.2">
      <c r="C207" s="65"/>
      <c r="D207" s="65"/>
      <c r="E207" s="65"/>
    </row>
    <row r="208" spans="3:5" x14ac:dyDescent="0.2">
      <c r="C208" s="65"/>
      <c r="D208" s="65"/>
      <c r="E208" s="65"/>
    </row>
    <row r="209" spans="3:5" x14ac:dyDescent="0.2">
      <c r="C209" s="65"/>
      <c r="D209" s="65"/>
      <c r="E209" s="65"/>
    </row>
    <row r="210" spans="3:5" x14ac:dyDescent="0.2">
      <c r="C210" s="65"/>
      <c r="D210" s="65"/>
      <c r="E210" s="65"/>
    </row>
    <row r="211" spans="3:5" x14ac:dyDescent="0.2">
      <c r="C211" s="65"/>
      <c r="D211" s="65"/>
      <c r="E211" s="65"/>
    </row>
    <row r="212" spans="3:5" x14ac:dyDescent="0.2">
      <c r="C212" s="65"/>
      <c r="D212" s="65"/>
      <c r="E212" s="65"/>
    </row>
    <row r="213" spans="3:5" x14ac:dyDescent="0.2">
      <c r="C213" s="65"/>
      <c r="D213" s="65"/>
      <c r="E213" s="65"/>
    </row>
    <row r="214" spans="3:5" x14ac:dyDescent="0.2">
      <c r="C214" s="65"/>
      <c r="D214" s="65"/>
      <c r="E214" s="65"/>
    </row>
    <row r="215" spans="3:5" x14ac:dyDescent="0.2">
      <c r="C215" s="65"/>
      <c r="D215" s="65"/>
      <c r="E215" s="65"/>
    </row>
    <row r="216" spans="3:5" x14ac:dyDescent="0.2">
      <c r="C216" s="65"/>
      <c r="D216" s="65"/>
      <c r="E216" s="65"/>
    </row>
    <row r="217" spans="3:5" x14ac:dyDescent="0.2">
      <c r="C217" s="65"/>
      <c r="D217" s="65"/>
      <c r="E217" s="65"/>
    </row>
    <row r="218" spans="3:5" x14ac:dyDescent="0.2">
      <c r="C218" s="65"/>
      <c r="D218" s="65"/>
      <c r="E218" s="65"/>
    </row>
    <row r="219" spans="3:5" x14ac:dyDescent="0.2">
      <c r="C219" s="65"/>
      <c r="D219" s="65"/>
      <c r="E219" s="65"/>
    </row>
    <row r="220" spans="3:5" x14ac:dyDescent="0.2">
      <c r="C220" s="65"/>
      <c r="D220" s="65"/>
      <c r="E220" s="65"/>
    </row>
    <row r="221" spans="3:5" x14ac:dyDescent="0.2">
      <c r="C221" s="65"/>
      <c r="D221" s="65"/>
      <c r="E221" s="65"/>
    </row>
    <row r="222" spans="3:5" x14ac:dyDescent="0.2">
      <c r="C222" s="65"/>
      <c r="D222" s="65"/>
      <c r="E222" s="65"/>
    </row>
    <row r="223" spans="3:5" x14ac:dyDescent="0.2">
      <c r="C223" s="65"/>
      <c r="D223" s="65"/>
      <c r="E223" s="65"/>
    </row>
    <row r="224" spans="3:5" x14ac:dyDescent="0.2">
      <c r="C224" s="65"/>
      <c r="D224" s="65"/>
      <c r="E224" s="65"/>
    </row>
    <row r="225" spans="3:5" x14ac:dyDescent="0.2">
      <c r="C225" s="65"/>
      <c r="D225" s="65"/>
      <c r="E225" s="65"/>
    </row>
    <row r="226" spans="3:5" x14ac:dyDescent="0.2">
      <c r="C226" s="65"/>
      <c r="D226" s="65"/>
      <c r="E226" s="65"/>
    </row>
    <row r="227" spans="3:5" x14ac:dyDescent="0.2">
      <c r="C227" s="65"/>
      <c r="D227" s="65"/>
      <c r="E227" s="65"/>
    </row>
    <row r="228" spans="3:5" x14ac:dyDescent="0.2">
      <c r="C228" s="65"/>
      <c r="D228" s="65"/>
      <c r="E228" s="65"/>
    </row>
    <row r="229" spans="3:5" x14ac:dyDescent="0.2">
      <c r="C229" s="65"/>
      <c r="D229" s="65"/>
      <c r="E229" s="65"/>
    </row>
    <row r="230" spans="3:5" x14ac:dyDescent="0.2">
      <c r="C230" s="65"/>
      <c r="D230" s="65"/>
      <c r="E230" s="65"/>
    </row>
    <row r="231" spans="3:5" x14ac:dyDescent="0.2">
      <c r="C231" s="65"/>
      <c r="D231" s="65"/>
      <c r="E231" s="65"/>
    </row>
    <row r="232" spans="3:5" x14ac:dyDescent="0.2">
      <c r="C232" s="65"/>
      <c r="D232" s="65"/>
      <c r="E232" s="65"/>
    </row>
    <row r="233" spans="3:5" x14ac:dyDescent="0.2">
      <c r="C233" s="65"/>
      <c r="D233" s="65"/>
      <c r="E233" s="65"/>
    </row>
    <row r="234" spans="3:5" x14ac:dyDescent="0.2">
      <c r="C234" s="65"/>
      <c r="D234" s="65"/>
      <c r="E234" s="65"/>
    </row>
    <row r="235" spans="3:5" x14ac:dyDescent="0.2">
      <c r="C235" s="65"/>
      <c r="D235" s="65"/>
      <c r="E235" s="65"/>
    </row>
    <row r="236" spans="3:5" x14ac:dyDescent="0.2">
      <c r="C236" s="65"/>
      <c r="D236" s="65"/>
      <c r="E236" s="65"/>
    </row>
    <row r="237" spans="3:5" x14ac:dyDescent="0.2">
      <c r="C237" s="65"/>
      <c r="D237" s="65"/>
      <c r="E237" s="65"/>
    </row>
    <row r="238" spans="3:5" x14ac:dyDescent="0.2">
      <c r="C238" s="65"/>
      <c r="D238" s="65"/>
      <c r="E238" s="65"/>
    </row>
    <row r="239" spans="3:5" x14ac:dyDescent="0.2">
      <c r="C239" s="65"/>
      <c r="D239" s="65"/>
      <c r="E239" s="65"/>
    </row>
    <row r="240" spans="3:5" x14ac:dyDescent="0.2">
      <c r="C240" s="65"/>
      <c r="D240" s="65"/>
      <c r="E240" s="65"/>
    </row>
    <row r="241" spans="3:5" x14ac:dyDescent="0.2">
      <c r="C241" s="65"/>
      <c r="D241" s="65"/>
      <c r="E241" s="65"/>
    </row>
    <row r="242" spans="3:5" x14ac:dyDescent="0.2">
      <c r="C242" s="65"/>
      <c r="D242" s="65"/>
      <c r="E242" s="65"/>
    </row>
    <row r="243" spans="3:5" x14ac:dyDescent="0.2">
      <c r="C243" s="65"/>
      <c r="D243" s="65"/>
      <c r="E243" s="65"/>
    </row>
    <row r="244" spans="3:5" x14ac:dyDescent="0.2">
      <c r="C244" s="65"/>
      <c r="D244" s="65"/>
      <c r="E244" s="65"/>
    </row>
    <row r="245" spans="3:5" x14ac:dyDescent="0.2">
      <c r="C245" s="65"/>
      <c r="D245" s="65"/>
      <c r="E245" s="65"/>
    </row>
    <row r="246" spans="3:5" x14ac:dyDescent="0.2">
      <c r="C246" s="65"/>
      <c r="D246" s="65"/>
      <c r="E246" s="65"/>
    </row>
    <row r="247" spans="3:5" x14ac:dyDescent="0.2">
      <c r="C247" s="65"/>
      <c r="D247" s="65"/>
      <c r="E247" s="65"/>
    </row>
    <row r="248" spans="3:5" x14ac:dyDescent="0.2">
      <c r="C248" s="65"/>
      <c r="D248" s="65"/>
      <c r="E248" s="65"/>
    </row>
    <row r="249" spans="3:5" x14ac:dyDescent="0.2">
      <c r="C249" s="65"/>
      <c r="D249" s="65"/>
      <c r="E249" s="65"/>
    </row>
    <row r="250" spans="3:5" x14ac:dyDescent="0.2">
      <c r="C250" s="65"/>
      <c r="D250" s="65"/>
      <c r="E250" s="65"/>
    </row>
    <row r="251" spans="3:5" x14ac:dyDescent="0.2">
      <c r="C251" s="65"/>
      <c r="D251" s="65"/>
      <c r="E251" s="65"/>
    </row>
    <row r="252" spans="3:5" x14ac:dyDescent="0.2">
      <c r="C252" s="65"/>
      <c r="D252" s="65"/>
      <c r="E252" s="65"/>
    </row>
    <row r="253" spans="3:5" x14ac:dyDescent="0.2">
      <c r="C253" s="65"/>
      <c r="D253" s="65"/>
      <c r="E253" s="65"/>
    </row>
    <row r="254" spans="3:5" x14ac:dyDescent="0.2">
      <c r="C254" s="65"/>
      <c r="D254" s="65"/>
      <c r="E254" s="65"/>
    </row>
    <row r="255" spans="3:5" x14ac:dyDescent="0.2">
      <c r="C255" s="65"/>
      <c r="D255" s="65"/>
      <c r="E255" s="65"/>
    </row>
    <row r="256" spans="3:5" x14ac:dyDescent="0.2">
      <c r="C256" s="65"/>
      <c r="D256" s="65"/>
      <c r="E256" s="65"/>
    </row>
    <row r="257" spans="3:5" x14ac:dyDescent="0.2">
      <c r="C257" s="65"/>
      <c r="D257" s="65"/>
      <c r="E257" s="65"/>
    </row>
    <row r="258" spans="3:5" x14ac:dyDescent="0.2">
      <c r="C258" s="65"/>
      <c r="D258" s="65"/>
      <c r="E258" s="65"/>
    </row>
    <row r="259" spans="3:5" x14ac:dyDescent="0.2">
      <c r="C259" s="65"/>
      <c r="D259" s="65"/>
      <c r="E259" s="65"/>
    </row>
    <row r="260" spans="3:5" x14ac:dyDescent="0.2">
      <c r="C260" s="65"/>
      <c r="D260" s="65"/>
      <c r="E260" s="65"/>
    </row>
    <row r="261" spans="3:5" x14ac:dyDescent="0.2">
      <c r="C261" s="65"/>
      <c r="D261" s="65"/>
      <c r="E261" s="65"/>
    </row>
    <row r="262" spans="3:5" x14ac:dyDescent="0.2">
      <c r="C262" s="65"/>
      <c r="D262" s="65"/>
      <c r="E262" s="65"/>
    </row>
    <row r="263" spans="3:5" x14ac:dyDescent="0.2">
      <c r="C263" s="65"/>
      <c r="D263" s="65"/>
      <c r="E263" s="65"/>
    </row>
    <row r="264" spans="3:5" x14ac:dyDescent="0.2">
      <c r="C264" s="65"/>
      <c r="D264" s="65"/>
      <c r="E264" s="65"/>
    </row>
    <row r="265" spans="3:5" x14ac:dyDescent="0.2">
      <c r="C265" s="65"/>
      <c r="D265" s="65"/>
      <c r="E265" s="65"/>
    </row>
    <row r="266" spans="3:5" x14ac:dyDescent="0.2">
      <c r="C266" s="65"/>
      <c r="D266" s="65"/>
      <c r="E266" s="65"/>
    </row>
    <row r="267" spans="3:5" x14ac:dyDescent="0.2">
      <c r="C267" s="65"/>
      <c r="D267" s="65"/>
      <c r="E267" s="65"/>
    </row>
    <row r="268" spans="3:5" x14ac:dyDescent="0.2">
      <c r="C268" s="65"/>
      <c r="D268" s="65"/>
      <c r="E268" s="65"/>
    </row>
    <row r="269" spans="3:5" x14ac:dyDescent="0.2">
      <c r="C269" s="65"/>
      <c r="D269" s="65"/>
      <c r="E269" s="65"/>
    </row>
    <row r="270" spans="3:5" x14ac:dyDescent="0.2">
      <c r="C270" s="65"/>
      <c r="D270" s="65"/>
      <c r="E270" s="65"/>
    </row>
    <row r="271" spans="3:5" x14ac:dyDescent="0.2">
      <c r="C271" s="65"/>
      <c r="D271" s="65"/>
      <c r="E271" s="65"/>
    </row>
    <row r="272" spans="3:5" x14ac:dyDescent="0.2">
      <c r="C272" s="65"/>
      <c r="D272" s="65"/>
      <c r="E272" s="65"/>
    </row>
    <row r="273" spans="3:5" x14ac:dyDescent="0.2">
      <c r="C273" s="65"/>
      <c r="D273" s="65"/>
      <c r="E273" s="65"/>
    </row>
    <row r="274" spans="3:5" x14ac:dyDescent="0.2">
      <c r="C274" s="65"/>
      <c r="D274" s="65"/>
      <c r="E274" s="65"/>
    </row>
    <row r="275" spans="3:5" x14ac:dyDescent="0.2">
      <c r="C275" s="65"/>
      <c r="D275" s="65"/>
      <c r="E275" s="65"/>
    </row>
    <row r="276" spans="3:5" x14ac:dyDescent="0.2">
      <c r="C276" s="65"/>
      <c r="D276" s="65"/>
      <c r="E276" s="65"/>
    </row>
    <row r="277" spans="3:5" x14ac:dyDescent="0.2">
      <c r="C277" s="65"/>
      <c r="D277" s="65"/>
      <c r="E277" s="65"/>
    </row>
    <row r="278" spans="3:5" x14ac:dyDescent="0.2">
      <c r="C278" s="65"/>
      <c r="D278" s="65"/>
      <c r="E278" s="65"/>
    </row>
    <row r="279" spans="3:5" x14ac:dyDescent="0.2">
      <c r="C279" s="65"/>
      <c r="D279" s="65"/>
      <c r="E279" s="65"/>
    </row>
    <row r="280" spans="3:5" x14ac:dyDescent="0.2">
      <c r="C280" s="65"/>
      <c r="D280" s="65"/>
      <c r="E280" s="65"/>
    </row>
    <row r="281" spans="3:5" x14ac:dyDescent="0.2">
      <c r="C281" s="65"/>
      <c r="D281" s="65"/>
      <c r="E281" s="65"/>
    </row>
    <row r="282" spans="3:5" x14ac:dyDescent="0.2">
      <c r="C282" s="65"/>
      <c r="D282" s="65"/>
      <c r="E282" s="65"/>
    </row>
    <row r="283" spans="3:5" x14ac:dyDescent="0.2">
      <c r="C283" s="65"/>
      <c r="D283" s="65"/>
      <c r="E283" s="65"/>
    </row>
    <row r="284" spans="3:5" x14ac:dyDescent="0.2">
      <c r="C284" s="65"/>
      <c r="D284" s="65"/>
      <c r="E284" s="65"/>
    </row>
    <row r="285" spans="3:5" x14ac:dyDescent="0.2">
      <c r="C285" s="65"/>
      <c r="D285" s="65"/>
      <c r="E285" s="65"/>
    </row>
    <row r="286" spans="3:5" x14ac:dyDescent="0.2">
      <c r="C286" s="65"/>
      <c r="D286" s="65"/>
      <c r="E286" s="65"/>
    </row>
    <row r="287" spans="3:5" x14ac:dyDescent="0.2">
      <c r="C287" s="65"/>
      <c r="D287" s="65"/>
      <c r="E287" s="65"/>
    </row>
    <row r="288" spans="3:5" x14ac:dyDescent="0.2">
      <c r="C288" s="65"/>
      <c r="D288" s="65"/>
      <c r="E288" s="65"/>
    </row>
    <row r="289" spans="3:5" x14ac:dyDescent="0.2">
      <c r="C289" s="65"/>
      <c r="D289" s="65"/>
      <c r="E289" s="65"/>
    </row>
    <row r="290" spans="3:5" x14ac:dyDescent="0.2">
      <c r="C290" s="65"/>
      <c r="D290" s="65"/>
      <c r="E290" s="65"/>
    </row>
    <row r="291" spans="3:5" x14ac:dyDescent="0.2">
      <c r="C291" s="65"/>
      <c r="D291" s="65"/>
      <c r="E291" s="65"/>
    </row>
    <row r="292" spans="3:5" x14ac:dyDescent="0.2">
      <c r="C292" s="65"/>
      <c r="D292" s="65"/>
      <c r="E292" s="65"/>
    </row>
    <row r="293" spans="3:5" x14ac:dyDescent="0.2">
      <c r="C293" s="65"/>
      <c r="D293" s="65"/>
      <c r="E293" s="65"/>
    </row>
    <row r="294" spans="3:5" x14ac:dyDescent="0.2">
      <c r="C294" s="65"/>
      <c r="D294" s="65"/>
      <c r="E294" s="65"/>
    </row>
    <row r="295" spans="3:5" x14ac:dyDescent="0.2">
      <c r="C295" s="65"/>
      <c r="D295" s="65"/>
      <c r="E295" s="65"/>
    </row>
    <row r="296" spans="3:5" x14ac:dyDescent="0.2">
      <c r="C296" s="65"/>
      <c r="D296" s="65"/>
      <c r="E296" s="65"/>
    </row>
    <row r="297" spans="3:5" x14ac:dyDescent="0.2">
      <c r="C297" s="65"/>
      <c r="D297" s="65"/>
      <c r="E297" s="65"/>
    </row>
    <row r="298" spans="3:5" x14ac:dyDescent="0.2">
      <c r="C298" s="65"/>
      <c r="D298" s="65"/>
      <c r="E298" s="65"/>
    </row>
    <row r="299" spans="3:5" x14ac:dyDescent="0.2">
      <c r="C299" s="65"/>
      <c r="D299" s="65"/>
      <c r="E299" s="65"/>
    </row>
    <row r="300" spans="3:5" x14ac:dyDescent="0.2">
      <c r="C300" s="65"/>
      <c r="D300" s="65"/>
      <c r="E300" s="65"/>
    </row>
    <row r="301" spans="3:5" x14ac:dyDescent="0.2">
      <c r="C301" s="65"/>
      <c r="D301" s="65"/>
      <c r="E301" s="65"/>
    </row>
    <row r="302" spans="3:5" x14ac:dyDescent="0.2">
      <c r="C302" s="65"/>
      <c r="D302" s="65"/>
      <c r="E302" s="65"/>
    </row>
    <row r="303" spans="3:5" x14ac:dyDescent="0.2">
      <c r="C303" s="65"/>
      <c r="D303" s="65"/>
      <c r="E303" s="65"/>
    </row>
    <row r="304" spans="3:5" x14ac:dyDescent="0.2">
      <c r="C304" s="65"/>
      <c r="D304" s="65"/>
      <c r="E304" s="65"/>
    </row>
    <row r="305" spans="3:5" x14ac:dyDescent="0.2">
      <c r="C305" s="65"/>
      <c r="D305" s="65"/>
      <c r="E305" s="65"/>
    </row>
    <row r="306" spans="3:5" x14ac:dyDescent="0.2">
      <c r="C306" s="65"/>
      <c r="D306" s="65"/>
      <c r="E306" s="65"/>
    </row>
    <row r="307" spans="3:5" x14ac:dyDescent="0.2">
      <c r="C307" s="65"/>
      <c r="D307" s="65"/>
      <c r="E307" s="65"/>
    </row>
    <row r="308" spans="3:5" x14ac:dyDescent="0.2">
      <c r="C308" s="65"/>
      <c r="D308" s="65"/>
      <c r="E308" s="65"/>
    </row>
    <row r="309" spans="3:5" x14ac:dyDescent="0.2">
      <c r="C309" s="65"/>
      <c r="D309" s="65"/>
      <c r="E309" s="65"/>
    </row>
    <row r="310" spans="3:5" x14ac:dyDescent="0.2">
      <c r="C310" s="65"/>
      <c r="D310" s="65"/>
      <c r="E310" s="65"/>
    </row>
    <row r="311" spans="3:5" x14ac:dyDescent="0.2">
      <c r="C311" s="65"/>
      <c r="D311" s="65"/>
      <c r="E311" s="65"/>
    </row>
    <row r="312" spans="3:5" x14ac:dyDescent="0.2">
      <c r="C312" s="65"/>
      <c r="D312" s="65"/>
      <c r="E312" s="65"/>
    </row>
    <row r="313" spans="3:5" x14ac:dyDescent="0.2">
      <c r="C313" s="65"/>
      <c r="D313" s="65"/>
      <c r="E313" s="65"/>
    </row>
    <row r="314" spans="3:5" x14ac:dyDescent="0.2">
      <c r="C314" s="65"/>
      <c r="D314" s="65"/>
      <c r="E314" s="65"/>
    </row>
    <row r="315" spans="3:5" x14ac:dyDescent="0.2">
      <c r="C315" s="65"/>
      <c r="D315" s="65"/>
      <c r="E315" s="65"/>
    </row>
    <row r="316" spans="3:5" x14ac:dyDescent="0.2">
      <c r="C316" s="65"/>
      <c r="D316" s="65"/>
      <c r="E316" s="65"/>
    </row>
    <row r="317" spans="3:5" x14ac:dyDescent="0.2">
      <c r="C317" s="65"/>
      <c r="D317" s="65"/>
      <c r="E317" s="65"/>
    </row>
    <row r="318" spans="3:5" x14ac:dyDescent="0.2">
      <c r="C318" s="65"/>
      <c r="D318" s="65"/>
      <c r="E318" s="65"/>
    </row>
    <row r="319" spans="3:5" x14ac:dyDescent="0.2">
      <c r="C319" s="65"/>
      <c r="D319" s="65"/>
      <c r="E319" s="65"/>
    </row>
    <row r="320" spans="3:5" x14ac:dyDescent="0.2">
      <c r="C320" s="65"/>
      <c r="D320" s="65"/>
      <c r="E320" s="65"/>
    </row>
    <row r="321" spans="3:5" x14ac:dyDescent="0.2">
      <c r="C321" s="65"/>
      <c r="D321" s="65"/>
      <c r="E321" s="65"/>
    </row>
    <row r="322" spans="3:5" x14ac:dyDescent="0.2">
      <c r="C322" s="65"/>
      <c r="D322" s="65"/>
      <c r="E322" s="65"/>
    </row>
    <row r="323" spans="3:5" x14ac:dyDescent="0.2">
      <c r="C323" s="65"/>
      <c r="D323" s="65"/>
      <c r="E323" s="65"/>
    </row>
    <row r="324" spans="3:5" x14ac:dyDescent="0.2">
      <c r="C324" s="65"/>
      <c r="D324" s="65"/>
      <c r="E324" s="65"/>
    </row>
    <row r="325" spans="3:5" x14ac:dyDescent="0.2">
      <c r="C325" s="65"/>
      <c r="D325" s="65"/>
      <c r="E325" s="65"/>
    </row>
    <row r="326" spans="3:5" x14ac:dyDescent="0.2">
      <c r="C326" s="65"/>
      <c r="D326" s="65"/>
      <c r="E326" s="65"/>
    </row>
    <row r="327" spans="3:5" x14ac:dyDescent="0.2">
      <c r="C327" s="65"/>
      <c r="D327" s="65"/>
      <c r="E327" s="65"/>
    </row>
    <row r="328" spans="3:5" x14ac:dyDescent="0.2">
      <c r="C328" s="65"/>
      <c r="D328" s="65"/>
      <c r="E328" s="65"/>
    </row>
    <row r="329" spans="3:5" x14ac:dyDescent="0.2">
      <c r="C329" s="65"/>
      <c r="D329" s="65"/>
      <c r="E329" s="65"/>
    </row>
    <row r="330" spans="3:5" x14ac:dyDescent="0.2">
      <c r="C330" s="65"/>
      <c r="D330" s="65"/>
      <c r="E330" s="65"/>
    </row>
    <row r="331" spans="3:5" x14ac:dyDescent="0.2">
      <c r="C331" s="65"/>
      <c r="D331" s="65"/>
      <c r="E331" s="65"/>
    </row>
    <row r="332" spans="3:5" x14ac:dyDescent="0.2">
      <c r="C332" s="65"/>
      <c r="D332" s="65"/>
      <c r="E332" s="65"/>
    </row>
    <row r="333" spans="3:5" x14ac:dyDescent="0.2">
      <c r="C333" s="65"/>
      <c r="D333" s="65"/>
      <c r="E333" s="65"/>
    </row>
    <row r="334" spans="3:5" x14ac:dyDescent="0.2">
      <c r="C334" s="65"/>
      <c r="D334" s="65"/>
      <c r="E334" s="65"/>
    </row>
    <row r="335" spans="3:5" x14ac:dyDescent="0.2">
      <c r="C335" s="65"/>
      <c r="D335" s="65"/>
      <c r="E335" s="65"/>
    </row>
    <row r="336" spans="3:5" x14ac:dyDescent="0.2">
      <c r="C336" s="65"/>
      <c r="D336" s="65"/>
      <c r="E336" s="65"/>
    </row>
    <row r="337" spans="3:5" x14ac:dyDescent="0.2">
      <c r="C337" s="65"/>
      <c r="D337" s="65"/>
      <c r="E337" s="65"/>
    </row>
    <row r="338" spans="3:5" x14ac:dyDescent="0.2">
      <c r="C338" s="65"/>
      <c r="D338" s="65"/>
      <c r="E338" s="65"/>
    </row>
    <row r="339" spans="3:5" x14ac:dyDescent="0.2">
      <c r="C339" s="65"/>
      <c r="D339" s="65"/>
      <c r="E339" s="65"/>
    </row>
    <row r="340" spans="3:5" x14ac:dyDescent="0.2">
      <c r="C340" s="65"/>
      <c r="D340" s="65"/>
      <c r="E340" s="65"/>
    </row>
    <row r="341" spans="3:5" x14ac:dyDescent="0.2">
      <c r="C341" s="65"/>
      <c r="D341" s="65"/>
      <c r="E341" s="65"/>
    </row>
    <row r="342" spans="3:5" x14ac:dyDescent="0.2">
      <c r="C342" s="65"/>
      <c r="D342" s="65"/>
      <c r="E342" s="65"/>
    </row>
    <row r="343" spans="3:5" x14ac:dyDescent="0.2">
      <c r="C343" s="65"/>
      <c r="D343" s="65"/>
      <c r="E343" s="65"/>
    </row>
    <row r="344" spans="3:5" x14ac:dyDescent="0.2">
      <c r="C344" s="65"/>
      <c r="D344" s="65"/>
      <c r="E344" s="65"/>
    </row>
    <row r="345" spans="3:5" x14ac:dyDescent="0.2">
      <c r="C345" s="65"/>
      <c r="D345" s="65"/>
      <c r="E345" s="65"/>
    </row>
    <row r="346" spans="3:5" x14ac:dyDescent="0.2">
      <c r="C346" s="65"/>
      <c r="D346" s="65"/>
      <c r="E346" s="65"/>
    </row>
    <row r="347" spans="3:5" x14ac:dyDescent="0.2">
      <c r="C347" s="65"/>
      <c r="D347" s="65"/>
      <c r="E347" s="65"/>
    </row>
    <row r="348" spans="3:5" x14ac:dyDescent="0.2">
      <c r="C348" s="65"/>
      <c r="D348" s="65"/>
      <c r="E348" s="65"/>
    </row>
    <row r="349" spans="3:5" x14ac:dyDescent="0.2">
      <c r="C349" s="65"/>
      <c r="D349" s="65"/>
      <c r="E349" s="65"/>
    </row>
    <row r="350" spans="3:5" x14ac:dyDescent="0.2">
      <c r="C350" s="65"/>
      <c r="D350" s="65"/>
      <c r="E350" s="65"/>
    </row>
    <row r="351" spans="3:5" x14ac:dyDescent="0.2">
      <c r="C351" s="65"/>
      <c r="D351" s="65"/>
      <c r="E351" s="65"/>
    </row>
    <row r="352" spans="3:5" x14ac:dyDescent="0.2">
      <c r="C352" s="65"/>
      <c r="D352" s="65"/>
      <c r="E352" s="65"/>
    </row>
    <row r="353" spans="3:5" x14ac:dyDescent="0.2">
      <c r="C353" s="65"/>
      <c r="D353" s="65"/>
      <c r="E353" s="65"/>
    </row>
    <row r="354" spans="3:5" x14ac:dyDescent="0.2">
      <c r="C354" s="65"/>
      <c r="D354" s="65"/>
      <c r="E354" s="65"/>
    </row>
    <row r="355" spans="3:5" x14ac:dyDescent="0.2">
      <c r="C355" s="65"/>
      <c r="D355" s="65"/>
      <c r="E355" s="65"/>
    </row>
    <row r="356" spans="3:5" x14ac:dyDescent="0.2">
      <c r="C356" s="65"/>
      <c r="D356" s="65"/>
      <c r="E356" s="65"/>
    </row>
    <row r="357" spans="3:5" x14ac:dyDescent="0.2">
      <c r="C357" s="65"/>
      <c r="D357" s="65"/>
      <c r="E357" s="65"/>
    </row>
    <row r="358" spans="3:5" x14ac:dyDescent="0.2">
      <c r="C358" s="65"/>
      <c r="D358" s="65"/>
      <c r="E358" s="65"/>
    </row>
    <row r="359" spans="3:5" x14ac:dyDescent="0.2">
      <c r="C359" s="65"/>
      <c r="D359" s="65"/>
      <c r="E359" s="65"/>
    </row>
    <row r="360" spans="3:5" x14ac:dyDescent="0.2">
      <c r="C360" s="65"/>
      <c r="D360" s="65"/>
      <c r="E360" s="65"/>
    </row>
    <row r="361" spans="3:5" x14ac:dyDescent="0.2">
      <c r="C361" s="65"/>
      <c r="D361" s="65"/>
      <c r="E361" s="65"/>
    </row>
    <row r="362" spans="3:5" x14ac:dyDescent="0.2">
      <c r="C362" s="65"/>
      <c r="D362" s="65"/>
      <c r="E362" s="65"/>
    </row>
    <row r="363" spans="3:5" x14ac:dyDescent="0.2">
      <c r="C363" s="65"/>
      <c r="D363" s="65"/>
      <c r="E363" s="65"/>
    </row>
    <row r="364" spans="3:5" x14ac:dyDescent="0.2">
      <c r="C364" s="65"/>
      <c r="D364" s="65"/>
      <c r="E364" s="65"/>
    </row>
    <row r="365" spans="3:5" x14ac:dyDescent="0.2">
      <c r="C365" s="65"/>
      <c r="D365" s="65"/>
      <c r="E365" s="65"/>
    </row>
    <row r="366" spans="3:5" x14ac:dyDescent="0.2">
      <c r="C366" s="65"/>
      <c r="D366" s="65"/>
      <c r="E366" s="65"/>
    </row>
    <row r="367" spans="3:5" x14ac:dyDescent="0.2">
      <c r="C367" s="65"/>
      <c r="D367" s="65"/>
      <c r="E367" s="65"/>
    </row>
    <row r="368" spans="3:5" x14ac:dyDescent="0.2">
      <c r="C368" s="65"/>
      <c r="D368" s="65"/>
      <c r="E368" s="65"/>
    </row>
    <row r="369" spans="3:5" x14ac:dyDescent="0.2">
      <c r="C369" s="65"/>
      <c r="D369" s="65"/>
      <c r="E369" s="65"/>
    </row>
    <row r="370" spans="3:5" x14ac:dyDescent="0.2">
      <c r="C370" s="65"/>
      <c r="D370" s="65"/>
      <c r="E370" s="65"/>
    </row>
    <row r="371" spans="3:5" x14ac:dyDescent="0.2">
      <c r="C371" s="65"/>
      <c r="D371" s="65"/>
      <c r="E371" s="65"/>
    </row>
    <row r="372" spans="3:5" x14ac:dyDescent="0.2">
      <c r="C372" s="65"/>
      <c r="D372" s="65"/>
      <c r="E372" s="65"/>
    </row>
    <row r="373" spans="3:5" x14ac:dyDescent="0.2">
      <c r="C373" s="65"/>
      <c r="D373" s="65"/>
      <c r="E373" s="65"/>
    </row>
    <row r="374" spans="3:5" x14ac:dyDescent="0.2">
      <c r="C374" s="65"/>
      <c r="D374" s="65"/>
      <c r="E374" s="65"/>
    </row>
    <row r="375" spans="3:5" x14ac:dyDescent="0.2">
      <c r="C375" s="65"/>
      <c r="D375" s="65"/>
      <c r="E375" s="65"/>
    </row>
    <row r="376" spans="3:5" x14ac:dyDescent="0.2">
      <c r="C376" s="65"/>
      <c r="D376" s="65"/>
      <c r="E376" s="65"/>
    </row>
    <row r="377" spans="3:5" x14ac:dyDescent="0.2">
      <c r="C377" s="65"/>
      <c r="D377" s="65"/>
      <c r="E377" s="65"/>
    </row>
    <row r="378" spans="3:5" x14ac:dyDescent="0.2">
      <c r="C378" s="65"/>
      <c r="D378" s="65"/>
      <c r="E378" s="65"/>
    </row>
    <row r="379" spans="3:5" x14ac:dyDescent="0.2">
      <c r="C379" s="65"/>
      <c r="D379" s="65"/>
      <c r="E379" s="65"/>
    </row>
    <row r="380" spans="3:5" x14ac:dyDescent="0.2">
      <c r="C380" s="65"/>
      <c r="D380" s="65"/>
      <c r="E380" s="65"/>
    </row>
    <row r="381" spans="3:5" x14ac:dyDescent="0.2">
      <c r="C381" s="65"/>
      <c r="D381" s="65"/>
      <c r="E381" s="65"/>
    </row>
    <row r="382" spans="3:5" x14ac:dyDescent="0.2">
      <c r="C382" s="65"/>
      <c r="D382" s="65"/>
      <c r="E382" s="65"/>
    </row>
    <row r="383" spans="3:5" x14ac:dyDescent="0.2">
      <c r="C383" s="65"/>
      <c r="D383" s="65"/>
      <c r="E383" s="65"/>
    </row>
    <row r="384" spans="3:5" x14ac:dyDescent="0.2">
      <c r="C384" s="65"/>
      <c r="D384" s="65"/>
      <c r="E384" s="65"/>
    </row>
    <row r="385" spans="3:5" x14ac:dyDescent="0.2">
      <c r="C385" s="65"/>
      <c r="D385" s="65"/>
      <c r="E385" s="65"/>
    </row>
    <row r="386" spans="3:5" x14ac:dyDescent="0.2">
      <c r="C386" s="65"/>
      <c r="D386" s="65"/>
      <c r="E386" s="65"/>
    </row>
    <row r="387" spans="3:5" x14ac:dyDescent="0.2">
      <c r="C387" s="65"/>
      <c r="D387" s="65"/>
      <c r="E387" s="65"/>
    </row>
    <row r="388" spans="3:5" x14ac:dyDescent="0.2">
      <c r="C388" s="65"/>
      <c r="D388" s="65"/>
      <c r="E388" s="65"/>
    </row>
    <row r="389" spans="3:5" x14ac:dyDescent="0.2">
      <c r="C389" s="65"/>
      <c r="D389" s="65"/>
      <c r="E389" s="65"/>
    </row>
    <row r="390" spans="3:5" x14ac:dyDescent="0.2">
      <c r="C390" s="65"/>
      <c r="D390" s="65"/>
      <c r="E390" s="65"/>
    </row>
    <row r="391" spans="3:5" x14ac:dyDescent="0.2">
      <c r="C391" s="65"/>
      <c r="D391" s="65"/>
      <c r="E391" s="65"/>
    </row>
    <row r="392" spans="3:5" x14ac:dyDescent="0.2">
      <c r="C392" s="65"/>
      <c r="D392" s="65"/>
      <c r="E392" s="65"/>
    </row>
    <row r="393" spans="3:5" x14ac:dyDescent="0.2">
      <c r="C393" s="65"/>
      <c r="D393" s="65"/>
      <c r="E393" s="65"/>
    </row>
    <row r="394" spans="3:5" x14ac:dyDescent="0.2">
      <c r="C394" s="65"/>
      <c r="D394" s="65"/>
      <c r="E394" s="65"/>
    </row>
    <row r="395" spans="3:5" x14ac:dyDescent="0.2">
      <c r="C395" s="65"/>
      <c r="D395" s="65"/>
      <c r="E395" s="65"/>
    </row>
    <row r="396" spans="3:5" x14ac:dyDescent="0.2">
      <c r="C396" s="65"/>
      <c r="D396" s="65"/>
      <c r="E396" s="65"/>
    </row>
    <row r="397" spans="3:5" x14ac:dyDescent="0.2">
      <c r="C397" s="65"/>
      <c r="D397" s="65"/>
      <c r="E397" s="65"/>
    </row>
    <row r="398" spans="3:5" x14ac:dyDescent="0.2">
      <c r="C398" s="65"/>
      <c r="D398" s="65"/>
      <c r="E398" s="65"/>
    </row>
    <row r="399" spans="3:5" x14ac:dyDescent="0.2">
      <c r="C399" s="65"/>
      <c r="D399" s="65"/>
      <c r="E399" s="65"/>
    </row>
    <row r="400" spans="3:5" x14ac:dyDescent="0.2">
      <c r="C400" s="65"/>
      <c r="D400" s="65"/>
      <c r="E400" s="65"/>
    </row>
    <row r="401" spans="3:5" x14ac:dyDescent="0.2">
      <c r="C401" s="65"/>
      <c r="D401" s="65"/>
      <c r="E401" s="65"/>
    </row>
    <row r="402" spans="3:5" x14ac:dyDescent="0.2">
      <c r="C402" s="65"/>
      <c r="D402" s="65"/>
      <c r="E402" s="65"/>
    </row>
    <row r="403" spans="3:5" x14ac:dyDescent="0.2">
      <c r="C403" s="65"/>
      <c r="D403" s="65"/>
      <c r="E403" s="65"/>
    </row>
    <row r="404" spans="3:5" x14ac:dyDescent="0.2">
      <c r="C404" s="65"/>
      <c r="D404" s="65"/>
      <c r="E404" s="65"/>
    </row>
    <row r="405" spans="3:5" x14ac:dyDescent="0.2">
      <c r="C405" s="65"/>
      <c r="D405" s="65"/>
      <c r="E405" s="65"/>
    </row>
    <row r="406" spans="3:5" x14ac:dyDescent="0.2">
      <c r="C406" s="65"/>
      <c r="D406" s="65"/>
      <c r="E406" s="65"/>
    </row>
    <row r="407" spans="3:5" x14ac:dyDescent="0.2">
      <c r="C407" s="65"/>
      <c r="D407" s="65"/>
      <c r="E407" s="65"/>
    </row>
    <row r="408" spans="3:5" x14ac:dyDescent="0.2">
      <c r="C408" s="65"/>
      <c r="D408" s="65"/>
      <c r="E408" s="65"/>
    </row>
    <row r="409" spans="3:5" x14ac:dyDescent="0.2">
      <c r="C409" s="65"/>
      <c r="D409" s="65"/>
      <c r="E409" s="65"/>
    </row>
    <row r="410" spans="3:5" x14ac:dyDescent="0.2">
      <c r="C410" s="65"/>
      <c r="D410" s="65"/>
      <c r="E410" s="65"/>
    </row>
    <row r="411" spans="3:5" x14ac:dyDescent="0.2">
      <c r="C411" s="65"/>
      <c r="D411" s="65"/>
      <c r="E411" s="65"/>
    </row>
    <row r="412" spans="3:5" x14ac:dyDescent="0.2">
      <c r="C412" s="65"/>
      <c r="D412" s="65"/>
      <c r="E412" s="65"/>
    </row>
    <row r="413" spans="3:5" x14ac:dyDescent="0.2">
      <c r="C413" s="65"/>
      <c r="D413" s="65"/>
      <c r="E413" s="65"/>
    </row>
    <row r="414" spans="3:5" x14ac:dyDescent="0.2">
      <c r="C414" s="65"/>
      <c r="D414" s="65"/>
      <c r="E414" s="65"/>
    </row>
    <row r="415" spans="3:5" x14ac:dyDescent="0.2">
      <c r="C415" s="65"/>
      <c r="D415" s="65"/>
      <c r="E415" s="65"/>
    </row>
    <row r="416" spans="3:5" x14ac:dyDescent="0.2">
      <c r="C416" s="65"/>
      <c r="D416" s="65"/>
      <c r="E416" s="65"/>
    </row>
    <row r="417" spans="3:5" x14ac:dyDescent="0.2">
      <c r="C417" s="65"/>
      <c r="D417" s="65"/>
      <c r="E417" s="65"/>
    </row>
    <row r="418" spans="3:5" x14ac:dyDescent="0.2">
      <c r="C418" s="65"/>
      <c r="D418" s="65"/>
      <c r="E418" s="65"/>
    </row>
    <row r="419" spans="3:5" x14ac:dyDescent="0.2">
      <c r="C419" s="65"/>
      <c r="D419" s="65"/>
      <c r="E419" s="65"/>
    </row>
    <row r="420" spans="3:5" x14ac:dyDescent="0.2">
      <c r="C420" s="65"/>
      <c r="D420" s="65"/>
      <c r="E420" s="65"/>
    </row>
    <row r="421" spans="3:5" x14ac:dyDescent="0.2">
      <c r="C421" s="65"/>
      <c r="D421" s="65"/>
      <c r="E421" s="65"/>
    </row>
    <row r="422" spans="3:5" x14ac:dyDescent="0.2">
      <c r="C422" s="65"/>
      <c r="D422" s="65"/>
      <c r="E422" s="65"/>
    </row>
    <row r="423" spans="3:5" x14ac:dyDescent="0.2">
      <c r="C423" s="65"/>
      <c r="D423" s="65"/>
      <c r="E423" s="65"/>
    </row>
    <row r="424" spans="3:5" x14ac:dyDescent="0.2">
      <c r="C424" s="65"/>
      <c r="D424" s="65"/>
      <c r="E424" s="65"/>
    </row>
    <row r="425" spans="3:5" x14ac:dyDescent="0.2">
      <c r="C425" s="65"/>
      <c r="D425" s="65"/>
      <c r="E425" s="65"/>
    </row>
    <row r="426" spans="3:5" x14ac:dyDescent="0.2">
      <c r="C426" s="65"/>
      <c r="D426" s="65"/>
      <c r="E426" s="65"/>
    </row>
    <row r="427" spans="3:5" x14ac:dyDescent="0.2">
      <c r="C427" s="65"/>
      <c r="D427" s="65"/>
      <c r="E427" s="65"/>
    </row>
    <row r="428" spans="3:5" x14ac:dyDescent="0.2">
      <c r="C428" s="65"/>
      <c r="D428" s="65"/>
      <c r="E428" s="65"/>
    </row>
    <row r="429" spans="3:5" x14ac:dyDescent="0.2">
      <c r="C429" s="65"/>
      <c r="D429" s="65"/>
      <c r="E429" s="65"/>
    </row>
    <row r="430" spans="3:5" x14ac:dyDescent="0.2">
      <c r="C430" s="65"/>
      <c r="D430" s="65"/>
      <c r="E430" s="65"/>
    </row>
    <row r="431" spans="3:5" x14ac:dyDescent="0.2">
      <c r="C431" s="65"/>
      <c r="D431" s="65"/>
      <c r="E431" s="65"/>
    </row>
    <row r="432" spans="3:5" x14ac:dyDescent="0.2">
      <c r="C432" s="65"/>
      <c r="D432" s="65"/>
      <c r="E432" s="65"/>
    </row>
    <row r="433" spans="3:5" x14ac:dyDescent="0.2">
      <c r="C433" s="65"/>
      <c r="D433" s="65"/>
      <c r="E433" s="65"/>
    </row>
    <row r="434" spans="3:5" x14ac:dyDescent="0.2">
      <c r="C434" s="65"/>
      <c r="D434" s="65"/>
      <c r="E434" s="65"/>
    </row>
    <row r="435" spans="3:5" x14ac:dyDescent="0.2">
      <c r="C435" s="65"/>
      <c r="D435" s="65"/>
      <c r="E435" s="65"/>
    </row>
    <row r="436" spans="3:5" x14ac:dyDescent="0.2">
      <c r="C436" s="65"/>
      <c r="D436" s="65"/>
      <c r="E436" s="65"/>
    </row>
    <row r="437" spans="3:5" x14ac:dyDescent="0.2">
      <c r="C437" s="65"/>
      <c r="D437" s="65"/>
      <c r="E437" s="65"/>
    </row>
    <row r="438" spans="3:5" x14ac:dyDescent="0.2">
      <c r="C438" s="65"/>
      <c r="D438" s="65"/>
      <c r="E438" s="65"/>
    </row>
    <row r="439" spans="3:5" x14ac:dyDescent="0.2">
      <c r="C439" s="65"/>
      <c r="D439" s="65"/>
      <c r="E439" s="65"/>
    </row>
    <row r="440" spans="3:5" x14ac:dyDescent="0.2">
      <c r="C440" s="65"/>
      <c r="D440" s="65"/>
      <c r="E440" s="65"/>
    </row>
    <row r="441" spans="3:5" x14ac:dyDescent="0.2">
      <c r="C441" s="65"/>
      <c r="D441" s="65"/>
      <c r="E441" s="65"/>
    </row>
    <row r="442" spans="3:5" x14ac:dyDescent="0.2">
      <c r="C442" s="65"/>
      <c r="D442" s="65"/>
      <c r="E442" s="65"/>
    </row>
    <row r="443" spans="3:5" x14ac:dyDescent="0.2">
      <c r="C443" s="65"/>
      <c r="D443" s="65"/>
      <c r="E443" s="65"/>
    </row>
    <row r="444" spans="3:5" x14ac:dyDescent="0.2">
      <c r="C444" s="65"/>
      <c r="D444" s="65"/>
      <c r="E444" s="65"/>
    </row>
    <row r="445" spans="3:5" x14ac:dyDescent="0.2">
      <c r="C445" s="65"/>
      <c r="D445" s="65"/>
      <c r="E445" s="65"/>
    </row>
    <row r="446" spans="3:5" x14ac:dyDescent="0.2">
      <c r="C446" s="65"/>
      <c r="D446" s="65"/>
      <c r="E446" s="65"/>
    </row>
    <row r="447" spans="3:5" x14ac:dyDescent="0.2">
      <c r="C447" s="65"/>
      <c r="D447" s="65"/>
      <c r="E447" s="65"/>
    </row>
    <row r="448" spans="3:5" x14ac:dyDescent="0.2">
      <c r="C448" s="65"/>
      <c r="D448" s="65"/>
      <c r="E448" s="65"/>
    </row>
    <row r="449" spans="3:5" x14ac:dyDescent="0.2">
      <c r="C449" s="65"/>
      <c r="D449" s="65"/>
      <c r="E449" s="65"/>
    </row>
    <row r="450" spans="3:5" x14ac:dyDescent="0.2">
      <c r="C450" s="65"/>
      <c r="D450" s="65"/>
      <c r="E450" s="65"/>
    </row>
    <row r="451" spans="3:5" x14ac:dyDescent="0.2">
      <c r="C451" s="65"/>
      <c r="D451" s="65"/>
      <c r="E451" s="65"/>
    </row>
    <row r="452" spans="3:5" x14ac:dyDescent="0.2">
      <c r="C452" s="65"/>
      <c r="D452" s="65"/>
      <c r="E452" s="65"/>
    </row>
    <row r="453" spans="3:5" x14ac:dyDescent="0.2">
      <c r="C453" s="65"/>
      <c r="D453" s="65"/>
      <c r="E453" s="65"/>
    </row>
    <row r="454" spans="3:5" x14ac:dyDescent="0.2">
      <c r="C454" s="65"/>
      <c r="D454" s="65"/>
      <c r="E454" s="65"/>
    </row>
    <row r="455" spans="3:5" x14ac:dyDescent="0.2">
      <c r="C455" s="65"/>
      <c r="D455" s="65"/>
      <c r="E455" s="65"/>
    </row>
    <row r="456" spans="3:5" x14ac:dyDescent="0.2">
      <c r="C456" s="65"/>
      <c r="D456" s="65"/>
      <c r="E456" s="65"/>
    </row>
    <row r="457" spans="3:5" x14ac:dyDescent="0.2">
      <c r="C457" s="65"/>
      <c r="D457" s="65"/>
      <c r="E457" s="65"/>
    </row>
    <row r="458" spans="3:5" x14ac:dyDescent="0.2">
      <c r="C458" s="65"/>
      <c r="D458" s="65"/>
      <c r="E458" s="65"/>
    </row>
    <row r="459" spans="3:5" x14ac:dyDescent="0.2">
      <c r="C459" s="65"/>
      <c r="D459" s="65"/>
      <c r="E459" s="65"/>
    </row>
    <row r="460" spans="3:5" x14ac:dyDescent="0.2">
      <c r="C460" s="65"/>
      <c r="D460" s="65"/>
      <c r="E460" s="65"/>
    </row>
    <row r="461" spans="3:5" x14ac:dyDescent="0.2">
      <c r="C461" s="65"/>
      <c r="D461" s="65"/>
      <c r="E461" s="65"/>
    </row>
    <row r="462" spans="3:5" x14ac:dyDescent="0.2">
      <c r="C462" s="65"/>
      <c r="D462" s="65"/>
      <c r="E462" s="65"/>
    </row>
    <row r="463" spans="3:5" x14ac:dyDescent="0.2">
      <c r="C463" s="65"/>
      <c r="D463" s="65"/>
      <c r="E463" s="65"/>
    </row>
    <row r="464" spans="3:5" x14ac:dyDescent="0.2">
      <c r="C464" s="65"/>
      <c r="D464" s="65"/>
      <c r="E464" s="65"/>
    </row>
    <row r="465" spans="3:5" x14ac:dyDescent="0.2">
      <c r="C465" s="65"/>
      <c r="D465" s="65"/>
      <c r="E465" s="65"/>
    </row>
    <row r="466" spans="3:5" x14ac:dyDescent="0.2">
      <c r="C466" s="65"/>
      <c r="D466" s="65"/>
      <c r="E466" s="65"/>
    </row>
    <row r="467" spans="3:5" x14ac:dyDescent="0.2">
      <c r="C467" s="65"/>
      <c r="D467" s="65"/>
      <c r="E467" s="65"/>
    </row>
    <row r="468" spans="3:5" x14ac:dyDescent="0.2">
      <c r="C468" s="65"/>
      <c r="D468" s="65"/>
      <c r="E468" s="65"/>
    </row>
    <row r="469" spans="3:5" x14ac:dyDescent="0.2">
      <c r="C469" s="65"/>
      <c r="D469" s="65"/>
      <c r="E469" s="65"/>
    </row>
    <row r="470" spans="3:5" x14ac:dyDescent="0.2">
      <c r="C470" s="65"/>
      <c r="D470" s="65"/>
      <c r="E470" s="65"/>
    </row>
    <row r="471" spans="3:5" x14ac:dyDescent="0.2">
      <c r="C471" s="65"/>
      <c r="D471" s="65"/>
      <c r="E471" s="65"/>
    </row>
    <row r="472" spans="3:5" x14ac:dyDescent="0.2">
      <c r="C472" s="65"/>
      <c r="D472" s="65"/>
      <c r="E472" s="65"/>
    </row>
    <row r="473" spans="3:5" x14ac:dyDescent="0.2">
      <c r="C473" s="65"/>
      <c r="D473" s="65"/>
      <c r="E473" s="65"/>
    </row>
    <row r="474" spans="3:5" x14ac:dyDescent="0.2">
      <c r="C474" s="65"/>
      <c r="D474" s="65"/>
      <c r="E474" s="65"/>
    </row>
    <row r="475" spans="3:5" x14ac:dyDescent="0.2">
      <c r="C475" s="65"/>
      <c r="D475" s="65"/>
      <c r="E475" s="65"/>
    </row>
    <row r="476" spans="3:5" x14ac:dyDescent="0.2">
      <c r="C476" s="65"/>
      <c r="D476" s="65"/>
      <c r="E476" s="65"/>
    </row>
    <row r="477" spans="3:5" x14ac:dyDescent="0.2">
      <c r="C477" s="65"/>
      <c r="D477" s="65"/>
      <c r="E477" s="65"/>
    </row>
    <row r="478" spans="3:5" x14ac:dyDescent="0.2">
      <c r="C478" s="65"/>
      <c r="D478" s="65"/>
      <c r="E478" s="65"/>
    </row>
    <row r="479" spans="3:5" x14ac:dyDescent="0.2">
      <c r="C479" s="65"/>
      <c r="D479" s="65"/>
      <c r="E479" s="65"/>
    </row>
    <row r="480" spans="3:5" x14ac:dyDescent="0.2">
      <c r="C480" s="65"/>
      <c r="D480" s="65"/>
      <c r="E480" s="65"/>
    </row>
    <row r="481" spans="3:5" x14ac:dyDescent="0.2">
      <c r="C481" s="65"/>
      <c r="D481" s="65"/>
      <c r="E481" s="65"/>
    </row>
    <row r="482" spans="3:5" x14ac:dyDescent="0.2">
      <c r="C482" s="65"/>
      <c r="D482" s="65"/>
      <c r="E482" s="65"/>
    </row>
    <row r="483" spans="3:5" x14ac:dyDescent="0.2">
      <c r="C483" s="65"/>
      <c r="D483" s="65"/>
      <c r="E483" s="65"/>
    </row>
    <row r="484" spans="3:5" x14ac:dyDescent="0.2">
      <c r="C484" s="65"/>
      <c r="D484" s="65"/>
      <c r="E484" s="65"/>
    </row>
    <row r="485" spans="3:5" x14ac:dyDescent="0.2">
      <c r="C485" s="65"/>
      <c r="D485" s="65"/>
      <c r="E485" s="65"/>
    </row>
    <row r="486" spans="3:5" x14ac:dyDescent="0.2">
      <c r="C486" s="65"/>
      <c r="D486" s="65"/>
      <c r="E486" s="65"/>
    </row>
    <row r="487" spans="3:5" x14ac:dyDescent="0.2">
      <c r="C487" s="65"/>
      <c r="D487" s="65"/>
      <c r="E487" s="65"/>
    </row>
    <row r="488" spans="3:5" x14ac:dyDescent="0.2">
      <c r="C488" s="65"/>
      <c r="D488" s="65"/>
      <c r="E488" s="65"/>
    </row>
    <row r="489" spans="3:5" x14ac:dyDescent="0.2">
      <c r="C489" s="65"/>
      <c r="D489" s="65"/>
      <c r="E489" s="65"/>
    </row>
    <row r="490" spans="3:5" x14ac:dyDescent="0.2">
      <c r="C490" s="65"/>
      <c r="D490" s="65"/>
      <c r="E490" s="65"/>
    </row>
    <row r="491" spans="3:5" x14ac:dyDescent="0.2">
      <c r="C491" s="65"/>
      <c r="D491" s="65"/>
      <c r="E491" s="65"/>
    </row>
    <row r="492" spans="3:5" x14ac:dyDescent="0.2">
      <c r="C492" s="65"/>
      <c r="D492" s="65"/>
      <c r="E492" s="65"/>
    </row>
    <row r="493" spans="3:5" x14ac:dyDescent="0.2">
      <c r="C493" s="65"/>
      <c r="D493" s="65"/>
      <c r="E493" s="65"/>
    </row>
    <row r="494" spans="3:5" x14ac:dyDescent="0.2">
      <c r="C494" s="65"/>
      <c r="D494" s="65"/>
      <c r="E494" s="65"/>
    </row>
    <row r="495" spans="3:5" x14ac:dyDescent="0.2">
      <c r="C495" s="65"/>
      <c r="D495" s="65"/>
      <c r="E495" s="65"/>
    </row>
    <row r="496" spans="3:5" x14ac:dyDescent="0.2">
      <c r="C496" s="65"/>
      <c r="D496" s="65"/>
      <c r="E496" s="65"/>
    </row>
    <row r="497" spans="3:5" x14ac:dyDescent="0.2">
      <c r="C497" s="65"/>
      <c r="D497" s="65"/>
      <c r="E497" s="65"/>
    </row>
    <row r="498" spans="3:5" x14ac:dyDescent="0.2">
      <c r="C498" s="65"/>
      <c r="D498" s="65"/>
      <c r="E498" s="65"/>
    </row>
    <row r="499" spans="3:5" x14ac:dyDescent="0.2">
      <c r="C499" s="65"/>
      <c r="D499" s="65"/>
      <c r="E499" s="65"/>
    </row>
    <row r="500" spans="3:5" x14ac:dyDescent="0.2">
      <c r="C500" s="65"/>
      <c r="D500" s="65"/>
      <c r="E500" s="65"/>
    </row>
    <row r="501" spans="3:5" x14ac:dyDescent="0.2">
      <c r="C501" s="65"/>
      <c r="D501" s="65"/>
      <c r="E501" s="65"/>
    </row>
    <row r="502" spans="3:5" x14ac:dyDescent="0.2">
      <c r="C502" s="65"/>
      <c r="D502" s="65"/>
      <c r="E502" s="65"/>
    </row>
    <row r="503" spans="3:5" x14ac:dyDescent="0.2">
      <c r="C503" s="65"/>
      <c r="D503" s="65"/>
      <c r="E503" s="65"/>
    </row>
    <row r="504" spans="3:5" x14ac:dyDescent="0.2">
      <c r="C504" s="65"/>
      <c r="D504" s="65"/>
      <c r="E504" s="65"/>
    </row>
    <row r="505" spans="3:5" x14ac:dyDescent="0.2">
      <c r="C505" s="65"/>
      <c r="D505" s="65"/>
      <c r="E505" s="65"/>
    </row>
    <row r="506" spans="3:5" x14ac:dyDescent="0.2">
      <c r="C506" s="65"/>
      <c r="D506" s="65"/>
      <c r="E506" s="65"/>
    </row>
    <row r="507" spans="3:5" x14ac:dyDescent="0.2">
      <c r="C507" s="65"/>
      <c r="D507" s="65"/>
      <c r="E507" s="65"/>
    </row>
    <row r="508" spans="3:5" x14ac:dyDescent="0.2">
      <c r="C508" s="65"/>
      <c r="D508" s="65"/>
      <c r="E508" s="65"/>
    </row>
    <row r="509" spans="3:5" x14ac:dyDescent="0.2">
      <c r="C509" s="65"/>
      <c r="D509" s="65"/>
      <c r="E509" s="65"/>
    </row>
    <row r="510" spans="3:5" x14ac:dyDescent="0.2">
      <c r="C510" s="65"/>
      <c r="D510" s="65"/>
      <c r="E510" s="65"/>
    </row>
    <row r="511" spans="3:5" x14ac:dyDescent="0.2">
      <c r="C511" s="65"/>
      <c r="D511" s="65"/>
      <c r="E511" s="65"/>
    </row>
    <row r="512" spans="3:5" x14ac:dyDescent="0.2">
      <c r="C512" s="65"/>
      <c r="D512" s="65"/>
      <c r="E512" s="65"/>
    </row>
    <row r="513" spans="3:5" x14ac:dyDescent="0.2">
      <c r="C513" s="65"/>
      <c r="D513" s="65"/>
      <c r="E513" s="65"/>
    </row>
    <row r="514" spans="3:5" x14ac:dyDescent="0.2">
      <c r="C514" s="65"/>
      <c r="D514" s="65"/>
      <c r="E514" s="65"/>
    </row>
    <row r="515" spans="3:5" x14ac:dyDescent="0.2">
      <c r="C515" s="65"/>
      <c r="D515" s="65"/>
      <c r="E515" s="65"/>
    </row>
    <row r="516" spans="3:5" x14ac:dyDescent="0.2">
      <c r="C516" s="65"/>
      <c r="D516" s="65"/>
      <c r="E516" s="65"/>
    </row>
    <row r="517" spans="3:5" x14ac:dyDescent="0.2">
      <c r="C517" s="65"/>
      <c r="D517" s="65"/>
      <c r="E517" s="65"/>
    </row>
    <row r="518" spans="3:5" x14ac:dyDescent="0.2">
      <c r="C518" s="65"/>
      <c r="D518" s="65"/>
      <c r="E518" s="65"/>
    </row>
    <row r="519" spans="3:5" x14ac:dyDescent="0.2">
      <c r="C519" s="65"/>
      <c r="D519" s="65"/>
      <c r="E519" s="65"/>
    </row>
    <row r="520" spans="3:5" x14ac:dyDescent="0.2">
      <c r="C520" s="65"/>
      <c r="D520" s="65"/>
      <c r="E520" s="65"/>
    </row>
    <row r="521" spans="3:5" x14ac:dyDescent="0.2">
      <c r="C521" s="65"/>
      <c r="D521" s="65"/>
      <c r="E521" s="65"/>
    </row>
    <row r="522" spans="3:5" x14ac:dyDescent="0.2">
      <c r="C522" s="65"/>
      <c r="D522" s="65"/>
      <c r="E522" s="65"/>
    </row>
    <row r="523" spans="3:5" x14ac:dyDescent="0.2">
      <c r="C523" s="65"/>
      <c r="D523" s="65"/>
      <c r="E523" s="65"/>
    </row>
    <row r="524" spans="3:5" x14ac:dyDescent="0.2">
      <c r="C524" s="65"/>
      <c r="D524" s="65"/>
      <c r="E524" s="65"/>
    </row>
    <row r="525" spans="3:5" x14ac:dyDescent="0.2">
      <c r="C525" s="65"/>
      <c r="D525" s="65"/>
      <c r="E525" s="65"/>
    </row>
    <row r="526" spans="3:5" x14ac:dyDescent="0.2">
      <c r="C526" s="65"/>
      <c r="D526" s="65"/>
      <c r="E526" s="65"/>
    </row>
    <row r="527" spans="3:5" x14ac:dyDescent="0.2">
      <c r="C527" s="65"/>
      <c r="D527" s="65"/>
      <c r="E527" s="65"/>
    </row>
    <row r="528" spans="3:5" x14ac:dyDescent="0.2">
      <c r="C528" s="65"/>
      <c r="D528" s="65"/>
      <c r="E528" s="65"/>
    </row>
    <row r="529" spans="3:5" x14ac:dyDescent="0.2">
      <c r="C529" s="65"/>
      <c r="D529" s="65"/>
      <c r="E529" s="65"/>
    </row>
    <row r="530" spans="3:5" x14ac:dyDescent="0.2">
      <c r="C530" s="65"/>
      <c r="D530" s="65"/>
      <c r="E530" s="65"/>
    </row>
    <row r="531" spans="3:5" x14ac:dyDescent="0.2">
      <c r="C531" s="65"/>
      <c r="D531" s="65"/>
      <c r="E531" s="65"/>
    </row>
    <row r="532" spans="3:5" x14ac:dyDescent="0.2">
      <c r="C532" s="65"/>
      <c r="D532" s="65"/>
      <c r="E532" s="65"/>
    </row>
    <row r="533" spans="3:5" x14ac:dyDescent="0.2">
      <c r="C533" s="65"/>
      <c r="D533" s="65"/>
      <c r="E533" s="65"/>
    </row>
    <row r="534" spans="3:5" x14ac:dyDescent="0.2">
      <c r="C534" s="65"/>
      <c r="D534" s="65"/>
      <c r="E534" s="65"/>
    </row>
    <row r="535" spans="3:5" x14ac:dyDescent="0.2">
      <c r="C535" s="65"/>
      <c r="D535" s="65"/>
      <c r="E535" s="65"/>
    </row>
    <row r="536" spans="3:5" x14ac:dyDescent="0.2">
      <c r="C536" s="65"/>
      <c r="D536" s="65"/>
      <c r="E536" s="65"/>
    </row>
    <row r="537" spans="3:5" x14ac:dyDescent="0.2">
      <c r="C537" s="65"/>
      <c r="D537" s="65"/>
      <c r="E537" s="65"/>
    </row>
    <row r="538" spans="3:5" x14ac:dyDescent="0.2">
      <c r="C538" s="65"/>
      <c r="D538" s="65"/>
      <c r="E538" s="65"/>
    </row>
    <row r="539" spans="3:5" x14ac:dyDescent="0.2">
      <c r="C539" s="65"/>
      <c r="D539" s="65"/>
      <c r="E539" s="65"/>
    </row>
    <row r="540" spans="3:5" x14ac:dyDescent="0.2">
      <c r="C540" s="65"/>
      <c r="D540" s="65"/>
      <c r="E540" s="65"/>
    </row>
    <row r="541" spans="3:5" x14ac:dyDescent="0.2">
      <c r="C541" s="65"/>
      <c r="D541" s="65"/>
      <c r="E541" s="65"/>
    </row>
    <row r="542" spans="3:5" x14ac:dyDescent="0.2">
      <c r="C542" s="65"/>
      <c r="D542" s="65"/>
      <c r="E542" s="65"/>
    </row>
    <row r="543" spans="3:5" x14ac:dyDescent="0.2">
      <c r="C543" s="65"/>
      <c r="D543" s="65"/>
      <c r="E543" s="65"/>
    </row>
    <row r="544" spans="3:5" x14ac:dyDescent="0.2">
      <c r="C544" s="65"/>
      <c r="D544" s="65"/>
      <c r="E544" s="65"/>
    </row>
    <row r="545" spans="3:5" x14ac:dyDescent="0.2">
      <c r="C545" s="65"/>
      <c r="D545" s="65"/>
      <c r="E545" s="65"/>
    </row>
    <row r="546" spans="3:5" x14ac:dyDescent="0.2">
      <c r="C546" s="65"/>
      <c r="D546" s="65"/>
      <c r="E546" s="65"/>
    </row>
    <row r="547" spans="3:5" x14ac:dyDescent="0.2">
      <c r="C547" s="65"/>
      <c r="D547" s="65"/>
      <c r="E547" s="65"/>
    </row>
    <row r="548" spans="3:5" x14ac:dyDescent="0.2">
      <c r="C548" s="65"/>
      <c r="D548" s="65"/>
      <c r="E548" s="65"/>
    </row>
    <row r="549" spans="3:5" x14ac:dyDescent="0.2">
      <c r="C549" s="65"/>
      <c r="D549" s="65"/>
      <c r="E549" s="65"/>
    </row>
    <row r="550" spans="3:5" x14ac:dyDescent="0.2">
      <c r="C550" s="65"/>
      <c r="D550" s="65"/>
      <c r="E550" s="65"/>
    </row>
    <row r="551" spans="3:5" x14ac:dyDescent="0.2">
      <c r="C551" s="65"/>
      <c r="D551" s="65"/>
      <c r="E551" s="65"/>
    </row>
    <row r="552" spans="3:5" x14ac:dyDescent="0.2">
      <c r="C552" s="65"/>
      <c r="D552" s="65"/>
      <c r="E552" s="65"/>
    </row>
    <row r="553" spans="3:5" x14ac:dyDescent="0.2">
      <c r="C553" s="65"/>
      <c r="D553" s="65"/>
      <c r="E553" s="65"/>
    </row>
    <row r="554" spans="3:5" x14ac:dyDescent="0.2">
      <c r="C554" s="65"/>
      <c r="D554" s="65"/>
      <c r="E554" s="65"/>
    </row>
    <row r="555" spans="3:5" x14ac:dyDescent="0.2">
      <c r="C555" s="65"/>
      <c r="D555" s="65"/>
      <c r="E555" s="65"/>
    </row>
    <row r="556" spans="3:5" x14ac:dyDescent="0.2">
      <c r="C556" s="65"/>
      <c r="D556" s="65"/>
      <c r="E556" s="65"/>
    </row>
    <row r="557" spans="3:5" x14ac:dyDescent="0.2">
      <c r="C557" s="65"/>
      <c r="D557" s="65"/>
      <c r="E557" s="65"/>
    </row>
    <row r="558" spans="3:5" x14ac:dyDescent="0.2">
      <c r="C558" s="65"/>
      <c r="D558" s="65"/>
      <c r="E558" s="65"/>
    </row>
    <row r="559" spans="3:5" x14ac:dyDescent="0.2">
      <c r="C559" s="65"/>
      <c r="D559" s="65"/>
      <c r="E559" s="65"/>
    </row>
    <row r="560" spans="3:5" x14ac:dyDescent="0.2">
      <c r="C560" s="65"/>
      <c r="D560" s="65"/>
      <c r="E560" s="65"/>
    </row>
    <row r="561" spans="3:5" x14ac:dyDescent="0.2">
      <c r="C561" s="65"/>
      <c r="D561" s="65"/>
      <c r="E561" s="65"/>
    </row>
    <row r="562" spans="3:5" x14ac:dyDescent="0.2">
      <c r="C562" s="65"/>
      <c r="D562" s="65"/>
      <c r="E562" s="65"/>
    </row>
    <row r="563" spans="3:5" x14ac:dyDescent="0.2">
      <c r="C563" s="65"/>
      <c r="D563" s="65"/>
      <c r="E563" s="65"/>
    </row>
    <row r="564" spans="3:5" x14ac:dyDescent="0.2">
      <c r="C564" s="65"/>
      <c r="D564" s="65"/>
      <c r="E564" s="65"/>
    </row>
    <row r="565" spans="3:5" x14ac:dyDescent="0.2">
      <c r="C565" s="65"/>
      <c r="D565" s="65"/>
      <c r="E565" s="65"/>
    </row>
    <row r="566" spans="3:5" x14ac:dyDescent="0.2">
      <c r="C566" s="65"/>
      <c r="D566" s="65"/>
      <c r="E566" s="65"/>
    </row>
    <row r="567" spans="3:5" x14ac:dyDescent="0.2">
      <c r="C567" s="65"/>
      <c r="D567" s="65"/>
      <c r="E567" s="65"/>
    </row>
    <row r="568" spans="3:5" x14ac:dyDescent="0.2">
      <c r="C568" s="65"/>
      <c r="D568" s="65"/>
      <c r="E568" s="65"/>
    </row>
    <row r="569" spans="3:5" x14ac:dyDescent="0.2">
      <c r="C569" s="65"/>
      <c r="D569" s="65"/>
      <c r="E569" s="65"/>
    </row>
    <row r="570" spans="3:5" x14ac:dyDescent="0.2">
      <c r="C570" s="65"/>
      <c r="D570" s="65"/>
      <c r="E570" s="65"/>
    </row>
    <row r="571" spans="3:5" x14ac:dyDescent="0.2">
      <c r="C571" s="65"/>
      <c r="D571" s="65"/>
      <c r="E571" s="65"/>
    </row>
    <row r="572" spans="3:5" x14ac:dyDescent="0.2">
      <c r="C572" s="65"/>
      <c r="D572" s="65"/>
      <c r="E572" s="65"/>
    </row>
    <row r="573" spans="3:5" x14ac:dyDescent="0.2">
      <c r="C573" s="65"/>
      <c r="D573" s="65"/>
      <c r="E573" s="65"/>
    </row>
    <row r="574" spans="3:5" x14ac:dyDescent="0.2">
      <c r="C574" s="65"/>
      <c r="D574" s="65"/>
      <c r="E574" s="65"/>
    </row>
    <row r="575" spans="3:5" x14ac:dyDescent="0.2">
      <c r="C575" s="65"/>
      <c r="D575" s="65"/>
      <c r="E575" s="65"/>
    </row>
    <row r="576" spans="3:5" x14ac:dyDescent="0.2">
      <c r="C576" s="65"/>
      <c r="D576" s="65"/>
      <c r="E576" s="65"/>
    </row>
    <row r="577" spans="3:5" x14ac:dyDescent="0.2">
      <c r="C577" s="65"/>
      <c r="D577" s="65"/>
      <c r="E577" s="65"/>
    </row>
    <row r="578" spans="3:5" x14ac:dyDescent="0.2">
      <c r="C578" s="65"/>
      <c r="D578" s="65"/>
      <c r="E578" s="65"/>
    </row>
    <row r="579" spans="3:5" x14ac:dyDescent="0.2">
      <c r="C579" s="65"/>
      <c r="D579" s="65"/>
      <c r="E579" s="65"/>
    </row>
    <row r="580" spans="3:5" x14ac:dyDescent="0.2">
      <c r="C580" s="65"/>
      <c r="D580" s="65"/>
      <c r="E580" s="65"/>
    </row>
    <row r="581" spans="3:5" x14ac:dyDescent="0.2">
      <c r="C581" s="65"/>
      <c r="D581" s="65"/>
      <c r="E581" s="65"/>
    </row>
    <row r="582" spans="3:5" x14ac:dyDescent="0.2">
      <c r="C582" s="65"/>
      <c r="D582" s="65"/>
      <c r="E582" s="65"/>
    </row>
    <row r="583" spans="3:5" x14ac:dyDescent="0.2">
      <c r="C583" s="65"/>
      <c r="D583" s="65"/>
      <c r="E583" s="65"/>
    </row>
    <row r="584" spans="3:5" x14ac:dyDescent="0.2">
      <c r="C584" s="65"/>
      <c r="D584" s="65"/>
      <c r="E584" s="65"/>
    </row>
    <row r="585" spans="3:5" x14ac:dyDescent="0.2">
      <c r="C585" s="65"/>
      <c r="D585" s="65"/>
      <c r="E585" s="65"/>
    </row>
    <row r="586" spans="3:5" x14ac:dyDescent="0.2">
      <c r="C586" s="65"/>
      <c r="D586" s="65"/>
      <c r="E586" s="65"/>
    </row>
    <row r="587" spans="3:5" x14ac:dyDescent="0.2">
      <c r="C587" s="65"/>
      <c r="D587" s="65"/>
      <c r="E587" s="65"/>
    </row>
    <row r="588" spans="3:5" x14ac:dyDescent="0.2">
      <c r="C588" s="65"/>
      <c r="D588" s="65"/>
      <c r="E588" s="65"/>
    </row>
    <row r="589" spans="3:5" x14ac:dyDescent="0.2">
      <c r="C589" s="65"/>
      <c r="D589" s="65"/>
      <c r="E589" s="65"/>
    </row>
    <row r="590" spans="3:5" x14ac:dyDescent="0.2">
      <c r="C590" s="65"/>
      <c r="D590" s="65"/>
      <c r="E590" s="65"/>
    </row>
    <row r="591" spans="3:5" x14ac:dyDescent="0.2">
      <c r="C591" s="65"/>
      <c r="D591" s="65"/>
      <c r="E591" s="65"/>
    </row>
    <row r="592" spans="3:5" x14ac:dyDescent="0.2">
      <c r="C592" s="65"/>
      <c r="D592" s="65"/>
      <c r="E592" s="65"/>
    </row>
    <row r="593" spans="3:5" x14ac:dyDescent="0.2">
      <c r="C593" s="65"/>
      <c r="D593" s="65"/>
      <c r="E593" s="65"/>
    </row>
    <row r="594" spans="3:5" x14ac:dyDescent="0.2">
      <c r="C594" s="65"/>
      <c r="D594" s="65"/>
      <c r="E594" s="65"/>
    </row>
    <row r="595" spans="3:5" x14ac:dyDescent="0.2">
      <c r="C595" s="65"/>
      <c r="D595" s="65"/>
      <c r="E595" s="65"/>
    </row>
    <row r="596" spans="3:5" x14ac:dyDescent="0.2">
      <c r="C596" s="65"/>
      <c r="D596" s="65"/>
      <c r="E596" s="65"/>
    </row>
    <row r="597" spans="3:5" x14ac:dyDescent="0.2">
      <c r="C597" s="65"/>
      <c r="D597" s="65"/>
      <c r="E597" s="65"/>
    </row>
    <row r="598" spans="3:5" x14ac:dyDescent="0.2">
      <c r="C598" s="65"/>
      <c r="D598" s="65"/>
      <c r="E598" s="65"/>
    </row>
    <row r="599" spans="3:5" x14ac:dyDescent="0.2">
      <c r="C599" s="65"/>
      <c r="D599" s="65"/>
      <c r="E599" s="65"/>
    </row>
    <row r="600" spans="3:5" x14ac:dyDescent="0.2">
      <c r="C600" s="65"/>
      <c r="D600" s="65"/>
      <c r="E600" s="65"/>
    </row>
    <row r="601" spans="3:5" x14ac:dyDescent="0.2">
      <c r="C601" s="65"/>
      <c r="D601" s="65"/>
      <c r="E601" s="65"/>
    </row>
    <row r="602" spans="3:5" x14ac:dyDescent="0.2">
      <c r="C602" s="65"/>
      <c r="D602" s="65"/>
      <c r="E602" s="65"/>
    </row>
    <row r="603" spans="3:5" x14ac:dyDescent="0.2">
      <c r="C603" s="65"/>
      <c r="D603" s="65"/>
      <c r="E603" s="65"/>
    </row>
    <row r="604" spans="3:5" x14ac:dyDescent="0.2">
      <c r="C604" s="65"/>
      <c r="D604" s="65"/>
      <c r="E604" s="65"/>
    </row>
    <row r="605" spans="3:5" x14ac:dyDescent="0.2">
      <c r="C605" s="65"/>
      <c r="D605" s="65"/>
      <c r="E605" s="65"/>
    </row>
    <row r="606" spans="3:5" x14ac:dyDescent="0.2">
      <c r="C606" s="65"/>
      <c r="D606" s="65"/>
      <c r="E606" s="65"/>
    </row>
    <row r="607" spans="3:5" x14ac:dyDescent="0.2">
      <c r="C607" s="65"/>
      <c r="D607" s="65"/>
      <c r="E607" s="65"/>
    </row>
    <row r="608" spans="3:5" x14ac:dyDescent="0.2">
      <c r="C608" s="65"/>
      <c r="D608" s="65"/>
      <c r="E608" s="65"/>
    </row>
    <row r="609" spans="3:5" x14ac:dyDescent="0.2">
      <c r="C609" s="65"/>
      <c r="D609" s="65"/>
      <c r="E609" s="65"/>
    </row>
    <row r="610" spans="3:5" x14ac:dyDescent="0.2">
      <c r="C610" s="65"/>
      <c r="D610" s="65"/>
      <c r="E610" s="65"/>
    </row>
    <row r="611" spans="3:5" x14ac:dyDescent="0.2">
      <c r="C611" s="65"/>
      <c r="D611" s="65"/>
      <c r="E611" s="65"/>
    </row>
    <row r="612" spans="3:5" x14ac:dyDescent="0.2">
      <c r="C612" s="65"/>
      <c r="D612" s="65"/>
      <c r="E612" s="65"/>
    </row>
    <row r="613" spans="3:5" x14ac:dyDescent="0.2">
      <c r="C613" s="65"/>
      <c r="D613" s="65"/>
      <c r="E613" s="65"/>
    </row>
    <row r="614" spans="3:5" x14ac:dyDescent="0.2">
      <c r="C614" s="65"/>
      <c r="D614" s="65"/>
      <c r="E614" s="65"/>
    </row>
    <row r="615" spans="3:5" x14ac:dyDescent="0.2">
      <c r="C615" s="65"/>
      <c r="D615" s="65"/>
      <c r="E615" s="65"/>
    </row>
    <row r="616" spans="3:5" x14ac:dyDescent="0.2">
      <c r="C616" s="65"/>
      <c r="D616" s="65"/>
      <c r="E616" s="65"/>
    </row>
    <row r="617" spans="3:5" x14ac:dyDescent="0.2">
      <c r="C617" s="65"/>
      <c r="D617" s="65"/>
      <c r="E617" s="65"/>
    </row>
    <row r="618" spans="3:5" x14ac:dyDescent="0.2">
      <c r="C618" s="65"/>
      <c r="D618" s="65"/>
      <c r="E618" s="65"/>
    </row>
    <row r="619" spans="3:5" x14ac:dyDescent="0.2">
      <c r="C619" s="65"/>
      <c r="D619" s="65"/>
      <c r="E619" s="65"/>
    </row>
    <row r="620" spans="3:5" x14ac:dyDescent="0.2">
      <c r="C620" s="65"/>
      <c r="D620" s="65"/>
      <c r="E620" s="65"/>
    </row>
    <row r="621" spans="3:5" x14ac:dyDescent="0.2">
      <c r="C621" s="65"/>
      <c r="D621" s="65"/>
      <c r="E621" s="65"/>
    </row>
    <row r="622" spans="3:5" x14ac:dyDescent="0.2">
      <c r="C622" s="65"/>
      <c r="D622" s="65"/>
      <c r="E622" s="65"/>
    </row>
    <row r="623" spans="3:5" x14ac:dyDescent="0.2">
      <c r="C623" s="65"/>
      <c r="D623" s="65"/>
      <c r="E623" s="65"/>
    </row>
    <row r="624" spans="3:5" x14ac:dyDescent="0.2">
      <c r="C624" s="65"/>
      <c r="D624" s="65"/>
      <c r="E624" s="65"/>
    </row>
    <row r="625" spans="3:5" x14ac:dyDescent="0.2">
      <c r="C625" s="65"/>
      <c r="D625" s="65"/>
      <c r="E625" s="65"/>
    </row>
    <row r="626" spans="3:5" x14ac:dyDescent="0.2">
      <c r="C626" s="65"/>
      <c r="D626" s="65"/>
      <c r="E626" s="65"/>
    </row>
    <row r="627" spans="3:5" x14ac:dyDescent="0.2">
      <c r="C627" s="65"/>
      <c r="D627" s="65"/>
      <c r="E627" s="65"/>
    </row>
    <row r="628" spans="3:5" x14ac:dyDescent="0.2">
      <c r="C628" s="65"/>
      <c r="D628" s="65"/>
      <c r="E628" s="65"/>
    </row>
    <row r="629" spans="3:5" x14ac:dyDescent="0.2">
      <c r="C629" s="65"/>
      <c r="D629" s="65"/>
      <c r="E629" s="65"/>
    </row>
    <row r="630" spans="3:5" x14ac:dyDescent="0.2">
      <c r="C630" s="65"/>
      <c r="D630" s="65"/>
      <c r="E630" s="65"/>
    </row>
    <row r="631" spans="3:5" x14ac:dyDescent="0.2">
      <c r="C631" s="65"/>
      <c r="D631" s="65"/>
      <c r="E631" s="65"/>
    </row>
    <row r="632" spans="3:5" x14ac:dyDescent="0.2">
      <c r="C632" s="65"/>
      <c r="D632" s="65"/>
      <c r="E632" s="65"/>
    </row>
    <row r="633" spans="3:5" x14ac:dyDescent="0.2">
      <c r="C633" s="65"/>
      <c r="D633" s="65"/>
      <c r="E633" s="65"/>
    </row>
    <row r="634" spans="3:5" x14ac:dyDescent="0.2">
      <c r="C634" s="65"/>
      <c r="D634" s="65"/>
      <c r="E634" s="65"/>
    </row>
    <row r="635" spans="3:5" x14ac:dyDescent="0.2">
      <c r="C635" s="65"/>
      <c r="D635" s="65"/>
      <c r="E635" s="65"/>
    </row>
    <row r="636" spans="3:5" x14ac:dyDescent="0.2">
      <c r="C636" s="65"/>
      <c r="D636" s="65"/>
      <c r="E636" s="65"/>
    </row>
    <row r="637" spans="3:5" x14ac:dyDescent="0.2">
      <c r="C637" s="65"/>
      <c r="D637" s="65"/>
      <c r="E637" s="65"/>
    </row>
    <row r="638" spans="3:5" x14ac:dyDescent="0.2">
      <c r="C638" s="65"/>
      <c r="D638" s="65"/>
      <c r="E638" s="65"/>
    </row>
    <row r="639" spans="3:5" x14ac:dyDescent="0.2">
      <c r="C639" s="65"/>
      <c r="D639" s="65"/>
      <c r="E639" s="65"/>
    </row>
    <row r="640" spans="3:5" x14ac:dyDescent="0.2">
      <c r="C640" s="65"/>
      <c r="D640" s="65"/>
      <c r="E640" s="65"/>
    </row>
    <row r="641" spans="3:5" x14ac:dyDescent="0.2">
      <c r="C641" s="65"/>
      <c r="D641" s="65"/>
      <c r="E641" s="65"/>
    </row>
    <row r="642" spans="3:5" x14ac:dyDescent="0.2">
      <c r="C642" s="65"/>
      <c r="D642" s="65"/>
      <c r="E642" s="65"/>
    </row>
    <row r="643" spans="3:5" x14ac:dyDescent="0.2">
      <c r="C643" s="65"/>
      <c r="D643" s="65"/>
      <c r="E643" s="65"/>
    </row>
    <row r="644" spans="3:5" x14ac:dyDescent="0.2">
      <c r="C644" s="65"/>
      <c r="D644" s="65"/>
      <c r="E644" s="65"/>
    </row>
    <row r="645" spans="3:5" x14ac:dyDescent="0.2">
      <c r="C645" s="65"/>
      <c r="D645" s="65"/>
      <c r="E645" s="65"/>
    </row>
    <row r="646" spans="3:5" x14ac:dyDescent="0.2">
      <c r="C646" s="65"/>
      <c r="D646" s="65"/>
      <c r="E646" s="65"/>
    </row>
    <row r="647" spans="3:5" x14ac:dyDescent="0.2">
      <c r="C647" s="65"/>
      <c r="D647" s="65"/>
      <c r="E647" s="65"/>
    </row>
    <row r="648" spans="3:5" x14ac:dyDescent="0.2">
      <c r="C648" s="65"/>
      <c r="D648" s="65"/>
      <c r="E648" s="65"/>
    </row>
    <row r="649" spans="3:5" x14ac:dyDescent="0.2">
      <c r="C649" s="65"/>
      <c r="D649" s="65"/>
      <c r="E649" s="65"/>
    </row>
    <row r="650" spans="3:5" x14ac:dyDescent="0.2">
      <c r="C650" s="65"/>
      <c r="D650" s="65"/>
      <c r="E650" s="65"/>
    </row>
    <row r="651" spans="3:5" x14ac:dyDescent="0.2">
      <c r="C651" s="65"/>
      <c r="D651" s="65"/>
      <c r="E651" s="65"/>
    </row>
    <row r="652" spans="3:5" x14ac:dyDescent="0.2">
      <c r="C652" s="65"/>
      <c r="D652" s="65"/>
      <c r="E652" s="65"/>
    </row>
    <row r="653" spans="3:5" x14ac:dyDescent="0.2">
      <c r="C653" s="65"/>
      <c r="D653" s="65"/>
      <c r="E653" s="65"/>
    </row>
    <row r="654" spans="3:5" x14ac:dyDescent="0.2">
      <c r="C654" s="65"/>
      <c r="D654" s="65"/>
      <c r="E654" s="65"/>
    </row>
    <row r="655" spans="3:5" x14ac:dyDescent="0.2">
      <c r="C655" s="65"/>
      <c r="D655" s="65"/>
      <c r="E655" s="65"/>
    </row>
    <row r="656" spans="3:5" x14ac:dyDescent="0.2">
      <c r="C656" s="65"/>
      <c r="D656" s="65"/>
      <c r="E656" s="65"/>
    </row>
    <row r="657" spans="3:5" x14ac:dyDescent="0.2">
      <c r="C657" s="65"/>
      <c r="D657" s="65"/>
      <c r="E657" s="65"/>
    </row>
    <row r="658" spans="3:5" x14ac:dyDescent="0.2">
      <c r="C658" s="65"/>
      <c r="D658" s="65"/>
      <c r="E658" s="65"/>
    </row>
    <row r="659" spans="3:5" x14ac:dyDescent="0.2">
      <c r="C659" s="65"/>
      <c r="D659" s="65"/>
      <c r="E659" s="65"/>
    </row>
    <row r="660" spans="3:5" x14ac:dyDescent="0.2">
      <c r="C660" s="65"/>
      <c r="D660" s="65"/>
      <c r="E660" s="65"/>
    </row>
    <row r="661" spans="3:5" x14ac:dyDescent="0.2">
      <c r="C661" s="65"/>
      <c r="D661" s="65"/>
      <c r="E661" s="65"/>
    </row>
    <row r="662" spans="3:5" x14ac:dyDescent="0.2">
      <c r="C662" s="65"/>
      <c r="D662" s="65"/>
      <c r="E662" s="65"/>
    </row>
    <row r="663" spans="3:5" x14ac:dyDescent="0.2">
      <c r="C663" s="65"/>
      <c r="D663" s="65"/>
      <c r="E663" s="65"/>
    </row>
    <row r="664" spans="3:5" x14ac:dyDescent="0.2">
      <c r="C664" s="65"/>
      <c r="D664" s="65"/>
      <c r="E664" s="65"/>
    </row>
    <row r="665" spans="3:5" x14ac:dyDescent="0.2">
      <c r="C665" s="65"/>
      <c r="D665" s="65"/>
      <c r="E665" s="65"/>
    </row>
    <row r="666" spans="3:5" x14ac:dyDescent="0.2">
      <c r="C666" s="65"/>
      <c r="D666" s="65"/>
      <c r="E666" s="65"/>
    </row>
    <row r="667" spans="3:5" x14ac:dyDescent="0.2">
      <c r="C667" s="65"/>
      <c r="D667" s="65"/>
      <c r="E667" s="65"/>
    </row>
    <row r="668" spans="3:5" x14ac:dyDescent="0.2">
      <c r="C668" s="65"/>
      <c r="D668" s="65"/>
      <c r="E668" s="65"/>
    </row>
    <row r="669" spans="3:5" x14ac:dyDescent="0.2">
      <c r="C669" s="65"/>
      <c r="D669" s="65"/>
      <c r="E669" s="65"/>
    </row>
    <row r="670" spans="3:5" x14ac:dyDescent="0.2">
      <c r="C670" s="65"/>
      <c r="D670" s="65"/>
      <c r="E670" s="65"/>
    </row>
    <row r="671" spans="3:5" x14ac:dyDescent="0.2">
      <c r="C671" s="65"/>
      <c r="D671" s="65"/>
      <c r="E671" s="65"/>
    </row>
    <row r="672" spans="3:5" x14ac:dyDescent="0.2">
      <c r="C672" s="65"/>
      <c r="D672" s="65"/>
      <c r="E672" s="65"/>
    </row>
    <row r="673" spans="3:5" x14ac:dyDescent="0.2">
      <c r="C673" s="65"/>
      <c r="D673" s="65"/>
      <c r="E673" s="65"/>
    </row>
    <row r="674" spans="3:5" x14ac:dyDescent="0.2">
      <c r="C674" s="65"/>
      <c r="D674" s="65"/>
      <c r="E674" s="65"/>
    </row>
    <row r="675" spans="3:5" x14ac:dyDescent="0.2">
      <c r="C675" s="65"/>
      <c r="D675" s="65"/>
      <c r="E675" s="65"/>
    </row>
    <row r="676" spans="3:5" x14ac:dyDescent="0.2">
      <c r="C676" s="65"/>
      <c r="D676" s="65"/>
      <c r="E676" s="65"/>
    </row>
    <row r="677" spans="3:5" x14ac:dyDescent="0.2">
      <c r="C677" s="65"/>
      <c r="D677" s="65"/>
      <c r="E677" s="65"/>
    </row>
    <row r="678" spans="3:5" x14ac:dyDescent="0.2">
      <c r="C678" s="65"/>
      <c r="D678" s="65"/>
      <c r="E678" s="65"/>
    </row>
    <row r="679" spans="3:5" x14ac:dyDescent="0.2">
      <c r="C679" s="65"/>
      <c r="D679" s="65"/>
      <c r="E679" s="65"/>
    </row>
    <row r="680" spans="3:5" x14ac:dyDescent="0.2">
      <c r="C680" s="65"/>
      <c r="D680" s="65"/>
      <c r="E680" s="65"/>
    </row>
    <row r="681" spans="3:5" x14ac:dyDescent="0.2">
      <c r="C681" s="65"/>
      <c r="D681" s="65"/>
      <c r="E681" s="65"/>
    </row>
    <row r="682" spans="3:5" x14ac:dyDescent="0.2">
      <c r="C682" s="65"/>
      <c r="D682" s="65"/>
      <c r="E682" s="65"/>
    </row>
    <row r="683" spans="3:5" x14ac:dyDescent="0.2">
      <c r="C683" s="65"/>
      <c r="D683" s="65"/>
      <c r="E683" s="65"/>
    </row>
    <row r="684" spans="3:5" x14ac:dyDescent="0.2">
      <c r="C684" s="65"/>
      <c r="D684" s="65"/>
      <c r="E684" s="65"/>
    </row>
    <row r="685" spans="3:5" x14ac:dyDescent="0.2">
      <c r="C685" s="65"/>
      <c r="D685" s="65"/>
      <c r="E685" s="65"/>
    </row>
    <row r="686" spans="3:5" x14ac:dyDescent="0.2">
      <c r="C686" s="65"/>
      <c r="D686" s="65"/>
      <c r="E686" s="65"/>
    </row>
    <row r="687" spans="3:5" x14ac:dyDescent="0.2">
      <c r="C687" s="65"/>
      <c r="D687" s="65"/>
      <c r="E687" s="65"/>
    </row>
    <row r="688" spans="3:5" x14ac:dyDescent="0.2">
      <c r="C688" s="65"/>
      <c r="D688" s="65"/>
      <c r="E688" s="65"/>
    </row>
    <row r="689" spans="3:5" x14ac:dyDescent="0.2">
      <c r="C689" s="65"/>
      <c r="D689" s="65"/>
      <c r="E689" s="65"/>
    </row>
    <row r="690" spans="3:5" x14ac:dyDescent="0.2">
      <c r="C690" s="65"/>
      <c r="D690" s="65"/>
      <c r="E690" s="65"/>
    </row>
    <row r="691" spans="3:5" x14ac:dyDescent="0.2">
      <c r="C691" s="65"/>
      <c r="D691" s="65"/>
      <c r="E691" s="65"/>
    </row>
    <row r="692" spans="3:5" x14ac:dyDescent="0.2">
      <c r="C692" s="65"/>
      <c r="D692" s="65"/>
      <c r="E692" s="65"/>
    </row>
    <row r="693" spans="3:5" x14ac:dyDescent="0.2">
      <c r="C693" s="65"/>
      <c r="D693" s="65"/>
      <c r="E693" s="65"/>
    </row>
    <row r="694" spans="3:5" x14ac:dyDescent="0.2">
      <c r="C694" s="65"/>
      <c r="D694" s="65"/>
      <c r="E694" s="65"/>
    </row>
    <row r="695" spans="3:5" x14ac:dyDescent="0.2">
      <c r="C695" s="65"/>
      <c r="D695" s="65"/>
      <c r="E695" s="65"/>
    </row>
    <row r="696" spans="3:5" x14ac:dyDescent="0.2">
      <c r="C696" s="65"/>
      <c r="D696" s="65"/>
      <c r="E696" s="65"/>
    </row>
    <row r="697" spans="3:5" x14ac:dyDescent="0.2">
      <c r="C697" s="65"/>
      <c r="D697" s="65"/>
      <c r="E697" s="65"/>
    </row>
    <row r="698" spans="3:5" x14ac:dyDescent="0.2">
      <c r="C698" s="65"/>
      <c r="D698" s="65"/>
      <c r="E698" s="65"/>
    </row>
    <row r="699" spans="3:5" x14ac:dyDescent="0.2">
      <c r="C699" s="65"/>
      <c r="D699" s="65"/>
      <c r="E699" s="65"/>
    </row>
    <row r="700" spans="3:5" x14ac:dyDescent="0.2">
      <c r="C700" s="65"/>
      <c r="D700" s="65"/>
      <c r="E700" s="65"/>
    </row>
    <row r="701" spans="3:5" x14ac:dyDescent="0.2">
      <c r="C701" s="65"/>
      <c r="D701" s="65"/>
      <c r="E701" s="65"/>
    </row>
    <row r="702" spans="3:5" x14ac:dyDescent="0.2">
      <c r="C702" s="65"/>
      <c r="D702" s="65"/>
      <c r="E702" s="65"/>
    </row>
    <row r="703" spans="3:5" x14ac:dyDescent="0.2">
      <c r="C703" s="65"/>
      <c r="D703" s="65"/>
      <c r="E703" s="65"/>
    </row>
    <row r="704" spans="3:5" x14ac:dyDescent="0.2">
      <c r="C704" s="65"/>
      <c r="D704" s="65"/>
      <c r="E704" s="65"/>
    </row>
    <row r="705" spans="3:5" x14ac:dyDescent="0.2">
      <c r="C705" s="65"/>
      <c r="D705" s="65"/>
      <c r="E705" s="65"/>
    </row>
    <row r="706" spans="3:5" x14ac:dyDescent="0.2">
      <c r="C706" s="65"/>
      <c r="D706" s="65"/>
      <c r="E706" s="65"/>
    </row>
    <row r="707" spans="3:5" x14ac:dyDescent="0.2">
      <c r="C707" s="65"/>
      <c r="D707" s="65"/>
      <c r="E707" s="65"/>
    </row>
    <row r="708" spans="3:5" x14ac:dyDescent="0.2">
      <c r="C708" s="65"/>
      <c r="D708" s="65"/>
      <c r="E708" s="65"/>
    </row>
    <row r="709" spans="3:5" x14ac:dyDescent="0.2">
      <c r="C709" s="65"/>
      <c r="D709" s="65"/>
      <c r="E709" s="65"/>
    </row>
    <row r="710" spans="3:5" x14ac:dyDescent="0.2">
      <c r="C710" s="65"/>
      <c r="D710" s="65"/>
      <c r="E710" s="65"/>
    </row>
    <row r="711" spans="3:5" x14ac:dyDescent="0.2">
      <c r="C711" s="65"/>
      <c r="D711" s="65"/>
      <c r="E711" s="65"/>
    </row>
    <row r="712" spans="3:5" x14ac:dyDescent="0.2">
      <c r="C712" s="65"/>
      <c r="D712" s="65"/>
      <c r="E712" s="65"/>
    </row>
    <row r="713" spans="3:5" x14ac:dyDescent="0.2">
      <c r="C713" s="65"/>
      <c r="D713" s="65"/>
      <c r="E713" s="65"/>
    </row>
    <row r="714" spans="3:5" x14ac:dyDescent="0.2">
      <c r="C714" s="65"/>
      <c r="D714" s="65"/>
      <c r="E714" s="65"/>
    </row>
    <row r="715" spans="3:5" x14ac:dyDescent="0.2">
      <c r="C715" s="65"/>
      <c r="D715" s="65"/>
      <c r="E715" s="65"/>
    </row>
    <row r="716" spans="3:5" x14ac:dyDescent="0.2">
      <c r="C716" s="65"/>
      <c r="D716" s="65"/>
      <c r="E716" s="65"/>
    </row>
    <row r="717" spans="3:5" x14ac:dyDescent="0.2">
      <c r="C717" s="65"/>
      <c r="D717" s="65"/>
      <c r="E717" s="65"/>
    </row>
    <row r="718" spans="3:5" x14ac:dyDescent="0.2">
      <c r="C718" s="65"/>
      <c r="D718" s="65"/>
      <c r="E718" s="65"/>
    </row>
    <row r="719" spans="3:5" x14ac:dyDescent="0.2">
      <c r="C719" s="65"/>
      <c r="D719" s="65"/>
      <c r="E719" s="65"/>
    </row>
    <row r="720" spans="3:5" x14ac:dyDescent="0.2">
      <c r="C720" s="65"/>
      <c r="D720" s="65"/>
      <c r="E720" s="65"/>
    </row>
    <row r="721" spans="3:5" x14ac:dyDescent="0.2">
      <c r="C721" s="65"/>
      <c r="D721" s="65"/>
      <c r="E721" s="65"/>
    </row>
    <row r="722" spans="3:5" x14ac:dyDescent="0.2">
      <c r="C722" s="65"/>
      <c r="D722" s="65"/>
      <c r="E722" s="65"/>
    </row>
    <row r="723" spans="3:5" x14ac:dyDescent="0.2">
      <c r="C723" s="65"/>
      <c r="D723" s="65"/>
      <c r="E723" s="65"/>
    </row>
    <row r="724" spans="3:5" x14ac:dyDescent="0.2">
      <c r="C724" s="65"/>
      <c r="D724" s="65"/>
      <c r="E724" s="65"/>
    </row>
    <row r="725" spans="3:5" x14ac:dyDescent="0.2">
      <c r="C725" s="65"/>
      <c r="D725" s="65"/>
      <c r="E725" s="65"/>
    </row>
    <row r="726" spans="3:5" x14ac:dyDescent="0.2">
      <c r="C726" s="65"/>
      <c r="D726" s="65"/>
      <c r="E726" s="65"/>
    </row>
    <row r="727" spans="3:5" x14ac:dyDescent="0.2">
      <c r="C727" s="65"/>
      <c r="D727" s="65"/>
      <c r="E727" s="65"/>
    </row>
    <row r="728" spans="3:5" x14ac:dyDescent="0.2">
      <c r="C728" s="65"/>
      <c r="D728" s="65"/>
      <c r="E728" s="65"/>
    </row>
    <row r="729" spans="3:5" x14ac:dyDescent="0.2">
      <c r="C729" s="65"/>
      <c r="D729" s="65"/>
      <c r="E729" s="65"/>
    </row>
    <row r="730" spans="3:5" x14ac:dyDescent="0.2">
      <c r="C730" s="65"/>
      <c r="D730" s="65"/>
      <c r="E730" s="65"/>
    </row>
    <row r="731" spans="3:5" x14ac:dyDescent="0.2">
      <c r="C731" s="65"/>
      <c r="D731" s="65"/>
      <c r="E731" s="65"/>
    </row>
    <row r="732" spans="3:5" x14ac:dyDescent="0.2">
      <c r="C732" s="65"/>
      <c r="D732" s="65"/>
      <c r="E732" s="65"/>
    </row>
    <row r="733" spans="3:5" x14ac:dyDescent="0.2">
      <c r="C733" s="65"/>
      <c r="D733" s="65"/>
      <c r="E733" s="65"/>
    </row>
    <row r="734" spans="3:5" x14ac:dyDescent="0.2">
      <c r="C734" s="65"/>
      <c r="D734" s="65"/>
      <c r="E734" s="65"/>
    </row>
    <row r="735" spans="3:5" x14ac:dyDescent="0.2">
      <c r="C735" s="65"/>
      <c r="D735" s="65"/>
      <c r="E735" s="65"/>
    </row>
    <row r="736" spans="3:5" x14ac:dyDescent="0.2">
      <c r="C736" s="65"/>
      <c r="D736" s="65"/>
      <c r="E736" s="65"/>
    </row>
    <row r="737" spans="3:5" x14ac:dyDescent="0.2">
      <c r="C737" s="65"/>
      <c r="D737" s="65"/>
      <c r="E737" s="65"/>
    </row>
    <row r="738" spans="3:5" x14ac:dyDescent="0.2">
      <c r="C738" s="65"/>
      <c r="D738" s="65"/>
      <c r="E738" s="65"/>
    </row>
    <row r="739" spans="3:5" x14ac:dyDescent="0.2">
      <c r="C739" s="65"/>
      <c r="D739" s="65"/>
      <c r="E739" s="65"/>
    </row>
    <row r="740" spans="3:5" x14ac:dyDescent="0.2">
      <c r="C740" s="65"/>
      <c r="D740" s="65"/>
      <c r="E740" s="65"/>
    </row>
    <row r="741" spans="3:5" x14ac:dyDescent="0.2">
      <c r="C741" s="65"/>
      <c r="D741" s="65"/>
      <c r="E741" s="65"/>
    </row>
    <row r="742" spans="3:5" x14ac:dyDescent="0.2">
      <c r="C742" s="65"/>
      <c r="D742" s="65"/>
      <c r="E742" s="65"/>
    </row>
    <row r="743" spans="3:5" x14ac:dyDescent="0.2">
      <c r="C743" s="65"/>
      <c r="D743" s="65"/>
      <c r="E743" s="65"/>
    </row>
    <row r="744" spans="3:5" x14ac:dyDescent="0.2">
      <c r="C744" s="65"/>
      <c r="D744" s="65"/>
      <c r="E744" s="65"/>
    </row>
    <row r="745" spans="3:5" x14ac:dyDescent="0.2">
      <c r="C745" s="65"/>
      <c r="D745" s="65"/>
      <c r="E745" s="65"/>
    </row>
    <row r="746" spans="3:5" x14ac:dyDescent="0.2">
      <c r="C746" s="65"/>
      <c r="D746" s="65"/>
      <c r="E746" s="65"/>
    </row>
    <row r="747" spans="3:5" x14ac:dyDescent="0.2">
      <c r="C747" s="65"/>
      <c r="D747" s="65"/>
      <c r="E747" s="65"/>
    </row>
    <row r="748" spans="3:5" x14ac:dyDescent="0.2">
      <c r="C748" s="65"/>
      <c r="D748" s="65"/>
      <c r="E748" s="65"/>
    </row>
    <row r="749" spans="3:5" x14ac:dyDescent="0.2">
      <c r="C749" s="65"/>
      <c r="D749" s="65"/>
      <c r="E749" s="65"/>
    </row>
    <row r="750" spans="3:5" x14ac:dyDescent="0.2">
      <c r="C750" s="65"/>
      <c r="D750" s="65"/>
      <c r="E750" s="65"/>
    </row>
    <row r="751" spans="3:5" x14ac:dyDescent="0.2">
      <c r="C751" s="65"/>
      <c r="D751" s="65"/>
      <c r="E751" s="65"/>
    </row>
    <row r="752" spans="3:5" x14ac:dyDescent="0.2">
      <c r="C752" s="65"/>
      <c r="D752" s="65"/>
      <c r="E752" s="65"/>
    </row>
    <row r="753" spans="3:5" x14ac:dyDescent="0.2">
      <c r="C753" s="65"/>
      <c r="D753" s="65"/>
      <c r="E753" s="65"/>
    </row>
    <row r="754" spans="3:5" x14ac:dyDescent="0.2">
      <c r="C754" s="65"/>
      <c r="D754" s="65"/>
      <c r="E754" s="65"/>
    </row>
    <row r="755" spans="3:5" x14ac:dyDescent="0.2">
      <c r="C755" s="65"/>
      <c r="D755" s="65"/>
      <c r="E755" s="65"/>
    </row>
    <row r="756" spans="3:5" x14ac:dyDescent="0.2">
      <c r="C756" s="65"/>
      <c r="D756" s="65"/>
      <c r="E756" s="65"/>
    </row>
    <row r="757" spans="3:5" x14ac:dyDescent="0.2">
      <c r="C757" s="65"/>
      <c r="D757" s="65"/>
      <c r="E757" s="65"/>
    </row>
    <row r="758" spans="3:5" x14ac:dyDescent="0.2">
      <c r="C758" s="65"/>
      <c r="D758" s="65"/>
      <c r="E758" s="65"/>
    </row>
    <row r="759" spans="3:5" x14ac:dyDescent="0.2">
      <c r="C759" s="65"/>
      <c r="D759" s="65"/>
      <c r="E759" s="65"/>
    </row>
    <row r="760" spans="3:5" x14ac:dyDescent="0.2">
      <c r="C760" s="65"/>
      <c r="D760" s="65"/>
      <c r="E760" s="65"/>
    </row>
    <row r="761" spans="3:5" x14ac:dyDescent="0.2">
      <c r="C761" s="65"/>
      <c r="D761" s="65"/>
      <c r="E761" s="65"/>
    </row>
    <row r="762" spans="3:5" x14ac:dyDescent="0.2">
      <c r="C762" s="65"/>
      <c r="D762" s="65"/>
      <c r="E762" s="65"/>
    </row>
    <row r="763" spans="3:5" x14ac:dyDescent="0.2">
      <c r="C763" s="65"/>
      <c r="D763" s="65"/>
      <c r="E763" s="65"/>
    </row>
    <row r="764" spans="3:5" x14ac:dyDescent="0.2">
      <c r="C764" s="65"/>
      <c r="D764" s="65"/>
      <c r="E764" s="65"/>
    </row>
    <row r="765" spans="3:5" x14ac:dyDescent="0.2">
      <c r="C765" s="65"/>
      <c r="D765" s="65"/>
      <c r="E765" s="65"/>
    </row>
    <row r="766" spans="3:5" x14ac:dyDescent="0.2">
      <c r="C766" s="65"/>
      <c r="D766" s="65"/>
      <c r="E766" s="65"/>
    </row>
    <row r="767" spans="3:5" x14ac:dyDescent="0.2">
      <c r="C767" s="65"/>
      <c r="D767" s="65"/>
      <c r="E767" s="65"/>
    </row>
    <row r="768" spans="3:5" x14ac:dyDescent="0.2">
      <c r="C768" s="65"/>
      <c r="D768" s="65"/>
      <c r="E768" s="65"/>
    </row>
    <row r="769" spans="3:5" x14ac:dyDescent="0.2">
      <c r="C769" s="65"/>
      <c r="D769" s="65"/>
      <c r="E769" s="65"/>
    </row>
    <row r="770" spans="3:5" x14ac:dyDescent="0.2">
      <c r="C770" s="65"/>
      <c r="D770" s="65"/>
      <c r="E770" s="65"/>
    </row>
    <row r="771" spans="3:5" x14ac:dyDescent="0.2">
      <c r="C771" s="65"/>
      <c r="D771" s="65"/>
      <c r="E771" s="65"/>
    </row>
    <row r="772" spans="3:5" x14ac:dyDescent="0.2">
      <c r="C772" s="65"/>
      <c r="D772" s="65"/>
      <c r="E772" s="65"/>
    </row>
    <row r="773" spans="3:5" x14ac:dyDescent="0.2">
      <c r="C773" s="65"/>
      <c r="D773" s="65"/>
      <c r="E773" s="65"/>
    </row>
    <row r="774" spans="3:5" x14ac:dyDescent="0.2">
      <c r="C774" s="65"/>
      <c r="D774" s="65"/>
      <c r="E774" s="65"/>
    </row>
    <row r="775" spans="3:5" x14ac:dyDescent="0.2">
      <c r="C775" s="65"/>
      <c r="D775" s="65"/>
      <c r="E775" s="65"/>
    </row>
    <row r="776" spans="3:5" x14ac:dyDescent="0.2">
      <c r="C776" s="65"/>
      <c r="D776" s="65"/>
      <c r="E776" s="65"/>
    </row>
    <row r="777" spans="3:5" x14ac:dyDescent="0.2">
      <c r="C777" s="65"/>
      <c r="D777" s="65"/>
      <c r="E777" s="65"/>
    </row>
    <row r="778" spans="3:5" x14ac:dyDescent="0.2">
      <c r="C778" s="65"/>
      <c r="D778" s="65"/>
      <c r="E778" s="65"/>
    </row>
    <row r="779" spans="3:5" x14ac:dyDescent="0.2">
      <c r="C779" s="65"/>
      <c r="D779" s="65"/>
      <c r="E779" s="65"/>
    </row>
    <row r="780" spans="3:5" x14ac:dyDescent="0.2">
      <c r="C780" s="65"/>
      <c r="D780" s="65"/>
      <c r="E780" s="65"/>
    </row>
    <row r="781" spans="3:5" x14ac:dyDescent="0.2">
      <c r="C781" s="65"/>
      <c r="D781" s="65"/>
      <c r="E781" s="65"/>
    </row>
    <row r="782" spans="3:5" x14ac:dyDescent="0.2">
      <c r="C782" s="65"/>
      <c r="D782" s="65"/>
      <c r="E782" s="65"/>
    </row>
    <row r="783" spans="3:5" x14ac:dyDescent="0.2">
      <c r="C783" s="65"/>
      <c r="D783" s="65"/>
      <c r="E783" s="65"/>
    </row>
    <row r="784" spans="3:5" x14ac:dyDescent="0.2">
      <c r="C784" s="65"/>
      <c r="D784" s="65"/>
      <c r="E784" s="65"/>
    </row>
    <row r="785" spans="3:5" x14ac:dyDescent="0.2">
      <c r="C785" s="65"/>
      <c r="D785" s="65"/>
      <c r="E785" s="65"/>
    </row>
    <row r="786" spans="3:5" x14ac:dyDescent="0.2">
      <c r="C786" s="65"/>
      <c r="D786" s="65"/>
      <c r="E786" s="65"/>
    </row>
    <row r="787" spans="3:5" x14ac:dyDescent="0.2">
      <c r="C787" s="65"/>
      <c r="D787" s="65"/>
      <c r="E787" s="65"/>
    </row>
    <row r="788" spans="3:5" x14ac:dyDescent="0.2">
      <c r="C788" s="65"/>
      <c r="D788" s="65"/>
      <c r="E788" s="65"/>
    </row>
    <row r="789" spans="3:5" x14ac:dyDescent="0.2">
      <c r="C789" s="65"/>
      <c r="D789" s="65"/>
      <c r="E789" s="65"/>
    </row>
    <row r="790" spans="3:5" x14ac:dyDescent="0.2">
      <c r="C790" s="65"/>
      <c r="D790" s="65"/>
      <c r="E790" s="65"/>
    </row>
    <row r="791" spans="3:5" x14ac:dyDescent="0.2">
      <c r="C791" s="65"/>
      <c r="D791" s="65"/>
      <c r="E791" s="65"/>
    </row>
    <row r="792" spans="3:5" x14ac:dyDescent="0.2">
      <c r="C792" s="65"/>
      <c r="D792" s="65"/>
      <c r="E792" s="65"/>
    </row>
    <row r="793" spans="3:5" x14ac:dyDescent="0.2">
      <c r="C793" s="65"/>
      <c r="D793" s="65"/>
      <c r="E793" s="65"/>
    </row>
    <row r="794" spans="3:5" x14ac:dyDescent="0.2">
      <c r="C794" s="65"/>
      <c r="D794" s="65"/>
      <c r="E794" s="65"/>
    </row>
    <row r="795" spans="3:5" x14ac:dyDescent="0.2">
      <c r="C795" s="65"/>
      <c r="D795" s="65"/>
      <c r="E795" s="65"/>
    </row>
    <row r="796" spans="3:5" x14ac:dyDescent="0.2">
      <c r="C796" s="65"/>
      <c r="D796" s="65"/>
      <c r="E796" s="65"/>
    </row>
    <row r="797" spans="3:5" x14ac:dyDescent="0.2">
      <c r="C797" s="65"/>
      <c r="D797" s="65"/>
      <c r="E797" s="65"/>
    </row>
    <row r="798" spans="3:5" x14ac:dyDescent="0.2">
      <c r="C798" s="65"/>
      <c r="D798" s="65"/>
      <c r="E798" s="65"/>
    </row>
    <row r="799" spans="3:5" x14ac:dyDescent="0.2">
      <c r="C799" s="65"/>
      <c r="D799" s="65"/>
      <c r="E799" s="65"/>
    </row>
    <row r="800" spans="3:5" x14ac:dyDescent="0.2">
      <c r="C800" s="65"/>
      <c r="D800" s="65"/>
      <c r="E800" s="65"/>
    </row>
    <row r="801" spans="3:5" x14ac:dyDescent="0.2">
      <c r="C801" s="65"/>
      <c r="D801" s="65"/>
      <c r="E801" s="65"/>
    </row>
    <row r="802" spans="3:5" x14ac:dyDescent="0.2">
      <c r="C802" s="65"/>
      <c r="D802" s="65"/>
      <c r="E802" s="65"/>
    </row>
    <row r="803" spans="3:5" x14ac:dyDescent="0.2">
      <c r="C803" s="65"/>
      <c r="D803" s="65"/>
      <c r="E803" s="65"/>
    </row>
    <row r="804" spans="3:5" x14ac:dyDescent="0.2">
      <c r="C804" s="65"/>
      <c r="D804" s="65"/>
      <c r="E804" s="65"/>
    </row>
    <row r="805" spans="3:5" x14ac:dyDescent="0.2">
      <c r="C805" s="65"/>
      <c r="D805" s="65"/>
      <c r="E805" s="65"/>
    </row>
    <row r="806" spans="3:5" x14ac:dyDescent="0.2">
      <c r="C806" s="65"/>
      <c r="D806" s="65"/>
      <c r="E806" s="65"/>
    </row>
    <row r="807" spans="3:5" x14ac:dyDescent="0.2">
      <c r="C807" s="65"/>
      <c r="D807" s="65"/>
      <c r="E807" s="65"/>
    </row>
    <row r="808" spans="3:5" x14ac:dyDescent="0.2">
      <c r="C808" s="65"/>
      <c r="D808" s="65"/>
      <c r="E808" s="65"/>
    </row>
    <row r="809" spans="3:5" x14ac:dyDescent="0.2">
      <c r="C809" s="65"/>
      <c r="D809" s="65"/>
      <c r="E809" s="65"/>
    </row>
    <row r="810" spans="3:5" x14ac:dyDescent="0.2">
      <c r="C810" s="65"/>
      <c r="D810" s="65"/>
      <c r="E810" s="65"/>
    </row>
    <row r="811" spans="3:5" x14ac:dyDescent="0.2">
      <c r="C811" s="65"/>
      <c r="D811" s="65"/>
      <c r="E811" s="65"/>
    </row>
    <row r="812" spans="3:5" x14ac:dyDescent="0.2">
      <c r="C812" s="65"/>
      <c r="D812" s="65"/>
      <c r="E812" s="65"/>
    </row>
    <row r="813" spans="3:5" x14ac:dyDescent="0.2">
      <c r="C813" s="65"/>
      <c r="D813" s="65"/>
      <c r="E813" s="65"/>
    </row>
    <row r="814" spans="3:5" x14ac:dyDescent="0.2">
      <c r="C814" s="65"/>
      <c r="D814" s="65"/>
      <c r="E814" s="65"/>
    </row>
    <row r="815" spans="3:5" x14ac:dyDescent="0.2">
      <c r="C815" s="65"/>
      <c r="D815" s="65"/>
      <c r="E815" s="65"/>
    </row>
    <row r="816" spans="3:5" x14ac:dyDescent="0.2">
      <c r="C816" s="65"/>
      <c r="D816" s="65"/>
      <c r="E816" s="65"/>
    </row>
    <row r="817" spans="3:5" x14ac:dyDescent="0.2">
      <c r="C817" s="65"/>
      <c r="D817" s="65"/>
      <c r="E817" s="65"/>
    </row>
    <row r="818" spans="3:5" x14ac:dyDescent="0.2">
      <c r="C818" s="65"/>
      <c r="D818" s="65"/>
      <c r="E818" s="65"/>
    </row>
    <row r="819" spans="3:5" x14ac:dyDescent="0.2">
      <c r="C819" s="65"/>
      <c r="D819" s="65"/>
      <c r="E819" s="65"/>
    </row>
    <row r="820" spans="3:5" x14ac:dyDescent="0.2">
      <c r="C820" s="65"/>
      <c r="D820" s="65"/>
      <c r="E820" s="65"/>
    </row>
    <row r="821" spans="3:5" x14ac:dyDescent="0.2">
      <c r="C821" s="65"/>
      <c r="D821" s="65"/>
      <c r="E821" s="65"/>
    </row>
    <row r="822" spans="3:5" x14ac:dyDescent="0.2">
      <c r="C822" s="65"/>
      <c r="D822" s="65"/>
      <c r="E822" s="65"/>
    </row>
    <row r="823" spans="3:5" x14ac:dyDescent="0.2">
      <c r="C823" s="65"/>
      <c r="D823" s="65"/>
      <c r="E823" s="65"/>
    </row>
    <row r="824" spans="3:5" x14ac:dyDescent="0.2">
      <c r="C824" s="65"/>
      <c r="D824" s="65"/>
      <c r="E824" s="65"/>
    </row>
    <row r="825" spans="3:5" x14ac:dyDescent="0.2">
      <c r="C825" s="65"/>
      <c r="D825" s="65"/>
      <c r="E825" s="65"/>
    </row>
    <row r="826" spans="3:5" x14ac:dyDescent="0.2">
      <c r="C826" s="65"/>
      <c r="D826" s="65"/>
      <c r="E826" s="65"/>
    </row>
    <row r="827" spans="3:5" x14ac:dyDescent="0.2">
      <c r="C827" s="65"/>
      <c r="D827" s="65"/>
      <c r="E827" s="65"/>
    </row>
    <row r="828" spans="3:5" x14ac:dyDescent="0.2">
      <c r="C828" s="65"/>
      <c r="D828" s="65"/>
      <c r="E828" s="65"/>
    </row>
    <row r="829" spans="3:5" x14ac:dyDescent="0.2">
      <c r="C829" s="65"/>
      <c r="D829" s="65"/>
      <c r="E829" s="65"/>
    </row>
    <row r="830" spans="3:5" x14ac:dyDescent="0.2">
      <c r="C830" s="65"/>
      <c r="D830" s="65"/>
      <c r="E830" s="65"/>
    </row>
    <row r="831" spans="3:5" x14ac:dyDescent="0.2">
      <c r="C831" s="65"/>
      <c r="D831" s="65"/>
      <c r="E831" s="65"/>
    </row>
  </sheetData>
  <mergeCells count="7">
    <mergeCell ref="A6:A17"/>
    <mergeCell ref="A30:A35"/>
    <mergeCell ref="I1:L1"/>
    <mergeCell ref="G5:H5"/>
    <mergeCell ref="I5:J5"/>
    <mergeCell ref="K5:L5"/>
    <mergeCell ref="A18:A29"/>
  </mergeCells>
  <conditionalFormatting sqref="B5:C5">
    <cfRule type="colorScale" priority="1">
      <colorScale>
        <cfvo type="min"/>
        <cfvo type="percentile" val="50"/>
        <cfvo type="max"/>
        <color rgb="FF63BE7B"/>
        <color rgb="FFFCFCFF"/>
        <color rgb="FFF8696B"/>
      </colorScale>
    </cfRule>
  </conditionalFormatting>
  <hyperlinks>
    <hyperlink ref="A2" location="Contents!A1" display="Return to the Contents page" xr:uid="{00000000-0004-0000-19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8"/>
  </sheetPr>
  <dimension ref="A1:E826"/>
  <sheetViews>
    <sheetView zoomScaleNormal="100" workbookViewId="0"/>
  </sheetViews>
  <sheetFormatPr defaultColWidth="9.25" defaultRowHeight="14.25" x14ac:dyDescent="0.2"/>
  <cols>
    <col min="1" max="1" width="11.5" style="65" customWidth="1"/>
    <col min="2" max="2" width="28.25" style="215" customWidth="1"/>
    <col min="3" max="3" width="27.5" style="44" customWidth="1"/>
    <col min="4" max="4" width="27.25" style="44" customWidth="1"/>
    <col min="5" max="16384" width="9.25" style="44"/>
  </cols>
  <sheetData>
    <row r="1" spans="1:4" s="160" customFormat="1" ht="18" x14ac:dyDescent="0.25">
      <c r="A1" s="158" t="s">
        <v>528</v>
      </c>
      <c r="B1" s="219"/>
    </row>
    <row r="2" spans="1:4" s="160" customFormat="1" ht="18" x14ac:dyDescent="0.25">
      <c r="A2" s="157" t="s">
        <v>207</v>
      </c>
      <c r="B2" s="219"/>
    </row>
    <row r="4" spans="1:4" ht="45" customHeight="1" x14ac:dyDescent="0.2">
      <c r="A4" s="132" t="s">
        <v>302</v>
      </c>
      <c r="B4" s="130" t="s">
        <v>299</v>
      </c>
      <c r="C4" s="130" t="s">
        <v>300</v>
      </c>
      <c r="D4" s="134" t="s">
        <v>301</v>
      </c>
    </row>
    <row r="5" spans="1:4" ht="15" x14ac:dyDescent="0.25">
      <c r="A5" s="133">
        <v>44682</v>
      </c>
      <c r="B5" s="216">
        <v>0</v>
      </c>
      <c r="C5" s="216"/>
      <c r="D5" s="217"/>
    </row>
    <row r="6" spans="1:4" ht="15" x14ac:dyDescent="0.25">
      <c r="A6" s="133">
        <v>44683</v>
      </c>
      <c r="B6" s="216">
        <v>0</v>
      </c>
      <c r="C6" s="216"/>
      <c r="D6" s="217"/>
    </row>
    <row r="7" spans="1:4" ht="15" x14ac:dyDescent="0.25">
      <c r="A7" s="133">
        <v>44684</v>
      </c>
      <c r="B7" s="216">
        <v>1890.3238679245251</v>
      </c>
      <c r="C7" s="216">
        <v>185.57910000000015</v>
      </c>
      <c r="D7" s="217">
        <v>1704.7447679245236</v>
      </c>
    </row>
    <row r="8" spans="1:4" ht="15" x14ac:dyDescent="0.25">
      <c r="A8" s="133">
        <v>44685</v>
      </c>
      <c r="B8" s="216">
        <v>830.46254901960788</v>
      </c>
      <c r="C8" s="216">
        <v>196.9255</v>
      </c>
      <c r="D8" s="217">
        <v>641.75945049505015</v>
      </c>
    </row>
    <row r="9" spans="1:4" ht="15" x14ac:dyDescent="0.25">
      <c r="A9" s="133">
        <v>44686</v>
      </c>
      <c r="B9" s="216">
        <v>614.81502304147591</v>
      </c>
      <c r="C9" s="216">
        <v>201.8349999999993</v>
      </c>
      <c r="D9" s="217">
        <v>412.980023041474</v>
      </c>
    </row>
    <row r="10" spans="1:4" ht="15" x14ac:dyDescent="0.25">
      <c r="A10" s="133">
        <v>44687</v>
      </c>
      <c r="B10" s="216">
        <v>375.71555555555602</v>
      </c>
      <c r="C10" s="216">
        <v>247.87520000000006</v>
      </c>
      <c r="D10" s="217">
        <v>127.84035555555567</v>
      </c>
    </row>
    <row r="11" spans="1:4" ht="15" x14ac:dyDescent="0.25">
      <c r="A11" s="133">
        <v>44688</v>
      </c>
      <c r="B11" s="216">
        <v>269.10076388888905</v>
      </c>
      <c r="C11" s="216">
        <v>283.00540000000109</v>
      </c>
      <c r="D11" s="217">
        <v>-13.904636111111122</v>
      </c>
    </row>
    <row r="12" spans="1:4" ht="15" x14ac:dyDescent="0.25">
      <c r="A12" s="133">
        <v>44689</v>
      </c>
      <c r="B12" s="216">
        <v>290.70734513274385</v>
      </c>
      <c r="C12" s="216">
        <v>272.64089999999942</v>
      </c>
      <c r="D12" s="217">
        <v>18.066445132743354</v>
      </c>
    </row>
    <row r="13" spans="1:4" ht="15" x14ac:dyDescent="0.25">
      <c r="A13" s="133">
        <v>44690</v>
      </c>
      <c r="B13" s="216">
        <v>359.36663157894736</v>
      </c>
      <c r="C13" s="216">
        <v>316.38999999999953</v>
      </c>
      <c r="D13" s="217">
        <v>42.976631578947405</v>
      </c>
    </row>
    <row r="14" spans="1:4" ht="15" x14ac:dyDescent="0.25">
      <c r="A14" s="133">
        <v>44691</v>
      </c>
      <c r="B14" s="216">
        <v>301.07414965986396</v>
      </c>
      <c r="C14" s="216">
        <v>390.90529999999904</v>
      </c>
      <c r="D14" s="217">
        <v>-89.831150340136077</v>
      </c>
    </row>
    <row r="15" spans="1:4" ht="15" x14ac:dyDescent="0.25">
      <c r="A15" s="133">
        <v>44692</v>
      </c>
      <c r="B15" s="216">
        <v>368.33491428571381</v>
      </c>
      <c r="C15" s="216">
        <v>360.02999999999923</v>
      </c>
      <c r="D15" s="217">
        <v>8.3049142857142559</v>
      </c>
    </row>
    <row r="16" spans="1:4" ht="15" x14ac:dyDescent="0.25">
      <c r="A16" s="133">
        <v>44693</v>
      </c>
      <c r="B16" s="216">
        <v>346.01967741935488</v>
      </c>
      <c r="C16" s="216">
        <v>377.37690000000129</v>
      </c>
      <c r="D16" s="217">
        <v>-31.357222580645224</v>
      </c>
    </row>
    <row r="17" spans="1:4" ht="15" x14ac:dyDescent="0.25">
      <c r="A17" s="133">
        <v>44694</v>
      </c>
      <c r="B17" s="216">
        <v>344.02031088082953</v>
      </c>
      <c r="C17" s="216">
        <v>467.82080000000104</v>
      </c>
      <c r="D17" s="217">
        <v>-123.80048911917089</v>
      </c>
    </row>
    <row r="18" spans="1:4" ht="15" x14ac:dyDescent="0.25">
      <c r="A18" s="133">
        <v>44695</v>
      </c>
      <c r="B18" s="216">
        <v>292.31673333333345</v>
      </c>
      <c r="C18" s="216">
        <v>338.2099999999993</v>
      </c>
      <c r="D18" s="217">
        <v>-45.893266666666634</v>
      </c>
    </row>
    <row r="19" spans="1:4" ht="15" x14ac:dyDescent="0.25">
      <c r="A19" s="133">
        <v>44696</v>
      </c>
      <c r="B19" s="216">
        <v>265.43443708609254</v>
      </c>
      <c r="C19" s="216">
        <v>413.27079999999887</v>
      </c>
      <c r="D19" s="217">
        <v>-147.83636291390715</v>
      </c>
    </row>
    <row r="20" spans="1:4" ht="15" x14ac:dyDescent="0.25">
      <c r="A20" s="133">
        <v>44697</v>
      </c>
      <c r="B20" s="216">
        <v>286.74742424242424</v>
      </c>
      <c r="C20" s="216">
        <v>406.07019999999937</v>
      </c>
      <c r="D20" s="217">
        <v>-119.32277575757573</v>
      </c>
    </row>
    <row r="21" spans="1:4" ht="15" x14ac:dyDescent="0.25">
      <c r="A21" s="133">
        <v>44698</v>
      </c>
      <c r="B21" s="216">
        <v>299.6156249999998</v>
      </c>
      <c r="C21" s="216">
        <v>458.22000000000008</v>
      </c>
      <c r="D21" s="217">
        <v>-158.60437499999992</v>
      </c>
    </row>
    <row r="22" spans="1:4" ht="15" x14ac:dyDescent="0.25">
      <c r="A22" s="133">
        <v>44699</v>
      </c>
      <c r="B22" s="216">
        <v>38.117777777777775</v>
      </c>
      <c r="C22" s="216">
        <v>376.39499999999998</v>
      </c>
      <c r="D22" s="217">
        <v>-327.38642857142855</v>
      </c>
    </row>
    <row r="23" spans="1:4" ht="15" x14ac:dyDescent="0.25">
      <c r="A23" s="133">
        <v>44700</v>
      </c>
      <c r="B23" s="216">
        <v>368.48265306122454</v>
      </c>
      <c r="C23" s="216">
        <v>372.03100000000029</v>
      </c>
      <c r="D23" s="217">
        <v>-3.5483469387755178</v>
      </c>
    </row>
    <row r="24" spans="1:4" ht="15" x14ac:dyDescent="0.25">
      <c r="A24" s="133">
        <v>44701</v>
      </c>
      <c r="B24" s="216">
        <v>298.84885714285741</v>
      </c>
      <c r="C24" s="216">
        <v>376.3949999999997</v>
      </c>
      <c r="D24" s="217">
        <v>-77.54614285714274</v>
      </c>
    </row>
    <row r="25" spans="1:4" ht="15" x14ac:dyDescent="0.25">
      <c r="A25" s="133">
        <v>44702</v>
      </c>
      <c r="B25" s="216">
        <v>313.59569230769245</v>
      </c>
      <c r="C25" s="216">
        <v>347.48349999999971</v>
      </c>
      <c r="D25" s="217">
        <v>-33.887807692307675</v>
      </c>
    </row>
    <row r="26" spans="1:4" ht="15" x14ac:dyDescent="0.25">
      <c r="A26" s="133">
        <v>44703</v>
      </c>
      <c r="B26" s="216">
        <v>330.53562499999992</v>
      </c>
      <c r="C26" s="216">
        <v>381.85000000000008</v>
      </c>
      <c r="D26" s="217">
        <v>-51.314375000000034</v>
      </c>
    </row>
    <row r="27" spans="1:4" ht="15" x14ac:dyDescent="0.25">
      <c r="A27" s="133">
        <v>44704</v>
      </c>
      <c r="B27" s="216">
        <v>370.43899999999945</v>
      </c>
      <c r="C27" s="216">
        <v>392.75999999999942</v>
      </c>
      <c r="D27" s="217">
        <v>-22.320999999999984</v>
      </c>
    </row>
    <row r="28" spans="1:4" ht="15" x14ac:dyDescent="0.25">
      <c r="A28" s="133">
        <v>44705</v>
      </c>
      <c r="B28" s="216">
        <v>351.0271578947366</v>
      </c>
      <c r="C28" s="216">
        <v>392.75999999999959</v>
      </c>
      <c r="D28" s="217">
        <v>-41.732842105263146</v>
      </c>
    </row>
    <row r="29" spans="1:4" ht="15" x14ac:dyDescent="0.25">
      <c r="A29" s="133">
        <v>44706</v>
      </c>
      <c r="B29" s="216">
        <v>356.23359999999963</v>
      </c>
      <c r="C29" s="216">
        <v>299.91589999999997</v>
      </c>
      <c r="D29" s="217">
        <v>56.317700000000116</v>
      </c>
    </row>
    <row r="30" spans="1:4" ht="15" x14ac:dyDescent="0.25">
      <c r="A30" s="133">
        <v>44707</v>
      </c>
      <c r="B30" s="216">
        <v>359.21412499999985</v>
      </c>
      <c r="C30" s="216">
        <v>302.53429999999969</v>
      </c>
      <c r="D30" s="217">
        <v>56.679824999999994</v>
      </c>
    </row>
    <row r="31" spans="1:4" ht="15" x14ac:dyDescent="0.25">
      <c r="A31" s="133">
        <v>44708</v>
      </c>
      <c r="B31" s="216">
        <v>388.01989247311798</v>
      </c>
      <c r="C31" s="216">
        <v>306.46189999999945</v>
      </c>
      <c r="D31" s="217">
        <v>81.557992473118262</v>
      </c>
    </row>
    <row r="32" spans="1:4" ht="15" x14ac:dyDescent="0.25">
      <c r="A32" s="133">
        <v>44709</v>
      </c>
      <c r="B32" s="216">
        <v>353.80833333333305</v>
      </c>
      <c r="C32" s="216">
        <v>310.71679999999992</v>
      </c>
      <c r="D32" s="217">
        <v>43.091533333333345</v>
      </c>
    </row>
    <row r="33" spans="1:5" ht="15" x14ac:dyDescent="0.25">
      <c r="A33" s="133">
        <v>44710</v>
      </c>
      <c r="B33" s="216">
        <v>0</v>
      </c>
      <c r="C33" s="216"/>
      <c r="D33" s="217"/>
    </row>
    <row r="34" spans="1:5" ht="15" customHeight="1" x14ac:dyDescent="0.25">
      <c r="A34" s="133">
        <v>44711</v>
      </c>
      <c r="B34" s="216">
        <v>914.80272727272654</v>
      </c>
      <c r="C34" s="216">
        <v>319.66300000000035</v>
      </c>
      <c r="D34" s="217">
        <v>595.1397272727271</v>
      </c>
    </row>
    <row r="35" spans="1:5" ht="15" x14ac:dyDescent="0.25">
      <c r="A35" s="133">
        <v>44712</v>
      </c>
      <c r="B35" s="216">
        <v>463.59701492537329</v>
      </c>
      <c r="C35" s="216">
        <v>324.13609999999983</v>
      </c>
      <c r="D35" s="217">
        <v>139.46091492537317</v>
      </c>
    </row>
    <row r="36" spans="1:5" ht="15" x14ac:dyDescent="0.25">
      <c r="A36" s="133">
        <v>44713</v>
      </c>
      <c r="B36" s="216">
        <v>534.12172043010787</v>
      </c>
      <c r="C36" s="216">
        <v>436.40000000000072</v>
      </c>
      <c r="D36" s="217">
        <v>103.52739130434782</v>
      </c>
    </row>
    <row r="37" spans="1:5" ht="15" x14ac:dyDescent="0.25">
      <c r="A37" s="133">
        <v>44714</v>
      </c>
      <c r="B37" s="216">
        <v>816.80328859060364</v>
      </c>
      <c r="C37" s="216">
        <v>436.400000000001</v>
      </c>
      <c r="D37" s="217">
        <v>380.40328859060418</v>
      </c>
    </row>
    <row r="38" spans="1:5" ht="15" x14ac:dyDescent="0.25">
      <c r="A38" s="133">
        <v>44715</v>
      </c>
      <c r="B38" s="216">
        <v>609.95414507771909</v>
      </c>
      <c r="C38" s="216">
        <v>436.39999999999952</v>
      </c>
      <c r="D38" s="217">
        <v>173.55414507772034</v>
      </c>
    </row>
    <row r="39" spans="1:5" s="65" customFormat="1" ht="15" x14ac:dyDescent="0.25">
      <c r="A39" s="133">
        <v>44716</v>
      </c>
      <c r="B39" s="216">
        <v>465.57381818181818</v>
      </c>
      <c r="C39" s="216">
        <v>436.40000000000026</v>
      </c>
      <c r="D39" s="217">
        <v>29.173818181818199</v>
      </c>
      <c r="E39" s="44"/>
    </row>
    <row r="40" spans="1:5" ht="15" x14ac:dyDescent="0.25">
      <c r="A40" s="133">
        <v>44717</v>
      </c>
      <c r="B40" s="216">
        <v>438.29303571428545</v>
      </c>
      <c r="C40" s="216">
        <v>436.40000000000026</v>
      </c>
      <c r="D40" s="217">
        <v>18.126111111111111</v>
      </c>
    </row>
    <row r="41" spans="1:5" ht="15" x14ac:dyDescent="0.25">
      <c r="A41" s="133">
        <v>44718</v>
      </c>
      <c r="B41" s="216">
        <v>435.00399999999996</v>
      </c>
      <c r="C41" s="216">
        <v>436.40000000000055</v>
      </c>
      <c r="D41" s="217">
        <v>-1.3959999999999866</v>
      </c>
    </row>
    <row r="42" spans="1:5" ht="15" x14ac:dyDescent="0.25">
      <c r="A42" s="133">
        <v>44719</v>
      </c>
      <c r="B42" s="216">
        <v>425.40783783783769</v>
      </c>
      <c r="C42" s="216">
        <v>436.40000000000055</v>
      </c>
      <c r="D42" s="217">
        <v>-10.992162162162145</v>
      </c>
    </row>
    <row r="43" spans="1:5" ht="16.149999999999999" customHeight="1" x14ac:dyDescent="0.25">
      <c r="A43" s="133">
        <v>44720</v>
      </c>
      <c r="B43" s="216">
        <v>563.55975308642019</v>
      </c>
      <c r="C43" s="216">
        <v>436.40000000000066</v>
      </c>
      <c r="D43" s="217">
        <v>127.15975308641976</v>
      </c>
    </row>
    <row r="44" spans="1:5" ht="15" x14ac:dyDescent="0.25">
      <c r="A44" s="133">
        <v>44721</v>
      </c>
      <c r="B44" s="216">
        <v>508.04574803149694</v>
      </c>
      <c r="C44" s="216">
        <v>436.40000000000094</v>
      </c>
      <c r="D44" s="217">
        <v>71.64574803149614</v>
      </c>
    </row>
    <row r="45" spans="1:5" ht="15" x14ac:dyDescent="0.25">
      <c r="A45" s="133">
        <v>44722</v>
      </c>
      <c r="B45" s="216">
        <v>646.21299465240588</v>
      </c>
      <c r="C45" s="216">
        <v>436.39999999999969</v>
      </c>
      <c r="D45" s="217">
        <v>209.81299465240645</v>
      </c>
    </row>
    <row r="46" spans="1:5" ht="15" x14ac:dyDescent="0.25">
      <c r="A46" s="133">
        <v>44723</v>
      </c>
      <c r="B46" s="216">
        <v>461.929464285714</v>
      </c>
      <c r="C46" s="216">
        <v>436.39999999999878</v>
      </c>
      <c r="D46" s="217">
        <v>25.529464285714305</v>
      </c>
    </row>
    <row r="47" spans="1:5" ht="15" x14ac:dyDescent="0.25">
      <c r="A47" s="133">
        <v>44724</v>
      </c>
      <c r="B47" s="216">
        <v>508.19787234042576</v>
      </c>
      <c r="C47" s="216">
        <v>435.19990000000109</v>
      </c>
      <c r="D47" s="217">
        <v>72.997972340425548</v>
      </c>
    </row>
    <row r="48" spans="1:5" ht="15" x14ac:dyDescent="0.25">
      <c r="A48" s="133">
        <v>44725</v>
      </c>
      <c r="B48" s="216">
        <v>939.65436363636377</v>
      </c>
      <c r="C48" s="216">
        <v>425.49000000000109</v>
      </c>
      <c r="D48" s="217">
        <v>514.16436363636274</v>
      </c>
    </row>
    <row r="49" spans="1:5" s="65" customFormat="1" ht="15" x14ac:dyDescent="0.25">
      <c r="A49" s="133">
        <v>44726</v>
      </c>
      <c r="B49" s="216">
        <v>296.26563559322034</v>
      </c>
      <c r="C49" s="216">
        <v>399.52419999999989</v>
      </c>
      <c r="D49" s="217">
        <v>-103.2585644067795</v>
      </c>
      <c r="E49" s="44"/>
    </row>
    <row r="50" spans="1:5" s="65" customFormat="1" ht="15" x14ac:dyDescent="0.25">
      <c r="A50" s="133">
        <v>44727</v>
      </c>
      <c r="B50" s="216">
        <v>282.21484732824388</v>
      </c>
      <c r="C50" s="216">
        <v>403.66999999999854</v>
      </c>
      <c r="D50" s="217">
        <v>-121.45515267175563</v>
      </c>
      <c r="E50" s="44"/>
    </row>
    <row r="51" spans="1:5" s="65" customFormat="1" ht="15" x14ac:dyDescent="0.25">
      <c r="A51" s="133">
        <v>44728</v>
      </c>
      <c r="B51" s="216">
        <v>269.18457831325287</v>
      </c>
      <c r="C51" s="216">
        <v>420.14410000000134</v>
      </c>
      <c r="D51" s="217">
        <v>-150.58430242915014</v>
      </c>
      <c r="E51" s="44"/>
    </row>
    <row r="52" spans="1:5" s="65" customFormat="1" ht="15" x14ac:dyDescent="0.25">
      <c r="A52" s="133">
        <v>44729</v>
      </c>
      <c r="B52" s="216">
        <v>274.73276995305179</v>
      </c>
      <c r="C52" s="216">
        <v>436.39999999999901</v>
      </c>
      <c r="D52" s="217">
        <v>-161.66723004694848</v>
      </c>
      <c r="E52" s="44"/>
    </row>
    <row r="53" spans="1:5" ht="15" x14ac:dyDescent="0.25">
      <c r="A53" s="133">
        <v>44730</v>
      </c>
      <c r="B53" s="216">
        <v>265.60937254901978</v>
      </c>
      <c r="C53" s="216">
        <v>487.24060000000156</v>
      </c>
      <c r="D53" s="217">
        <v>-221.63122745098053</v>
      </c>
    </row>
    <row r="54" spans="1:5" ht="15" x14ac:dyDescent="0.25">
      <c r="A54" s="133">
        <v>44731</v>
      </c>
      <c r="B54" s="216">
        <v>260.41234615384616</v>
      </c>
      <c r="C54" s="216">
        <v>490.949999999998</v>
      </c>
      <c r="D54" s="217">
        <v>-230.53765384615372</v>
      </c>
    </row>
    <row r="55" spans="1:5" ht="15" x14ac:dyDescent="0.25">
      <c r="A55" s="133">
        <v>44732</v>
      </c>
      <c r="B55" s="216">
        <v>275.44402214022142</v>
      </c>
      <c r="C55" s="216">
        <v>476.43970000000184</v>
      </c>
      <c r="D55" s="217">
        <v>-200.99739811320768</v>
      </c>
    </row>
    <row r="56" spans="1:5" ht="15" x14ac:dyDescent="0.25">
      <c r="A56" s="133">
        <v>44733</v>
      </c>
      <c r="B56" s="216">
        <v>282.82229390680999</v>
      </c>
      <c r="C56" s="216">
        <v>468.03900000000147</v>
      </c>
      <c r="D56" s="217">
        <v>-185.20925454545429</v>
      </c>
    </row>
    <row r="57" spans="1:5" ht="15" x14ac:dyDescent="0.25">
      <c r="A57" s="133">
        <v>44734</v>
      </c>
      <c r="B57" s="216">
        <v>274.92999999999989</v>
      </c>
      <c r="C57" s="216">
        <v>469.0209000000022</v>
      </c>
      <c r="D57" s="217">
        <v>-194.09090000000077</v>
      </c>
    </row>
    <row r="58" spans="1:5" ht="15" x14ac:dyDescent="0.25">
      <c r="A58" s="133">
        <v>44735</v>
      </c>
      <c r="B58" s="216">
        <v>451.88963636363644</v>
      </c>
      <c r="C58" s="216">
        <v>462.03850000000051</v>
      </c>
      <c r="D58" s="217">
        <v>-1.780537037037025</v>
      </c>
    </row>
    <row r="59" spans="1:5" ht="15" x14ac:dyDescent="0.25">
      <c r="A59" s="133">
        <v>44736</v>
      </c>
      <c r="B59" s="216">
        <v>419.3775</v>
      </c>
      <c r="C59" s="216">
        <v>436.29090000000002</v>
      </c>
      <c r="D59" s="217">
        <v>-16.913400000000038</v>
      </c>
    </row>
    <row r="60" spans="1:5" ht="15" x14ac:dyDescent="0.25">
      <c r="A60" s="133">
        <v>44737</v>
      </c>
      <c r="B60" s="216">
        <v>326.94860139860134</v>
      </c>
      <c r="C60" s="216">
        <v>446.21899999999903</v>
      </c>
      <c r="D60" s="217">
        <v>-83.787604651162766</v>
      </c>
    </row>
    <row r="61" spans="1:5" ht="15" x14ac:dyDescent="0.25">
      <c r="A61" s="133">
        <v>44738</v>
      </c>
      <c r="B61" s="216">
        <v>409.47269662921354</v>
      </c>
      <c r="C61" s="216">
        <v>422.76250000000005</v>
      </c>
      <c r="D61" s="217">
        <v>-13.289803370786489</v>
      </c>
    </row>
    <row r="62" spans="1:5" ht="15" x14ac:dyDescent="0.25">
      <c r="A62" s="133">
        <v>44739</v>
      </c>
      <c r="B62" s="216">
        <v>650.74768656716435</v>
      </c>
      <c r="C62" s="216">
        <v>446.21899999999897</v>
      </c>
      <c r="D62" s="217">
        <v>204.52868656716404</v>
      </c>
    </row>
    <row r="63" spans="1:5" ht="15" x14ac:dyDescent="0.25">
      <c r="A63" s="133">
        <v>44740</v>
      </c>
      <c r="B63" s="216">
        <v>466.09723214285742</v>
      </c>
      <c r="C63" s="216">
        <v>447.20090000000113</v>
      </c>
      <c r="D63" s="217">
        <v>18.896332142857073</v>
      </c>
    </row>
    <row r="64" spans="1:5" ht="15" x14ac:dyDescent="0.25">
      <c r="A64" s="133">
        <v>44741</v>
      </c>
      <c r="B64" s="216">
        <v>446.53180327868876</v>
      </c>
      <c r="C64" s="216">
        <v>473.60310000000021</v>
      </c>
      <c r="D64" s="217">
        <v>-27.071296721311466</v>
      </c>
    </row>
    <row r="65" spans="1:4" ht="15" x14ac:dyDescent="0.25">
      <c r="A65" s="133">
        <v>44742</v>
      </c>
      <c r="B65" s="216">
        <v>446.23940789473704</v>
      </c>
      <c r="C65" s="216">
        <v>475.02139999999906</v>
      </c>
      <c r="D65" s="217">
        <v>-28.781992105263139</v>
      </c>
    </row>
    <row r="66" spans="1:4" ht="15" x14ac:dyDescent="0.25">
      <c r="A66" s="133">
        <v>44743</v>
      </c>
      <c r="B66" s="216">
        <v>428.14936046511627</v>
      </c>
      <c r="C66" s="216">
        <v>463.78409999999985</v>
      </c>
      <c r="D66" s="217">
        <v>-35.634739534883686</v>
      </c>
    </row>
    <row r="67" spans="1:4" ht="15" x14ac:dyDescent="0.25">
      <c r="A67" s="133">
        <v>44744</v>
      </c>
      <c r="B67" s="216">
        <v>376.30135135135174</v>
      </c>
      <c r="C67" s="216">
        <v>460.72930000000173</v>
      </c>
      <c r="D67" s="217">
        <v>-84.427948648648453</v>
      </c>
    </row>
    <row r="68" spans="1:4" ht="15" x14ac:dyDescent="0.25">
      <c r="A68" s="133">
        <v>44745</v>
      </c>
      <c r="B68" s="216">
        <v>311.88562499999995</v>
      </c>
      <c r="C68" s="216">
        <v>464.3295999999998</v>
      </c>
      <c r="D68" s="217">
        <v>-152.44397499999999</v>
      </c>
    </row>
    <row r="69" spans="1:4" ht="15" x14ac:dyDescent="0.25">
      <c r="A69" s="133">
        <v>44746</v>
      </c>
      <c r="B69" s="216">
        <v>327.98149999999993</v>
      </c>
      <c r="C69" s="216">
        <v>473.05760000000004</v>
      </c>
      <c r="D69" s="217">
        <v>-145.07610000000011</v>
      </c>
    </row>
    <row r="70" spans="1:4" ht="15" x14ac:dyDescent="0.25">
      <c r="A70" s="133">
        <v>44747</v>
      </c>
      <c r="B70" s="216">
        <v>422.92960000000011</v>
      </c>
      <c r="C70" s="216">
        <v>473.05760000000004</v>
      </c>
      <c r="D70" s="217">
        <v>-50.12800000000005</v>
      </c>
    </row>
    <row r="71" spans="1:4" ht="15" x14ac:dyDescent="0.25">
      <c r="A71" s="133">
        <v>44748</v>
      </c>
      <c r="B71" s="216">
        <v>520.83796296296293</v>
      </c>
      <c r="C71" s="216">
        <v>474.6941000000005</v>
      </c>
      <c r="D71" s="217">
        <v>46.143862962962928</v>
      </c>
    </row>
    <row r="72" spans="1:4" ht="15" x14ac:dyDescent="0.25">
      <c r="A72" s="133">
        <v>44749</v>
      </c>
      <c r="B72" s="216">
        <v>333.05581632653053</v>
      </c>
      <c r="C72" s="216">
        <v>485.2767999999997</v>
      </c>
      <c r="D72" s="217">
        <v>-148.78741855670097</v>
      </c>
    </row>
    <row r="73" spans="1:4" ht="15" x14ac:dyDescent="0.25">
      <c r="A73" s="133">
        <v>44750</v>
      </c>
      <c r="B73" s="216">
        <v>447.27425196850385</v>
      </c>
      <c r="C73" s="216">
        <v>474.5849999999993</v>
      </c>
      <c r="D73" s="217">
        <v>-23.760952380952375</v>
      </c>
    </row>
    <row r="74" spans="1:4" ht="15" x14ac:dyDescent="0.25">
      <c r="A74" s="133">
        <v>44751</v>
      </c>
      <c r="B74" s="216">
        <v>496.80948275862085</v>
      </c>
      <c r="C74" s="216">
        <v>472.83939999999922</v>
      </c>
      <c r="D74" s="217">
        <v>28.29016521739122</v>
      </c>
    </row>
    <row r="75" spans="1:4" ht="15" x14ac:dyDescent="0.25">
      <c r="A75" s="133">
        <v>44752</v>
      </c>
      <c r="B75" s="216">
        <v>419.69157407407437</v>
      </c>
      <c r="C75" s="216">
        <v>463.67500000000069</v>
      </c>
      <c r="D75" s="217">
        <v>-43.983425925925943</v>
      </c>
    </row>
    <row r="76" spans="1:4" ht="15" x14ac:dyDescent="0.25">
      <c r="A76" s="133">
        <v>44753</v>
      </c>
      <c r="B76" s="216">
        <v>670.70357142857165</v>
      </c>
      <c r="C76" s="216">
        <v>460.94750000000062</v>
      </c>
      <c r="D76" s="217">
        <v>209.75607142857163</v>
      </c>
    </row>
    <row r="77" spans="1:4" ht="15" x14ac:dyDescent="0.25">
      <c r="A77" s="133">
        <v>44754</v>
      </c>
      <c r="B77" s="216">
        <v>834.7117127071815</v>
      </c>
      <c r="C77" s="216">
        <v>460.18379999999922</v>
      </c>
      <c r="D77" s="217">
        <v>374.52791270718234</v>
      </c>
    </row>
    <row r="78" spans="1:4" ht="15" x14ac:dyDescent="0.25">
      <c r="A78" s="133">
        <v>44755</v>
      </c>
      <c r="B78" s="216">
        <v>586.62884615384598</v>
      </c>
      <c r="C78" s="216">
        <v>480.14909999999946</v>
      </c>
      <c r="D78" s="217">
        <v>106.47974615384628</v>
      </c>
    </row>
    <row r="79" spans="1:4" ht="15" x14ac:dyDescent="0.25">
      <c r="A79" s="133">
        <v>44756</v>
      </c>
      <c r="B79" s="216">
        <v>883.65858823529425</v>
      </c>
      <c r="C79" s="216">
        <v>545.5</v>
      </c>
      <c r="D79" s="217">
        <v>338.15858823529379</v>
      </c>
    </row>
    <row r="80" spans="1:4" ht="15" x14ac:dyDescent="0.25">
      <c r="A80" s="133">
        <v>44757</v>
      </c>
      <c r="B80" s="216">
        <v>623.07233128834389</v>
      </c>
      <c r="C80" s="216">
        <v>589.13999999999953</v>
      </c>
      <c r="D80" s="217">
        <v>33.93233128834359</v>
      </c>
    </row>
    <row r="81" spans="1:4" ht="15" x14ac:dyDescent="0.25">
      <c r="A81" s="133">
        <v>44758</v>
      </c>
      <c r="B81" s="216">
        <v>387.05578231292549</v>
      </c>
      <c r="C81" s="216">
        <v>605.72319999999843</v>
      </c>
      <c r="D81" s="217">
        <v>-218.66741768707467</v>
      </c>
    </row>
    <row r="82" spans="1:4" ht="15" x14ac:dyDescent="0.25">
      <c r="A82" s="133">
        <v>44759</v>
      </c>
      <c r="B82" s="216">
        <v>347.15529411764714</v>
      </c>
      <c r="C82" s="216">
        <v>640.41700000000048</v>
      </c>
      <c r="D82" s="217">
        <v>-255.52743478260888</v>
      </c>
    </row>
    <row r="83" spans="1:4" ht="15" x14ac:dyDescent="0.25">
      <c r="A83" s="133">
        <v>44760</v>
      </c>
      <c r="B83" s="216">
        <v>425.02012987013006</v>
      </c>
      <c r="C83" s="216">
        <v>649.03590000000145</v>
      </c>
      <c r="D83" s="217">
        <v>-160.57992985074631</v>
      </c>
    </row>
    <row r="84" spans="1:4" ht="15" x14ac:dyDescent="0.25">
      <c r="A84" s="133">
        <v>44761</v>
      </c>
      <c r="B84" s="216">
        <v>258.60215789473688</v>
      </c>
      <c r="C84" s="216">
        <v>600.05000000000098</v>
      </c>
      <c r="D84" s="217">
        <v>-93.50969072164942</v>
      </c>
    </row>
    <row r="85" spans="1:4" ht="15" x14ac:dyDescent="0.25">
      <c r="A85" s="133">
        <v>44762</v>
      </c>
      <c r="B85" s="216">
        <v>227.37800000000001</v>
      </c>
      <c r="C85" s="216">
        <v>545.5</v>
      </c>
      <c r="D85" s="217">
        <v>-135.28195876288663</v>
      </c>
    </row>
    <row r="86" spans="1:4" ht="15" x14ac:dyDescent="0.25">
      <c r="A86" s="133">
        <v>44763</v>
      </c>
      <c r="B86" s="216">
        <v>177.937794117647</v>
      </c>
      <c r="C86" s="216">
        <v>488.76799999999912</v>
      </c>
      <c r="D86" s="217">
        <v>-89.874483516483451</v>
      </c>
    </row>
    <row r="87" spans="1:4" ht="15" x14ac:dyDescent="0.25">
      <c r="A87" s="133">
        <v>44764</v>
      </c>
      <c r="B87" s="216">
        <v>204.52500000000009</v>
      </c>
      <c r="C87" s="216">
        <v>475.78510000000074</v>
      </c>
      <c r="D87" s="217">
        <v>-32.647600000000047</v>
      </c>
    </row>
    <row r="88" spans="1:4" ht="15" x14ac:dyDescent="0.25">
      <c r="A88" s="133">
        <v>44765</v>
      </c>
      <c r="B88" s="216">
        <v>189.66228571428547</v>
      </c>
      <c r="C88" s="216">
        <v>414.4709000000002</v>
      </c>
      <c r="D88" s="217">
        <v>-48.586962992125983</v>
      </c>
    </row>
    <row r="89" spans="1:4" ht="15" x14ac:dyDescent="0.25">
      <c r="A89" s="133">
        <v>44766</v>
      </c>
      <c r="B89" s="216">
        <v>119.3910377358491</v>
      </c>
      <c r="C89" s="216">
        <v>403.45179999999971</v>
      </c>
      <c r="D89" s="217">
        <v>-25.677173134328338</v>
      </c>
    </row>
    <row r="90" spans="1:4" ht="15" x14ac:dyDescent="0.25">
      <c r="A90" s="133">
        <v>44767</v>
      </c>
      <c r="B90" s="216">
        <v>204.45995260663526</v>
      </c>
      <c r="C90" s="216">
        <v>436.18179999999904</v>
      </c>
      <c r="D90" s="217">
        <v>-61.042234782608645</v>
      </c>
    </row>
    <row r="91" spans="1:4" ht="15" x14ac:dyDescent="0.25">
      <c r="A91" s="133">
        <v>44768</v>
      </c>
      <c r="B91" s="216">
        <v>116.71404444444438</v>
      </c>
      <c r="C91" s="216">
        <v>436.18179999999927</v>
      </c>
      <c r="D91" s="217">
        <v>-127.23285882352934</v>
      </c>
    </row>
    <row r="92" spans="1:4" ht="15" x14ac:dyDescent="0.25">
      <c r="A92" s="133">
        <v>44769</v>
      </c>
      <c r="B92" s="216">
        <v>163.00871428571438</v>
      </c>
      <c r="C92" s="216">
        <v>411.08880000000039</v>
      </c>
      <c r="D92" s="217">
        <v>-8.3613882352941022</v>
      </c>
    </row>
    <row r="93" spans="1:4" ht="15" x14ac:dyDescent="0.25">
      <c r="A93" s="133">
        <v>44770</v>
      </c>
      <c r="B93" s="216">
        <v>188.73005128205114</v>
      </c>
      <c r="C93" s="216">
        <v>381.95909999999998</v>
      </c>
      <c r="D93" s="217">
        <v>66.850168292683009</v>
      </c>
    </row>
    <row r="94" spans="1:4" ht="15" x14ac:dyDescent="0.25">
      <c r="A94" s="133">
        <v>44771</v>
      </c>
      <c r="B94" s="216">
        <v>198.86415966386519</v>
      </c>
      <c r="C94" s="216">
        <v>360.13910000000027</v>
      </c>
      <c r="D94" s="217">
        <v>44.387994017094066</v>
      </c>
    </row>
    <row r="95" spans="1:4" ht="15" x14ac:dyDescent="0.25">
      <c r="A95" s="133">
        <v>44772</v>
      </c>
      <c r="B95" s="216">
        <v>78.73688596491229</v>
      </c>
      <c r="C95" s="216">
        <v>316.3899999999997</v>
      </c>
      <c r="D95" s="217">
        <v>-12.118644067796597</v>
      </c>
    </row>
    <row r="96" spans="1:4" ht="15" x14ac:dyDescent="0.25">
      <c r="A96" s="133">
        <v>44773</v>
      </c>
      <c r="B96" s="216">
        <v>0</v>
      </c>
      <c r="C96" s="216"/>
      <c r="D96" s="217"/>
    </row>
    <row r="97" spans="1:4" x14ac:dyDescent="0.2">
      <c r="B97" s="65"/>
      <c r="C97" s="65"/>
      <c r="D97" s="65"/>
    </row>
    <row r="98" spans="1:4" x14ac:dyDescent="0.2">
      <c r="A98" s="65" t="s">
        <v>246</v>
      </c>
      <c r="B98" s="65" t="s">
        <v>303</v>
      </c>
      <c r="C98" s="65"/>
      <c r="D98" s="65"/>
    </row>
    <row r="99" spans="1:4" x14ac:dyDescent="0.2">
      <c r="B99" s="65"/>
      <c r="C99" s="65"/>
      <c r="D99" s="65"/>
    </row>
    <row r="100" spans="1:4" x14ac:dyDescent="0.2">
      <c r="B100" s="65"/>
      <c r="C100" s="65"/>
      <c r="D100" s="65"/>
    </row>
    <row r="101" spans="1:4" x14ac:dyDescent="0.2">
      <c r="B101" s="65"/>
      <c r="C101" s="65"/>
      <c r="D101" s="65"/>
    </row>
    <row r="102" spans="1:4" x14ac:dyDescent="0.2">
      <c r="B102" s="65"/>
      <c r="C102" s="65"/>
      <c r="D102" s="65"/>
    </row>
    <row r="103" spans="1:4" x14ac:dyDescent="0.2">
      <c r="B103" s="65"/>
      <c r="C103" s="65"/>
      <c r="D103" s="65"/>
    </row>
    <row r="104" spans="1:4" x14ac:dyDescent="0.2">
      <c r="B104" s="65"/>
      <c r="C104" s="65"/>
      <c r="D104" s="65"/>
    </row>
    <row r="105" spans="1:4" x14ac:dyDescent="0.2">
      <c r="B105" s="65"/>
      <c r="C105" s="65"/>
      <c r="D105" s="65"/>
    </row>
    <row r="106" spans="1:4" x14ac:dyDescent="0.2">
      <c r="B106" s="65"/>
      <c r="C106" s="65"/>
      <c r="D106" s="65"/>
    </row>
    <row r="107" spans="1:4" x14ac:dyDescent="0.2">
      <c r="B107" s="65"/>
      <c r="C107" s="65"/>
      <c r="D107" s="65"/>
    </row>
    <row r="108" spans="1:4" x14ac:dyDescent="0.2">
      <c r="B108" s="65"/>
      <c r="C108" s="65"/>
      <c r="D108" s="65"/>
    </row>
    <row r="109" spans="1:4" x14ac:dyDescent="0.2">
      <c r="B109" s="65"/>
      <c r="C109" s="65"/>
      <c r="D109" s="65"/>
    </row>
    <row r="110" spans="1:4" x14ac:dyDescent="0.2">
      <c r="B110" s="65"/>
      <c r="C110" s="65"/>
      <c r="D110" s="65"/>
    </row>
    <row r="111" spans="1:4" x14ac:dyDescent="0.2">
      <c r="B111" s="65"/>
      <c r="C111" s="65"/>
      <c r="D111" s="65"/>
    </row>
    <row r="112" spans="1:4" x14ac:dyDescent="0.2">
      <c r="B112" s="65"/>
      <c r="C112" s="65"/>
      <c r="D112" s="65"/>
    </row>
    <row r="113" spans="2:4" x14ac:dyDescent="0.2">
      <c r="B113" s="65"/>
      <c r="C113" s="65"/>
      <c r="D113" s="65"/>
    </row>
    <row r="114" spans="2:4" x14ac:dyDescent="0.2">
      <c r="B114" s="65"/>
      <c r="C114" s="65"/>
      <c r="D114" s="65"/>
    </row>
    <row r="115" spans="2:4" x14ac:dyDescent="0.2">
      <c r="B115" s="65"/>
      <c r="C115" s="65"/>
      <c r="D115" s="65"/>
    </row>
    <row r="116" spans="2:4" x14ac:dyDescent="0.2">
      <c r="B116" s="65"/>
      <c r="C116" s="65"/>
      <c r="D116" s="65"/>
    </row>
    <row r="117" spans="2:4" x14ac:dyDescent="0.2">
      <c r="B117" s="65"/>
      <c r="C117" s="65"/>
      <c r="D117" s="65"/>
    </row>
    <row r="118" spans="2:4" x14ac:dyDescent="0.2">
      <c r="B118" s="65"/>
      <c r="C118" s="65"/>
      <c r="D118" s="65"/>
    </row>
    <row r="119" spans="2:4" x14ac:dyDescent="0.2">
      <c r="B119" s="65"/>
      <c r="C119" s="65"/>
      <c r="D119" s="65"/>
    </row>
    <row r="120" spans="2:4" x14ac:dyDescent="0.2">
      <c r="B120" s="65"/>
      <c r="C120" s="65"/>
      <c r="D120" s="65"/>
    </row>
    <row r="121" spans="2:4" x14ac:dyDescent="0.2">
      <c r="B121" s="65"/>
      <c r="C121" s="65"/>
      <c r="D121" s="65"/>
    </row>
    <row r="122" spans="2:4" x14ac:dyDescent="0.2">
      <c r="B122" s="65"/>
      <c r="C122" s="65"/>
      <c r="D122" s="65"/>
    </row>
    <row r="123" spans="2:4" x14ac:dyDescent="0.2">
      <c r="B123" s="65"/>
      <c r="C123" s="65"/>
      <c r="D123" s="65"/>
    </row>
    <row r="124" spans="2:4" x14ac:dyDescent="0.2">
      <c r="B124" s="65"/>
      <c r="C124" s="65"/>
      <c r="D124" s="65"/>
    </row>
    <row r="125" spans="2:4" x14ac:dyDescent="0.2">
      <c r="B125" s="65"/>
      <c r="C125" s="65"/>
      <c r="D125" s="65"/>
    </row>
    <row r="126" spans="2:4" x14ac:dyDescent="0.2">
      <c r="B126" s="65"/>
      <c r="C126" s="65"/>
      <c r="D126" s="65"/>
    </row>
    <row r="127" spans="2:4" x14ac:dyDescent="0.2">
      <c r="B127" s="65"/>
      <c r="C127" s="65"/>
      <c r="D127" s="65"/>
    </row>
    <row r="128" spans="2:4" x14ac:dyDescent="0.2">
      <c r="B128" s="65"/>
      <c r="C128" s="65"/>
      <c r="D128" s="65"/>
    </row>
    <row r="129" spans="2:4" x14ac:dyDescent="0.2">
      <c r="B129" s="65"/>
      <c r="C129" s="65"/>
      <c r="D129" s="65"/>
    </row>
    <row r="130" spans="2:4" x14ac:dyDescent="0.2">
      <c r="B130" s="65"/>
      <c r="C130" s="65"/>
      <c r="D130" s="65"/>
    </row>
    <row r="131" spans="2:4" x14ac:dyDescent="0.2">
      <c r="B131" s="65"/>
      <c r="C131" s="65"/>
      <c r="D131" s="65"/>
    </row>
    <row r="132" spans="2:4" x14ac:dyDescent="0.2">
      <c r="B132" s="65"/>
      <c r="C132" s="65"/>
      <c r="D132" s="65"/>
    </row>
    <row r="133" spans="2:4" x14ac:dyDescent="0.2">
      <c r="B133" s="65"/>
      <c r="C133" s="65"/>
      <c r="D133" s="65"/>
    </row>
    <row r="134" spans="2:4" x14ac:dyDescent="0.2">
      <c r="B134" s="65"/>
      <c r="C134" s="65"/>
      <c r="D134" s="65"/>
    </row>
    <row r="135" spans="2:4" x14ac:dyDescent="0.2">
      <c r="B135" s="65"/>
      <c r="C135" s="65"/>
      <c r="D135" s="65"/>
    </row>
    <row r="136" spans="2:4" x14ac:dyDescent="0.2">
      <c r="B136" s="65"/>
      <c r="C136" s="65"/>
      <c r="D136" s="65"/>
    </row>
    <row r="137" spans="2:4" x14ac:dyDescent="0.2">
      <c r="B137" s="65"/>
      <c r="C137" s="65"/>
      <c r="D137" s="65"/>
    </row>
    <row r="138" spans="2:4" x14ac:dyDescent="0.2">
      <c r="B138" s="65"/>
      <c r="C138" s="65"/>
      <c r="D138" s="65"/>
    </row>
    <row r="139" spans="2:4" x14ac:dyDescent="0.2">
      <c r="B139" s="65"/>
      <c r="C139" s="65"/>
      <c r="D139" s="65"/>
    </row>
    <row r="140" spans="2:4" x14ac:dyDescent="0.2">
      <c r="B140" s="65"/>
      <c r="C140" s="65"/>
      <c r="D140" s="65"/>
    </row>
    <row r="141" spans="2:4" x14ac:dyDescent="0.2">
      <c r="B141" s="65"/>
      <c r="C141" s="65"/>
      <c r="D141" s="65"/>
    </row>
    <row r="142" spans="2:4" x14ac:dyDescent="0.2">
      <c r="B142" s="65"/>
      <c r="C142" s="65"/>
      <c r="D142" s="65"/>
    </row>
    <row r="143" spans="2:4" x14ac:dyDescent="0.2">
      <c r="B143" s="65"/>
      <c r="C143" s="65"/>
      <c r="D143" s="65"/>
    </row>
    <row r="144" spans="2:4" x14ac:dyDescent="0.2">
      <c r="B144" s="65"/>
      <c r="C144" s="65"/>
      <c r="D144" s="65"/>
    </row>
    <row r="145" spans="2:4" x14ac:dyDescent="0.2">
      <c r="B145" s="65"/>
      <c r="C145" s="65"/>
      <c r="D145" s="65"/>
    </row>
    <row r="146" spans="2:4" x14ac:dyDescent="0.2">
      <c r="B146" s="65"/>
      <c r="C146" s="65"/>
      <c r="D146" s="65"/>
    </row>
    <row r="147" spans="2:4" x14ac:dyDescent="0.2">
      <c r="B147" s="65"/>
      <c r="C147" s="65"/>
      <c r="D147" s="65"/>
    </row>
    <row r="148" spans="2:4" x14ac:dyDescent="0.2">
      <c r="B148" s="65"/>
      <c r="C148" s="65"/>
      <c r="D148" s="65"/>
    </row>
    <row r="149" spans="2:4" x14ac:dyDescent="0.2">
      <c r="B149" s="65"/>
      <c r="C149" s="65"/>
      <c r="D149" s="65"/>
    </row>
    <row r="150" spans="2:4" x14ac:dyDescent="0.2">
      <c r="B150" s="65"/>
      <c r="C150" s="65"/>
      <c r="D150" s="65"/>
    </row>
    <row r="151" spans="2:4" x14ac:dyDescent="0.2">
      <c r="B151" s="65"/>
      <c r="C151" s="65"/>
      <c r="D151" s="65"/>
    </row>
    <row r="152" spans="2:4" x14ac:dyDescent="0.2">
      <c r="B152" s="65"/>
      <c r="C152" s="65"/>
      <c r="D152" s="65"/>
    </row>
    <row r="153" spans="2:4" x14ac:dyDescent="0.2">
      <c r="B153" s="65"/>
      <c r="C153" s="65"/>
      <c r="D153" s="65"/>
    </row>
    <row r="154" spans="2:4" x14ac:dyDescent="0.2">
      <c r="B154" s="65"/>
      <c r="C154" s="65"/>
      <c r="D154" s="65"/>
    </row>
    <row r="155" spans="2:4" x14ac:dyDescent="0.2">
      <c r="B155" s="65"/>
      <c r="C155" s="65"/>
      <c r="D155" s="65"/>
    </row>
    <row r="156" spans="2:4" x14ac:dyDescent="0.2">
      <c r="B156" s="65"/>
      <c r="C156" s="65"/>
      <c r="D156" s="65"/>
    </row>
    <row r="157" spans="2:4" x14ac:dyDescent="0.2">
      <c r="B157" s="65"/>
      <c r="C157" s="65"/>
      <c r="D157" s="65"/>
    </row>
    <row r="158" spans="2:4" x14ac:dyDescent="0.2">
      <c r="B158" s="65"/>
      <c r="C158" s="65"/>
      <c r="D158" s="65"/>
    </row>
    <row r="159" spans="2:4" x14ac:dyDescent="0.2">
      <c r="B159" s="65"/>
      <c r="C159" s="65"/>
      <c r="D159" s="65"/>
    </row>
    <row r="160" spans="2:4" x14ac:dyDescent="0.2">
      <c r="B160" s="65"/>
      <c r="C160" s="65"/>
      <c r="D160" s="65"/>
    </row>
    <row r="161" spans="2:4" x14ac:dyDescent="0.2">
      <c r="B161" s="65"/>
      <c r="C161" s="65"/>
      <c r="D161" s="65"/>
    </row>
    <row r="162" spans="2:4" x14ac:dyDescent="0.2">
      <c r="B162" s="65"/>
      <c r="C162" s="65"/>
      <c r="D162" s="65"/>
    </row>
    <row r="163" spans="2:4" x14ac:dyDescent="0.2">
      <c r="B163" s="65"/>
      <c r="C163" s="65"/>
      <c r="D163" s="65"/>
    </row>
    <row r="164" spans="2:4" x14ac:dyDescent="0.2">
      <c r="B164" s="65"/>
      <c r="C164" s="65"/>
      <c r="D164" s="65"/>
    </row>
    <row r="165" spans="2:4" x14ac:dyDescent="0.2">
      <c r="B165" s="65"/>
      <c r="C165" s="65"/>
      <c r="D165" s="65"/>
    </row>
    <row r="166" spans="2:4" x14ac:dyDescent="0.2">
      <c r="B166" s="65"/>
      <c r="C166" s="65"/>
      <c r="D166" s="65"/>
    </row>
    <row r="167" spans="2:4" x14ac:dyDescent="0.2">
      <c r="B167" s="65"/>
      <c r="C167" s="65"/>
      <c r="D167" s="65"/>
    </row>
    <row r="168" spans="2:4" x14ac:dyDescent="0.2">
      <c r="B168" s="65"/>
      <c r="C168" s="65"/>
      <c r="D168" s="65"/>
    </row>
    <row r="169" spans="2:4" x14ac:dyDescent="0.2">
      <c r="B169" s="65"/>
      <c r="C169" s="65"/>
      <c r="D169" s="65"/>
    </row>
    <row r="170" spans="2:4" x14ac:dyDescent="0.2">
      <c r="B170" s="65"/>
      <c r="C170" s="65"/>
      <c r="D170" s="65"/>
    </row>
    <row r="171" spans="2:4" x14ac:dyDescent="0.2">
      <c r="B171" s="65"/>
      <c r="C171" s="65"/>
      <c r="D171" s="65"/>
    </row>
    <row r="172" spans="2:4" x14ac:dyDescent="0.2">
      <c r="B172" s="65"/>
      <c r="C172" s="65"/>
      <c r="D172" s="65"/>
    </row>
    <row r="173" spans="2:4" x14ac:dyDescent="0.2">
      <c r="B173" s="65"/>
      <c r="C173" s="65"/>
      <c r="D173" s="65"/>
    </row>
    <row r="174" spans="2:4" x14ac:dyDescent="0.2">
      <c r="B174" s="65"/>
      <c r="C174" s="65"/>
      <c r="D174" s="65"/>
    </row>
    <row r="175" spans="2:4" x14ac:dyDescent="0.2">
      <c r="B175" s="65"/>
      <c r="C175" s="65"/>
      <c r="D175" s="65"/>
    </row>
    <row r="176" spans="2:4" x14ac:dyDescent="0.2">
      <c r="B176" s="65"/>
      <c r="C176" s="65"/>
      <c r="D176" s="65"/>
    </row>
    <row r="177" spans="2:4" x14ac:dyDescent="0.2">
      <c r="B177" s="65"/>
      <c r="C177" s="65"/>
      <c r="D177" s="65"/>
    </row>
    <row r="178" spans="2:4" x14ac:dyDescent="0.2">
      <c r="B178" s="65"/>
      <c r="C178" s="65"/>
      <c r="D178" s="65"/>
    </row>
    <row r="179" spans="2:4" x14ac:dyDescent="0.2">
      <c r="B179" s="65"/>
      <c r="C179" s="65"/>
      <c r="D179" s="65"/>
    </row>
    <row r="180" spans="2:4" x14ac:dyDescent="0.2">
      <c r="B180" s="65"/>
      <c r="C180" s="65"/>
      <c r="D180" s="65"/>
    </row>
    <row r="181" spans="2:4" x14ac:dyDescent="0.2">
      <c r="B181" s="65"/>
      <c r="C181" s="65"/>
      <c r="D181" s="65"/>
    </row>
    <row r="182" spans="2:4" x14ac:dyDescent="0.2">
      <c r="B182" s="65"/>
      <c r="C182" s="65"/>
      <c r="D182" s="65"/>
    </row>
    <row r="183" spans="2:4" x14ac:dyDescent="0.2">
      <c r="B183" s="65"/>
      <c r="C183" s="65"/>
      <c r="D183" s="65"/>
    </row>
    <row r="184" spans="2:4" x14ac:dyDescent="0.2">
      <c r="B184" s="65"/>
      <c r="C184" s="65"/>
      <c r="D184" s="65"/>
    </row>
    <row r="185" spans="2:4" x14ac:dyDescent="0.2">
      <c r="B185" s="65"/>
      <c r="C185" s="65"/>
      <c r="D185" s="65"/>
    </row>
    <row r="186" spans="2:4" x14ac:dyDescent="0.2">
      <c r="B186" s="65"/>
      <c r="C186" s="65"/>
      <c r="D186" s="65"/>
    </row>
    <row r="187" spans="2:4" x14ac:dyDescent="0.2">
      <c r="B187" s="65"/>
      <c r="C187" s="65"/>
      <c r="D187" s="65"/>
    </row>
    <row r="188" spans="2:4" x14ac:dyDescent="0.2">
      <c r="B188" s="65"/>
      <c r="C188" s="65"/>
      <c r="D188" s="65"/>
    </row>
    <row r="189" spans="2:4" x14ac:dyDescent="0.2">
      <c r="B189" s="65"/>
      <c r="C189" s="65"/>
      <c r="D189" s="65"/>
    </row>
    <row r="190" spans="2:4" x14ac:dyDescent="0.2">
      <c r="B190" s="65"/>
      <c r="C190" s="65"/>
      <c r="D190" s="65"/>
    </row>
    <row r="191" spans="2:4" x14ac:dyDescent="0.2">
      <c r="B191" s="65"/>
      <c r="C191" s="65"/>
      <c r="D191" s="65"/>
    </row>
    <row r="192" spans="2:4" x14ac:dyDescent="0.2">
      <c r="B192" s="65"/>
      <c r="C192" s="65"/>
      <c r="D192" s="65"/>
    </row>
    <row r="193" spans="2:4" x14ac:dyDescent="0.2">
      <c r="B193" s="65"/>
      <c r="C193" s="65"/>
      <c r="D193" s="65"/>
    </row>
    <row r="194" spans="2:4" x14ac:dyDescent="0.2">
      <c r="B194" s="65"/>
      <c r="C194" s="65"/>
      <c r="D194" s="65"/>
    </row>
    <row r="195" spans="2:4" x14ac:dyDescent="0.2">
      <c r="B195" s="65"/>
      <c r="C195" s="65"/>
      <c r="D195" s="65"/>
    </row>
    <row r="196" spans="2:4" x14ac:dyDescent="0.2">
      <c r="B196" s="65"/>
      <c r="C196" s="65"/>
      <c r="D196" s="65"/>
    </row>
    <row r="197" spans="2:4" x14ac:dyDescent="0.2">
      <c r="B197" s="65"/>
      <c r="C197" s="65"/>
      <c r="D197" s="65"/>
    </row>
    <row r="198" spans="2:4" x14ac:dyDescent="0.2">
      <c r="B198" s="65"/>
      <c r="C198" s="65"/>
      <c r="D198" s="65"/>
    </row>
    <row r="199" spans="2:4" x14ac:dyDescent="0.2">
      <c r="B199" s="65"/>
      <c r="C199" s="65"/>
      <c r="D199" s="65"/>
    </row>
    <row r="200" spans="2:4" x14ac:dyDescent="0.2">
      <c r="B200" s="65"/>
      <c r="C200" s="65"/>
      <c r="D200" s="65"/>
    </row>
    <row r="201" spans="2:4" x14ac:dyDescent="0.2">
      <c r="B201" s="65"/>
      <c r="C201" s="65"/>
      <c r="D201" s="65"/>
    </row>
    <row r="202" spans="2:4" x14ac:dyDescent="0.2">
      <c r="B202" s="65"/>
      <c r="C202" s="65"/>
      <c r="D202" s="65"/>
    </row>
    <row r="203" spans="2:4" x14ac:dyDescent="0.2">
      <c r="B203" s="65"/>
      <c r="C203" s="65"/>
      <c r="D203" s="65"/>
    </row>
    <row r="204" spans="2:4" x14ac:dyDescent="0.2">
      <c r="B204" s="65"/>
      <c r="C204" s="65"/>
      <c r="D204" s="65"/>
    </row>
    <row r="205" spans="2:4" x14ac:dyDescent="0.2">
      <c r="B205" s="65"/>
      <c r="C205" s="65"/>
      <c r="D205" s="65"/>
    </row>
    <row r="206" spans="2:4" x14ac:dyDescent="0.2">
      <c r="B206" s="65"/>
      <c r="C206" s="65"/>
      <c r="D206" s="65"/>
    </row>
    <row r="207" spans="2:4" x14ac:dyDescent="0.2">
      <c r="B207" s="65"/>
      <c r="C207" s="65"/>
      <c r="D207" s="65"/>
    </row>
    <row r="208" spans="2:4" x14ac:dyDescent="0.2">
      <c r="B208" s="65"/>
      <c r="C208" s="65"/>
      <c r="D208" s="65"/>
    </row>
    <row r="209" spans="2:4" x14ac:dyDescent="0.2">
      <c r="B209" s="65"/>
      <c r="C209" s="65"/>
      <c r="D209" s="65"/>
    </row>
    <row r="210" spans="2:4" x14ac:dyDescent="0.2">
      <c r="B210" s="65"/>
      <c r="C210" s="65"/>
      <c r="D210" s="65"/>
    </row>
    <row r="211" spans="2:4" x14ac:dyDescent="0.2">
      <c r="B211" s="65"/>
      <c r="C211" s="65"/>
      <c r="D211" s="65"/>
    </row>
    <row r="212" spans="2:4" x14ac:dyDescent="0.2">
      <c r="B212" s="65"/>
      <c r="C212" s="65"/>
      <c r="D212" s="65"/>
    </row>
    <row r="213" spans="2:4" x14ac:dyDescent="0.2">
      <c r="B213" s="65"/>
      <c r="C213" s="65"/>
      <c r="D213" s="65"/>
    </row>
    <row r="214" spans="2:4" x14ac:dyDescent="0.2">
      <c r="B214" s="65"/>
      <c r="C214" s="65"/>
      <c r="D214" s="65"/>
    </row>
    <row r="215" spans="2:4" x14ac:dyDescent="0.2">
      <c r="B215" s="65"/>
      <c r="C215" s="65"/>
      <c r="D215" s="65"/>
    </row>
    <row r="216" spans="2:4" x14ac:dyDescent="0.2">
      <c r="B216" s="65"/>
      <c r="C216" s="65"/>
      <c r="D216" s="65"/>
    </row>
    <row r="217" spans="2:4" x14ac:dyDescent="0.2">
      <c r="B217" s="65"/>
      <c r="C217" s="65"/>
      <c r="D217" s="65"/>
    </row>
    <row r="218" spans="2:4" x14ac:dyDescent="0.2">
      <c r="B218" s="65"/>
      <c r="C218" s="65"/>
      <c r="D218" s="65"/>
    </row>
    <row r="219" spans="2:4" x14ac:dyDescent="0.2">
      <c r="B219" s="65"/>
      <c r="C219" s="65"/>
      <c r="D219" s="65"/>
    </row>
    <row r="220" spans="2:4" x14ac:dyDescent="0.2">
      <c r="B220" s="65"/>
      <c r="C220" s="65"/>
      <c r="D220" s="65"/>
    </row>
    <row r="221" spans="2:4" x14ac:dyDescent="0.2">
      <c r="B221" s="65"/>
      <c r="C221" s="65"/>
      <c r="D221" s="65"/>
    </row>
    <row r="222" spans="2:4" x14ac:dyDescent="0.2">
      <c r="B222" s="65"/>
      <c r="C222" s="65"/>
      <c r="D222" s="65"/>
    </row>
    <row r="223" spans="2:4" x14ac:dyDescent="0.2">
      <c r="B223" s="65"/>
      <c r="C223" s="65"/>
      <c r="D223" s="65"/>
    </row>
    <row r="224" spans="2:4" x14ac:dyDescent="0.2">
      <c r="B224" s="65"/>
      <c r="C224" s="65"/>
      <c r="D224" s="65"/>
    </row>
    <row r="225" spans="2:4" x14ac:dyDescent="0.2">
      <c r="B225" s="65"/>
      <c r="C225" s="65"/>
      <c r="D225" s="65"/>
    </row>
    <row r="226" spans="2:4" x14ac:dyDescent="0.2">
      <c r="B226" s="65"/>
      <c r="C226" s="65"/>
      <c r="D226" s="65"/>
    </row>
    <row r="227" spans="2:4" x14ac:dyDescent="0.2">
      <c r="B227" s="65"/>
      <c r="C227" s="65"/>
      <c r="D227" s="65"/>
    </row>
    <row r="228" spans="2:4" x14ac:dyDescent="0.2">
      <c r="B228" s="65"/>
      <c r="C228" s="65"/>
      <c r="D228" s="65"/>
    </row>
    <row r="229" spans="2:4" x14ac:dyDescent="0.2">
      <c r="B229" s="65"/>
      <c r="C229" s="65"/>
      <c r="D229" s="65"/>
    </row>
    <row r="230" spans="2:4" x14ac:dyDescent="0.2">
      <c r="B230" s="65"/>
      <c r="C230" s="65"/>
      <c r="D230" s="65"/>
    </row>
    <row r="231" spans="2:4" x14ac:dyDescent="0.2">
      <c r="B231" s="65"/>
      <c r="C231" s="65"/>
      <c r="D231" s="65"/>
    </row>
    <row r="232" spans="2:4" x14ac:dyDescent="0.2">
      <c r="B232" s="65"/>
      <c r="C232" s="65"/>
      <c r="D232" s="65"/>
    </row>
    <row r="233" spans="2:4" x14ac:dyDescent="0.2">
      <c r="B233" s="65"/>
      <c r="C233" s="65"/>
      <c r="D233" s="65"/>
    </row>
    <row r="234" spans="2:4" x14ac:dyDescent="0.2">
      <c r="B234" s="65"/>
      <c r="C234" s="65"/>
      <c r="D234" s="65"/>
    </row>
    <row r="235" spans="2:4" x14ac:dyDescent="0.2">
      <c r="B235" s="65"/>
      <c r="C235" s="65"/>
      <c r="D235" s="65"/>
    </row>
    <row r="236" spans="2:4" x14ac:dyDescent="0.2">
      <c r="B236" s="65"/>
      <c r="C236" s="65"/>
      <c r="D236" s="65"/>
    </row>
    <row r="237" spans="2:4" x14ac:dyDescent="0.2">
      <c r="B237" s="65"/>
      <c r="C237" s="65"/>
      <c r="D237" s="65"/>
    </row>
    <row r="238" spans="2:4" x14ac:dyDescent="0.2">
      <c r="B238" s="65"/>
      <c r="C238" s="65"/>
      <c r="D238" s="65"/>
    </row>
    <row r="239" spans="2:4" x14ac:dyDescent="0.2">
      <c r="B239" s="65"/>
      <c r="C239" s="65"/>
      <c r="D239" s="65"/>
    </row>
    <row r="240" spans="2:4" x14ac:dyDescent="0.2">
      <c r="B240" s="65"/>
      <c r="C240" s="65"/>
      <c r="D240" s="65"/>
    </row>
    <row r="241" spans="2:4" x14ac:dyDescent="0.2">
      <c r="B241" s="65"/>
      <c r="C241" s="65"/>
      <c r="D241" s="65"/>
    </row>
    <row r="242" spans="2:4" x14ac:dyDescent="0.2">
      <c r="B242" s="65"/>
      <c r="C242" s="65"/>
      <c r="D242" s="65"/>
    </row>
    <row r="243" spans="2:4" x14ac:dyDescent="0.2">
      <c r="B243" s="65"/>
      <c r="C243" s="65"/>
      <c r="D243" s="65"/>
    </row>
    <row r="244" spans="2:4" x14ac:dyDescent="0.2">
      <c r="B244" s="65"/>
      <c r="C244" s="65"/>
      <c r="D244" s="65"/>
    </row>
    <row r="245" spans="2:4" x14ac:dyDescent="0.2">
      <c r="B245" s="65"/>
      <c r="C245" s="65"/>
      <c r="D245" s="65"/>
    </row>
    <row r="246" spans="2:4" x14ac:dyDescent="0.2">
      <c r="B246" s="65"/>
      <c r="C246" s="65"/>
      <c r="D246" s="65"/>
    </row>
    <row r="247" spans="2:4" x14ac:dyDescent="0.2">
      <c r="B247" s="65"/>
      <c r="C247" s="65"/>
      <c r="D247" s="65"/>
    </row>
    <row r="248" spans="2:4" x14ac:dyDescent="0.2">
      <c r="B248" s="65"/>
      <c r="C248" s="65"/>
      <c r="D248" s="65"/>
    </row>
    <row r="249" spans="2:4" x14ac:dyDescent="0.2">
      <c r="B249" s="65"/>
      <c r="C249" s="65"/>
      <c r="D249" s="65"/>
    </row>
    <row r="250" spans="2:4" x14ac:dyDescent="0.2">
      <c r="B250" s="65"/>
      <c r="C250" s="65"/>
      <c r="D250" s="65"/>
    </row>
    <row r="251" spans="2:4" x14ac:dyDescent="0.2">
      <c r="B251" s="65"/>
      <c r="C251" s="65"/>
      <c r="D251" s="65"/>
    </row>
    <row r="252" spans="2:4" x14ac:dyDescent="0.2">
      <c r="B252" s="65"/>
      <c r="C252" s="65"/>
      <c r="D252" s="65"/>
    </row>
    <row r="253" spans="2:4" x14ac:dyDescent="0.2">
      <c r="B253" s="65"/>
      <c r="C253" s="65"/>
      <c r="D253" s="65"/>
    </row>
    <row r="254" spans="2:4" x14ac:dyDescent="0.2">
      <c r="B254" s="65"/>
      <c r="C254" s="65"/>
      <c r="D254" s="65"/>
    </row>
    <row r="255" spans="2:4" x14ac:dyDescent="0.2">
      <c r="B255" s="65"/>
      <c r="C255" s="65"/>
      <c r="D255" s="65"/>
    </row>
    <row r="256" spans="2:4" x14ac:dyDescent="0.2">
      <c r="B256" s="65"/>
      <c r="C256" s="65"/>
      <c r="D256" s="65"/>
    </row>
    <row r="257" spans="2:4" x14ac:dyDescent="0.2">
      <c r="B257" s="65"/>
      <c r="C257" s="65"/>
      <c r="D257" s="65"/>
    </row>
    <row r="258" spans="2:4" x14ac:dyDescent="0.2">
      <c r="B258" s="65"/>
      <c r="C258" s="65"/>
      <c r="D258" s="65"/>
    </row>
    <row r="259" spans="2:4" x14ac:dyDescent="0.2">
      <c r="B259" s="65"/>
      <c r="C259" s="65"/>
      <c r="D259" s="65"/>
    </row>
    <row r="260" spans="2:4" x14ac:dyDescent="0.2">
      <c r="B260" s="65"/>
      <c r="C260" s="65"/>
      <c r="D260" s="65"/>
    </row>
    <row r="261" spans="2:4" x14ac:dyDescent="0.2">
      <c r="B261" s="65"/>
      <c r="C261" s="65"/>
      <c r="D261" s="65"/>
    </row>
    <row r="262" spans="2:4" x14ac:dyDescent="0.2">
      <c r="B262" s="65"/>
      <c r="C262" s="65"/>
      <c r="D262" s="65"/>
    </row>
    <row r="263" spans="2:4" x14ac:dyDescent="0.2">
      <c r="B263" s="65"/>
      <c r="C263" s="65"/>
      <c r="D263" s="65"/>
    </row>
    <row r="264" spans="2:4" x14ac:dyDescent="0.2">
      <c r="B264" s="65"/>
      <c r="C264" s="65"/>
      <c r="D264" s="65"/>
    </row>
    <row r="265" spans="2:4" x14ac:dyDescent="0.2">
      <c r="B265" s="65"/>
      <c r="C265" s="65"/>
      <c r="D265" s="65"/>
    </row>
    <row r="266" spans="2:4" x14ac:dyDescent="0.2">
      <c r="B266" s="65"/>
      <c r="C266" s="65"/>
      <c r="D266" s="65"/>
    </row>
    <row r="267" spans="2:4" x14ac:dyDescent="0.2">
      <c r="B267" s="65"/>
      <c r="C267" s="65"/>
      <c r="D267" s="65"/>
    </row>
    <row r="268" spans="2:4" x14ac:dyDescent="0.2">
      <c r="B268" s="65"/>
      <c r="C268" s="65"/>
      <c r="D268" s="65"/>
    </row>
    <row r="269" spans="2:4" x14ac:dyDescent="0.2">
      <c r="B269" s="65"/>
      <c r="C269" s="65"/>
      <c r="D269" s="65"/>
    </row>
    <row r="270" spans="2:4" x14ac:dyDescent="0.2">
      <c r="B270" s="65"/>
      <c r="C270" s="65"/>
      <c r="D270" s="65"/>
    </row>
    <row r="271" spans="2:4" x14ac:dyDescent="0.2">
      <c r="B271" s="65"/>
      <c r="C271" s="65"/>
      <c r="D271" s="65"/>
    </row>
    <row r="272" spans="2:4" x14ac:dyDescent="0.2">
      <c r="B272" s="65"/>
      <c r="C272" s="65"/>
      <c r="D272" s="65"/>
    </row>
    <row r="273" spans="2:4" x14ac:dyDescent="0.2">
      <c r="B273" s="65"/>
      <c r="C273" s="65"/>
      <c r="D273" s="65"/>
    </row>
    <row r="274" spans="2:4" x14ac:dyDescent="0.2">
      <c r="B274" s="65"/>
      <c r="C274" s="65"/>
      <c r="D274" s="65"/>
    </row>
    <row r="275" spans="2:4" x14ac:dyDescent="0.2">
      <c r="B275" s="65"/>
      <c r="C275" s="65"/>
      <c r="D275" s="65"/>
    </row>
    <row r="276" spans="2:4" x14ac:dyDescent="0.2">
      <c r="B276" s="65"/>
      <c r="C276" s="65"/>
      <c r="D276" s="65"/>
    </row>
    <row r="277" spans="2:4" x14ac:dyDescent="0.2">
      <c r="B277" s="65"/>
      <c r="C277" s="65"/>
      <c r="D277" s="65"/>
    </row>
    <row r="278" spans="2:4" x14ac:dyDescent="0.2">
      <c r="B278" s="65"/>
      <c r="C278" s="65"/>
      <c r="D278" s="65"/>
    </row>
    <row r="279" spans="2:4" x14ac:dyDescent="0.2">
      <c r="B279" s="65"/>
      <c r="C279" s="65"/>
      <c r="D279" s="65"/>
    </row>
    <row r="280" spans="2:4" x14ac:dyDescent="0.2">
      <c r="B280" s="65"/>
      <c r="C280" s="65"/>
      <c r="D280" s="65"/>
    </row>
    <row r="281" spans="2:4" x14ac:dyDescent="0.2">
      <c r="B281" s="65"/>
      <c r="C281" s="65"/>
      <c r="D281" s="65"/>
    </row>
    <row r="282" spans="2:4" x14ac:dyDescent="0.2">
      <c r="B282" s="65"/>
      <c r="C282" s="65"/>
      <c r="D282" s="65"/>
    </row>
    <row r="283" spans="2:4" x14ac:dyDescent="0.2">
      <c r="B283" s="65"/>
      <c r="C283" s="65"/>
      <c r="D283" s="65"/>
    </row>
    <row r="284" spans="2:4" x14ac:dyDescent="0.2">
      <c r="B284" s="65"/>
      <c r="C284" s="65"/>
      <c r="D284" s="65"/>
    </row>
    <row r="285" spans="2:4" x14ac:dyDescent="0.2">
      <c r="B285" s="65"/>
      <c r="C285" s="65"/>
      <c r="D285" s="65"/>
    </row>
    <row r="286" spans="2:4" x14ac:dyDescent="0.2">
      <c r="B286" s="65"/>
      <c r="C286" s="65"/>
      <c r="D286" s="65"/>
    </row>
    <row r="287" spans="2:4" x14ac:dyDescent="0.2">
      <c r="B287" s="65"/>
      <c r="C287" s="65"/>
      <c r="D287" s="65"/>
    </row>
    <row r="288" spans="2:4" x14ac:dyDescent="0.2">
      <c r="B288" s="65"/>
      <c r="C288" s="65"/>
      <c r="D288" s="65"/>
    </row>
    <row r="289" spans="2:4" x14ac:dyDescent="0.2">
      <c r="B289" s="65"/>
      <c r="C289" s="65"/>
      <c r="D289" s="65"/>
    </row>
    <row r="290" spans="2:4" x14ac:dyDescent="0.2">
      <c r="B290" s="65"/>
      <c r="C290" s="65"/>
      <c r="D290" s="65"/>
    </row>
    <row r="291" spans="2:4" x14ac:dyDescent="0.2">
      <c r="B291" s="65"/>
      <c r="C291" s="65"/>
      <c r="D291" s="65"/>
    </row>
    <row r="292" spans="2:4" x14ac:dyDescent="0.2">
      <c r="B292" s="65"/>
      <c r="C292" s="65"/>
      <c r="D292" s="65"/>
    </row>
    <row r="293" spans="2:4" x14ac:dyDescent="0.2">
      <c r="B293" s="65"/>
      <c r="C293" s="65"/>
      <c r="D293" s="65"/>
    </row>
    <row r="294" spans="2:4" x14ac:dyDescent="0.2">
      <c r="B294" s="65"/>
      <c r="C294" s="65"/>
      <c r="D294" s="65"/>
    </row>
    <row r="295" spans="2:4" x14ac:dyDescent="0.2">
      <c r="B295" s="65"/>
      <c r="C295" s="65"/>
      <c r="D295" s="65"/>
    </row>
    <row r="296" spans="2:4" x14ac:dyDescent="0.2">
      <c r="B296" s="65"/>
      <c r="C296" s="65"/>
      <c r="D296" s="65"/>
    </row>
    <row r="297" spans="2:4" x14ac:dyDescent="0.2">
      <c r="B297" s="65"/>
      <c r="C297" s="65"/>
      <c r="D297" s="65"/>
    </row>
    <row r="298" spans="2:4" x14ac:dyDescent="0.2">
      <c r="B298" s="65"/>
      <c r="C298" s="65"/>
      <c r="D298" s="65"/>
    </row>
    <row r="299" spans="2:4" x14ac:dyDescent="0.2">
      <c r="B299" s="65"/>
      <c r="C299" s="65"/>
      <c r="D299" s="65"/>
    </row>
    <row r="300" spans="2:4" x14ac:dyDescent="0.2">
      <c r="B300" s="65"/>
      <c r="C300" s="65"/>
      <c r="D300" s="65"/>
    </row>
    <row r="301" spans="2:4" x14ac:dyDescent="0.2">
      <c r="B301" s="65"/>
      <c r="C301" s="65"/>
      <c r="D301" s="65"/>
    </row>
    <row r="302" spans="2:4" x14ac:dyDescent="0.2">
      <c r="B302" s="65"/>
      <c r="C302" s="65"/>
      <c r="D302" s="65"/>
    </row>
    <row r="303" spans="2:4" x14ac:dyDescent="0.2">
      <c r="B303" s="65"/>
      <c r="C303" s="65"/>
      <c r="D303" s="65"/>
    </row>
    <row r="304" spans="2:4" x14ac:dyDescent="0.2">
      <c r="B304" s="65"/>
      <c r="C304" s="65"/>
      <c r="D304" s="65"/>
    </row>
    <row r="305" spans="2:4" x14ac:dyDescent="0.2">
      <c r="B305" s="65"/>
      <c r="C305" s="65"/>
      <c r="D305" s="65"/>
    </row>
    <row r="306" spans="2:4" x14ac:dyDescent="0.2">
      <c r="B306" s="65"/>
      <c r="C306" s="65"/>
      <c r="D306" s="65"/>
    </row>
    <row r="307" spans="2:4" x14ac:dyDescent="0.2">
      <c r="B307" s="65"/>
      <c r="C307" s="65"/>
      <c r="D307" s="65"/>
    </row>
    <row r="308" spans="2:4" x14ac:dyDescent="0.2">
      <c r="B308" s="65"/>
      <c r="C308" s="65"/>
      <c r="D308" s="65"/>
    </row>
    <row r="309" spans="2:4" x14ac:dyDescent="0.2">
      <c r="B309" s="65"/>
      <c r="C309" s="65"/>
      <c r="D309" s="65"/>
    </row>
    <row r="310" spans="2:4" x14ac:dyDescent="0.2">
      <c r="B310" s="65"/>
      <c r="C310" s="65"/>
      <c r="D310" s="65"/>
    </row>
    <row r="311" spans="2:4" x14ac:dyDescent="0.2">
      <c r="B311" s="65"/>
      <c r="C311" s="65"/>
      <c r="D311" s="65"/>
    </row>
    <row r="312" spans="2:4" x14ac:dyDescent="0.2">
      <c r="B312" s="65"/>
      <c r="C312" s="65"/>
      <c r="D312" s="65"/>
    </row>
    <row r="313" spans="2:4" x14ac:dyDescent="0.2">
      <c r="B313" s="65"/>
      <c r="C313" s="65"/>
      <c r="D313" s="65"/>
    </row>
    <row r="314" spans="2:4" x14ac:dyDescent="0.2">
      <c r="B314" s="65"/>
      <c r="C314" s="65"/>
      <c r="D314" s="65"/>
    </row>
    <row r="315" spans="2:4" x14ac:dyDescent="0.2">
      <c r="B315" s="65"/>
      <c r="C315" s="65"/>
      <c r="D315" s="65"/>
    </row>
    <row r="316" spans="2:4" x14ac:dyDescent="0.2">
      <c r="B316" s="65"/>
      <c r="C316" s="65"/>
      <c r="D316" s="65"/>
    </row>
    <row r="317" spans="2:4" x14ac:dyDescent="0.2">
      <c r="B317" s="65"/>
      <c r="C317" s="65"/>
      <c r="D317" s="65"/>
    </row>
    <row r="318" spans="2:4" x14ac:dyDescent="0.2">
      <c r="B318" s="65"/>
      <c r="C318" s="65"/>
      <c r="D318" s="65"/>
    </row>
    <row r="319" spans="2:4" x14ac:dyDescent="0.2">
      <c r="B319" s="65"/>
      <c r="C319" s="65"/>
      <c r="D319" s="65"/>
    </row>
    <row r="320" spans="2:4" x14ac:dyDescent="0.2">
      <c r="B320" s="65"/>
      <c r="C320" s="65"/>
      <c r="D320" s="65"/>
    </row>
    <row r="321" spans="2:4" x14ac:dyDescent="0.2">
      <c r="B321" s="65"/>
      <c r="C321" s="65"/>
      <c r="D321" s="65"/>
    </row>
    <row r="322" spans="2:4" x14ac:dyDescent="0.2">
      <c r="B322" s="65"/>
      <c r="C322" s="65"/>
      <c r="D322" s="65"/>
    </row>
    <row r="323" spans="2:4" x14ac:dyDescent="0.2">
      <c r="B323" s="65"/>
      <c r="C323" s="65"/>
      <c r="D323" s="65"/>
    </row>
    <row r="324" spans="2:4" x14ac:dyDescent="0.2">
      <c r="B324" s="65"/>
      <c r="C324" s="65"/>
      <c r="D324" s="65"/>
    </row>
    <row r="325" spans="2:4" x14ac:dyDescent="0.2">
      <c r="B325" s="65"/>
      <c r="C325" s="65"/>
      <c r="D325" s="65"/>
    </row>
    <row r="326" spans="2:4" x14ac:dyDescent="0.2">
      <c r="B326" s="65"/>
      <c r="C326" s="65"/>
      <c r="D326" s="65"/>
    </row>
    <row r="327" spans="2:4" x14ac:dyDescent="0.2">
      <c r="B327" s="65"/>
      <c r="C327" s="65"/>
      <c r="D327" s="65"/>
    </row>
    <row r="328" spans="2:4" x14ac:dyDescent="0.2">
      <c r="B328" s="65"/>
      <c r="C328" s="65"/>
      <c r="D328" s="65"/>
    </row>
    <row r="329" spans="2:4" x14ac:dyDescent="0.2">
      <c r="B329" s="65"/>
      <c r="C329" s="65"/>
      <c r="D329" s="65"/>
    </row>
    <row r="330" spans="2:4" x14ac:dyDescent="0.2">
      <c r="B330" s="65"/>
      <c r="C330" s="65"/>
      <c r="D330" s="65"/>
    </row>
    <row r="331" spans="2:4" x14ac:dyDescent="0.2">
      <c r="B331" s="65"/>
      <c r="C331" s="65"/>
      <c r="D331" s="65"/>
    </row>
    <row r="332" spans="2:4" x14ac:dyDescent="0.2">
      <c r="B332" s="65"/>
      <c r="C332" s="65"/>
      <c r="D332" s="65"/>
    </row>
    <row r="333" spans="2:4" x14ac:dyDescent="0.2">
      <c r="B333" s="65"/>
      <c r="C333" s="65"/>
      <c r="D333" s="65"/>
    </row>
    <row r="334" spans="2:4" x14ac:dyDescent="0.2">
      <c r="B334" s="65"/>
      <c r="C334" s="65"/>
      <c r="D334" s="65"/>
    </row>
    <row r="335" spans="2:4" x14ac:dyDescent="0.2">
      <c r="B335" s="65"/>
      <c r="C335" s="65"/>
      <c r="D335" s="65"/>
    </row>
    <row r="336" spans="2:4" x14ac:dyDescent="0.2">
      <c r="B336" s="65"/>
      <c r="C336" s="65"/>
      <c r="D336" s="65"/>
    </row>
    <row r="337" spans="2:4" x14ac:dyDescent="0.2">
      <c r="B337" s="65"/>
      <c r="C337" s="65"/>
      <c r="D337" s="65"/>
    </row>
    <row r="338" spans="2:4" x14ac:dyDescent="0.2">
      <c r="B338" s="65"/>
      <c r="C338" s="65"/>
      <c r="D338" s="65"/>
    </row>
    <row r="339" spans="2:4" x14ac:dyDescent="0.2">
      <c r="B339" s="65"/>
      <c r="C339" s="65"/>
      <c r="D339" s="65"/>
    </row>
    <row r="340" spans="2:4" x14ac:dyDescent="0.2">
      <c r="B340" s="65"/>
      <c r="C340" s="65"/>
      <c r="D340" s="65"/>
    </row>
    <row r="341" spans="2:4" x14ac:dyDescent="0.2">
      <c r="B341" s="65"/>
      <c r="C341" s="65"/>
      <c r="D341" s="65"/>
    </row>
    <row r="342" spans="2:4" x14ac:dyDescent="0.2">
      <c r="B342" s="65"/>
      <c r="C342" s="65"/>
      <c r="D342" s="65"/>
    </row>
    <row r="343" spans="2:4" x14ac:dyDescent="0.2">
      <c r="B343" s="65"/>
      <c r="C343" s="65"/>
      <c r="D343" s="65"/>
    </row>
    <row r="344" spans="2:4" x14ac:dyDescent="0.2">
      <c r="B344" s="65"/>
      <c r="C344" s="65"/>
      <c r="D344" s="65"/>
    </row>
    <row r="345" spans="2:4" x14ac:dyDescent="0.2">
      <c r="B345" s="65"/>
      <c r="C345" s="65"/>
      <c r="D345" s="65"/>
    </row>
    <row r="346" spans="2:4" x14ac:dyDescent="0.2">
      <c r="B346" s="65"/>
      <c r="C346" s="65"/>
      <c r="D346" s="65"/>
    </row>
    <row r="347" spans="2:4" x14ac:dyDescent="0.2">
      <c r="B347" s="65"/>
      <c r="C347" s="65"/>
      <c r="D347" s="65"/>
    </row>
    <row r="348" spans="2:4" x14ac:dyDescent="0.2">
      <c r="B348" s="65"/>
      <c r="C348" s="65"/>
      <c r="D348" s="65"/>
    </row>
    <row r="349" spans="2:4" x14ac:dyDescent="0.2">
      <c r="B349" s="65"/>
      <c r="C349" s="65"/>
      <c r="D349" s="65"/>
    </row>
    <row r="350" spans="2:4" x14ac:dyDescent="0.2">
      <c r="B350" s="65"/>
      <c r="C350" s="65"/>
      <c r="D350" s="65"/>
    </row>
    <row r="351" spans="2:4" x14ac:dyDescent="0.2">
      <c r="B351" s="65"/>
      <c r="C351" s="65"/>
      <c r="D351" s="65"/>
    </row>
    <row r="352" spans="2:4" x14ac:dyDescent="0.2">
      <c r="B352" s="65"/>
      <c r="C352" s="65"/>
      <c r="D352" s="65"/>
    </row>
    <row r="353" spans="2:4" x14ac:dyDescent="0.2">
      <c r="B353" s="65"/>
      <c r="C353" s="65"/>
      <c r="D353" s="65"/>
    </row>
    <row r="354" spans="2:4" x14ac:dyDescent="0.2">
      <c r="B354" s="65"/>
      <c r="C354" s="65"/>
      <c r="D354" s="65"/>
    </row>
    <row r="355" spans="2:4" x14ac:dyDescent="0.2">
      <c r="B355" s="65"/>
      <c r="C355" s="65"/>
      <c r="D355" s="65"/>
    </row>
    <row r="356" spans="2:4" x14ac:dyDescent="0.2">
      <c r="B356" s="65"/>
      <c r="C356" s="65"/>
      <c r="D356" s="65"/>
    </row>
    <row r="357" spans="2:4" x14ac:dyDescent="0.2">
      <c r="B357" s="65"/>
      <c r="C357" s="65"/>
      <c r="D357" s="65"/>
    </row>
    <row r="358" spans="2:4" x14ac:dyDescent="0.2">
      <c r="B358" s="65"/>
      <c r="C358" s="65"/>
      <c r="D358" s="65"/>
    </row>
    <row r="359" spans="2:4" x14ac:dyDescent="0.2">
      <c r="B359" s="65"/>
      <c r="C359" s="65"/>
      <c r="D359" s="65"/>
    </row>
    <row r="360" spans="2:4" x14ac:dyDescent="0.2">
      <c r="B360" s="65"/>
      <c r="C360" s="65"/>
      <c r="D360" s="65"/>
    </row>
    <row r="361" spans="2:4" x14ac:dyDescent="0.2">
      <c r="B361" s="65"/>
      <c r="C361" s="65"/>
      <c r="D361" s="65"/>
    </row>
    <row r="362" spans="2:4" x14ac:dyDescent="0.2">
      <c r="B362" s="65"/>
      <c r="C362" s="65"/>
      <c r="D362" s="65"/>
    </row>
    <row r="363" spans="2:4" x14ac:dyDescent="0.2">
      <c r="B363" s="65"/>
      <c r="C363" s="65"/>
      <c r="D363" s="65"/>
    </row>
    <row r="364" spans="2:4" x14ac:dyDescent="0.2">
      <c r="B364" s="65"/>
      <c r="C364" s="65"/>
      <c r="D364" s="65"/>
    </row>
    <row r="365" spans="2:4" x14ac:dyDescent="0.2">
      <c r="B365" s="65"/>
      <c r="C365" s="65"/>
      <c r="D365" s="65"/>
    </row>
    <row r="366" spans="2:4" x14ac:dyDescent="0.2">
      <c r="B366" s="65"/>
      <c r="C366" s="65"/>
      <c r="D366" s="65"/>
    </row>
    <row r="367" spans="2:4" x14ac:dyDescent="0.2">
      <c r="B367" s="65"/>
      <c r="C367" s="65"/>
      <c r="D367" s="65"/>
    </row>
    <row r="368" spans="2:4" x14ac:dyDescent="0.2">
      <c r="B368" s="65"/>
      <c r="C368" s="65"/>
      <c r="D368" s="65"/>
    </row>
    <row r="369" spans="2:4" x14ac:dyDescent="0.2">
      <c r="B369" s="65"/>
      <c r="C369" s="65"/>
      <c r="D369" s="65"/>
    </row>
    <row r="370" spans="2:4" x14ac:dyDescent="0.2">
      <c r="B370" s="65"/>
      <c r="C370" s="65"/>
      <c r="D370" s="65"/>
    </row>
    <row r="371" spans="2:4" x14ac:dyDescent="0.2">
      <c r="B371" s="65"/>
      <c r="C371" s="65"/>
      <c r="D371" s="65"/>
    </row>
    <row r="372" spans="2:4" x14ac:dyDescent="0.2">
      <c r="B372" s="65"/>
      <c r="C372" s="65"/>
      <c r="D372" s="65"/>
    </row>
    <row r="373" spans="2:4" x14ac:dyDescent="0.2">
      <c r="B373" s="65"/>
      <c r="C373" s="65"/>
      <c r="D373" s="65"/>
    </row>
    <row r="374" spans="2:4" x14ac:dyDescent="0.2">
      <c r="B374" s="65"/>
      <c r="C374" s="65"/>
      <c r="D374" s="65"/>
    </row>
    <row r="375" spans="2:4" x14ac:dyDescent="0.2">
      <c r="B375" s="65"/>
      <c r="C375" s="65"/>
      <c r="D375" s="65"/>
    </row>
    <row r="376" spans="2:4" x14ac:dyDescent="0.2">
      <c r="B376" s="65"/>
      <c r="C376" s="65"/>
      <c r="D376" s="65"/>
    </row>
    <row r="377" spans="2:4" x14ac:dyDescent="0.2">
      <c r="B377" s="65"/>
      <c r="C377" s="65"/>
      <c r="D377" s="65"/>
    </row>
    <row r="378" spans="2:4" x14ac:dyDescent="0.2">
      <c r="B378" s="65"/>
      <c r="C378" s="65"/>
      <c r="D378" s="65"/>
    </row>
    <row r="379" spans="2:4" x14ac:dyDescent="0.2">
      <c r="B379" s="65"/>
      <c r="C379" s="65"/>
      <c r="D379" s="65"/>
    </row>
    <row r="380" spans="2:4" x14ac:dyDescent="0.2">
      <c r="B380" s="65"/>
      <c r="C380" s="65"/>
      <c r="D380" s="65"/>
    </row>
    <row r="381" spans="2:4" x14ac:dyDescent="0.2">
      <c r="B381" s="65"/>
      <c r="C381" s="65"/>
      <c r="D381" s="65"/>
    </row>
    <row r="382" spans="2:4" x14ac:dyDescent="0.2">
      <c r="B382" s="65"/>
      <c r="C382" s="65"/>
      <c r="D382" s="65"/>
    </row>
    <row r="383" spans="2:4" x14ac:dyDescent="0.2">
      <c r="B383" s="65"/>
      <c r="C383" s="65"/>
      <c r="D383" s="65"/>
    </row>
    <row r="384" spans="2:4" x14ac:dyDescent="0.2">
      <c r="B384" s="65"/>
      <c r="C384" s="65"/>
      <c r="D384" s="65"/>
    </row>
    <row r="385" spans="2:4" x14ac:dyDescent="0.2">
      <c r="B385" s="65"/>
      <c r="C385" s="65"/>
      <c r="D385" s="65"/>
    </row>
    <row r="386" spans="2:4" x14ac:dyDescent="0.2">
      <c r="B386" s="65"/>
      <c r="C386" s="65"/>
      <c r="D386" s="65"/>
    </row>
    <row r="387" spans="2:4" x14ac:dyDescent="0.2">
      <c r="B387" s="65"/>
      <c r="C387" s="65"/>
      <c r="D387" s="65"/>
    </row>
    <row r="388" spans="2:4" x14ac:dyDescent="0.2">
      <c r="B388" s="65"/>
      <c r="C388" s="65"/>
      <c r="D388" s="65"/>
    </row>
    <row r="389" spans="2:4" x14ac:dyDescent="0.2">
      <c r="B389" s="65"/>
      <c r="C389" s="65"/>
      <c r="D389" s="65"/>
    </row>
    <row r="390" spans="2:4" x14ac:dyDescent="0.2">
      <c r="B390" s="65"/>
      <c r="C390" s="65"/>
      <c r="D390" s="65"/>
    </row>
    <row r="391" spans="2:4" x14ac:dyDescent="0.2">
      <c r="B391" s="65"/>
      <c r="C391" s="65"/>
      <c r="D391" s="65"/>
    </row>
    <row r="392" spans="2:4" x14ac:dyDescent="0.2">
      <c r="B392" s="65"/>
      <c r="C392" s="65"/>
      <c r="D392" s="65"/>
    </row>
    <row r="393" spans="2:4" x14ac:dyDescent="0.2">
      <c r="B393" s="65"/>
      <c r="C393" s="65"/>
      <c r="D393" s="65"/>
    </row>
    <row r="394" spans="2:4" x14ac:dyDescent="0.2">
      <c r="B394" s="65"/>
      <c r="C394" s="65"/>
      <c r="D394" s="65"/>
    </row>
    <row r="395" spans="2:4" x14ac:dyDescent="0.2">
      <c r="B395" s="65"/>
      <c r="C395" s="65"/>
      <c r="D395" s="65"/>
    </row>
    <row r="396" spans="2:4" x14ac:dyDescent="0.2">
      <c r="B396" s="65"/>
      <c r="C396" s="65"/>
      <c r="D396" s="65"/>
    </row>
    <row r="397" spans="2:4" x14ac:dyDescent="0.2">
      <c r="B397" s="65"/>
      <c r="C397" s="65"/>
      <c r="D397" s="65"/>
    </row>
    <row r="398" spans="2:4" x14ac:dyDescent="0.2">
      <c r="B398" s="65"/>
      <c r="C398" s="65"/>
      <c r="D398" s="65"/>
    </row>
    <row r="399" spans="2:4" x14ac:dyDescent="0.2">
      <c r="B399" s="65"/>
      <c r="C399" s="65"/>
      <c r="D399" s="65"/>
    </row>
    <row r="400" spans="2:4" x14ac:dyDescent="0.2">
      <c r="B400" s="65"/>
      <c r="C400" s="65"/>
      <c r="D400" s="65"/>
    </row>
    <row r="401" spans="2:4" x14ac:dyDescent="0.2">
      <c r="B401" s="65"/>
      <c r="C401" s="65"/>
      <c r="D401" s="65"/>
    </row>
    <row r="402" spans="2:4" x14ac:dyDescent="0.2">
      <c r="B402" s="65"/>
      <c r="C402" s="65"/>
      <c r="D402" s="65"/>
    </row>
    <row r="403" spans="2:4" x14ac:dyDescent="0.2">
      <c r="B403" s="65"/>
      <c r="C403" s="65"/>
      <c r="D403" s="65"/>
    </row>
    <row r="404" spans="2:4" x14ac:dyDescent="0.2">
      <c r="B404" s="65"/>
      <c r="C404" s="65"/>
      <c r="D404" s="65"/>
    </row>
    <row r="405" spans="2:4" x14ac:dyDescent="0.2">
      <c r="B405" s="65"/>
      <c r="C405" s="65"/>
      <c r="D405" s="65"/>
    </row>
    <row r="406" spans="2:4" x14ac:dyDescent="0.2">
      <c r="B406" s="65"/>
      <c r="C406" s="65"/>
      <c r="D406" s="65"/>
    </row>
    <row r="407" spans="2:4" x14ac:dyDescent="0.2">
      <c r="B407" s="65"/>
      <c r="C407" s="65"/>
      <c r="D407" s="65"/>
    </row>
    <row r="408" spans="2:4" x14ac:dyDescent="0.2">
      <c r="B408" s="65"/>
      <c r="C408" s="65"/>
      <c r="D408" s="65"/>
    </row>
    <row r="409" spans="2:4" x14ac:dyDescent="0.2">
      <c r="B409" s="65"/>
      <c r="C409" s="65"/>
      <c r="D409" s="65"/>
    </row>
    <row r="410" spans="2:4" x14ac:dyDescent="0.2">
      <c r="B410" s="65"/>
      <c r="C410" s="65"/>
      <c r="D410" s="65"/>
    </row>
    <row r="411" spans="2:4" x14ac:dyDescent="0.2">
      <c r="B411" s="65"/>
      <c r="C411" s="65"/>
      <c r="D411" s="65"/>
    </row>
    <row r="412" spans="2:4" x14ac:dyDescent="0.2">
      <c r="B412" s="65"/>
      <c r="C412" s="65"/>
      <c r="D412" s="65"/>
    </row>
    <row r="413" spans="2:4" x14ac:dyDescent="0.2">
      <c r="B413" s="65"/>
      <c r="C413" s="65"/>
      <c r="D413" s="65"/>
    </row>
    <row r="414" spans="2:4" x14ac:dyDescent="0.2">
      <c r="B414" s="65"/>
      <c r="C414" s="65"/>
      <c r="D414" s="65"/>
    </row>
    <row r="415" spans="2:4" x14ac:dyDescent="0.2">
      <c r="B415" s="65"/>
      <c r="C415" s="65"/>
      <c r="D415" s="65"/>
    </row>
    <row r="416" spans="2:4" x14ac:dyDescent="0.2">
      <c r="B416" s="65"/>
      <c r="C416" s="65"/>
      <c r="D416" s="65"/>
    </row>
    <row r="417" spans="2:4" x14ac:dyDescent="0.2">
      <c r="B417" s="65"/>
      <c r="C417" s="65"/>
      <c r="D417" s="65"/>
    </row>
    <row r="418" spans="2:4" x14ac:dyDescent="0.2">
      <c r="B418" s="65"/>
      <c r="C418" s="65"/>
      <c r="D418" s="65"/>
    </row>
    <row r="419" spans="2:4" x14ac:dyDescent="0.2">
      <c r="B419" s="65"/>
      <c r="C419" s="65"/>
      <c r="D419" s="65"/>
    </row>
    <row r="420" spans="2:4" x14ac:dyDescent="0.2">
      <c r="B420" s="65"/>
      <c r="C420" s="65"/>
      <c r="D420" s="65"/>
    </row>
    <row r="421" spans="2:4" x14ac:dyDescent="0.2">
      <c r="B421" s="65"/>
      <c r="C421" s="65"/>
      <c r="D421" s="65"/>
    </row>
    <row r="422" spans="2:4" x14ac:dyDescent="0.2">
      <c r="B422" s="65"/>
      <c r="C422" s="65"/>
      <c r="D422" s="65"/>
    </row>
    <row r="423" spans="2:4" x14ac:dyDescent="0.2">
      <c r="B423" s="65"/>
      <c r="C423" s="65"/>
      <c r="D423" s="65"/>
    </row>
    <row r="424" spans="2:4" x14ac:dyDescent="0.2">
      <c r="B424" s="65"/>
      <c r="C424" s="65"/>
      <c r="D424" s="65"/>
    </row>
    <row r="425" spans="2:4" x14ac:dyDescent="0.2">
      <c r="B425" s="65"/>
      <c r="C425" s="65"/>
      <c r="D425" s="65"/>
    </row>
    <row r="426" spans="2:4" x14ac:dyDescent="0.2">
      <c r="B426" s="65"/>
      <c r="C426" s="65"/>
      <c r="D426" s="65"/>
    </row>
    <row r="427" spans="2:4" x14ac:dyDescent="0.2">
      <c r="B427" s="65"/>
      <c r="C427" s="65"/>
      <c r="D427" s="65"/>
    </row>
    <row r="428" spans="2:4" x14ac:dyDescent="0.2">
      <c r="B428" s="65"/>
      <c r="C428" s="65"/>
      <c r="D428" s="65"/>
    </row>
    <row r="429" spans="2:4" x14ac:dyDescent="0.2">
      <c r="B429" s="65"/>
      <c r="C429" s="65"/>
      <c r="D429" s="65"/>
    </row>
    <row r="430" spans="2:4" x14ac:dyDescent="0.2">
      <c r="B430" s="65"/>
      <c r="C430" s="65"/>
      <c r="D430" s="65"/>
    </row>
    <row r="431" spans="2:4" x14ac:dyDescent="0.2">
      <c r="B431" s="65"/>
      <c r="C431" s="65"/>
      <c r="D431" s="65"/>
    </row>
    <row r="432" spans="2:4" x14ac:dyDescent="0.2">
      <c r="B432" s="65"/>
      <c r="C432" s="65"/>
      <c r="D432" s="65"/>
    </row>
    <row r="433" spans="2:4" x14ac:dyDescent="0.2">
      <c r="B433" s="65"/>
      <c r="C433" s="65"/>
      <c r="D433" s="65"/>
    </row>
    <row r="434" spans="2:4" x14ac:dyDescent="0.2">
      <c r="B434" s="65"/>
      <c r="C434" s="65"/>
      <c r="D434" s="65"/>
    </row>
    <row r="435" spans="2:4" x14ac:dyDescent="0.2">
      <c r="B435" s="65"/>
      <c r="C435" s="65"/>
      <c r="D435" s="65"/>
    </row>
    <row r="436" spans="2:4" x14ac:dyDescent="0.2">
      <c r="B436" s="65"/>
      <c r="C436" s="65"/>
      <c r="D436" s="65"/>
    </row>
    <row r="437" spans="2:4" x14ac:dyDescent="0.2">
      <c r="B437" s="65"/>
      <c r="C437" s="65"/>
      <c r="D437" s="65"/>
    </row>
    <row r="438" spans="2:4" x14ac:dyDescent="0.2">
      <c r="B438" s="65"/>
      <c r="C438" s="65"/>
      <c r="D438" s="65"/>
    </row>
    <row r="439" spans="2:4" x14ac:dyDescent="0.2">
      <c r="B439" s="65"/>
      <c r="C439" s="65"/>
      <c r="D439" s="65"/>
    </row>
    <row r="440" spans="2:4" x14ac:dyDescent="0.2">
      <c r="B440" s="65"/>
      <c r="C440" s="65"/>
      <c r="D440" s="65"/>
    </row>
    <row r="441" spans="2:4" x14ac:dyDescent="0.2">
      <c r="B441" s="65"/>
      <c r="C441" s="65"/>
      <c r="D441" s="65"/>
    </row>
    <row r="442" spans="2:4" x14ac:dyDescent="0.2">
      <c r="B442" s="65"/>
      <c r="C442" s="65"/>
      <c r="D442" s="65"/>
    </row>
    <row r="443" spans="2:4" x14ac:dyDescent="0.2">
      <c r="B443" s="65"/>
      <c r="C443" s="65"/>
      <c r="D443" s="65"/>
    </row>
    <row r="444" spans="2:4" x14ac:dyDescent="0.2">
      <c r="B444" s="65"/>
      <c r="C444" s="65"/>
      <c r="D444" s="65"/>
    </row>
    <row r="445" spans="2:4" x14ac:dyDescent="0.2">
      <c r="B445" s="65"/>
      <c r="C445" s="65"/>
      <c r="D445" s="65"/>
    </row>
    <row r="446" spans="2:4" x14ac:dyDescent="0.2">
      <c r="B446" s="65"/>
      <c r="C446" s="65"/>
      <c r="D446" s="65"/>
    </row>
    <row r="447" spans="2:4" x14ac:dyDescent="0.2">
      <c r="B447" s="65"/>
      <c r="C447" s="65"/>
      <c r="D447" s="65"/>
    </row>
    <row r="448" spans="2:4" x14ac:dyDescent="0.2">
      <c r="B448" s="65"/>
      <c r="C448" s="65"/>
      <c r="D448" s="65"/>
    </row>
    <row r="449" spans="2:4" x14ac:dyDescent="0.2">
      <c r="B449" s="65"/>
      <c r="C449" s="65"/>
      <c r="D449" s="65"/>
    </row>
    <row r="450" spans="2:4" x14ac:dyDescent="0.2">
      <c r="B450" s="65"/>
      <c r="C450" s="65"/>
      <c r="D450" s="65"/>
    </row>
    <row r="451" spans="2:4" x14ac:dyDescent="0.2">
      <c r="B451" s="65"/>
      <c r="C451" s="65"/>
      <c r="D451" s="65"/>
    </row>
    <row r="452" spans="2:4" x14ac:dyDescent="0.2">
      <c r="B452" s="65"/>
      <c r="C452" s="65"/>
      <c r="D452" s="65"/>
    </row>
    <row r="453" spans="2:4" x14ac:dyDescent="0.2">
      <c r="B453" s="65"/>
      <c r="C453" s="65"/>
      <c r="D453" s="65"/>
    </row>
    <row r="454" spans="2:4" x14ac:dyDescent="0.2">
      <c r="B454" s="65"/>
      <c r="C454" s="65"/>
      <c r="D454" s="65"/>
    </row>
    <row r="455" spans="2:4" x14ac:dyDescent="0.2">
      <c r="B455" s="65"/>
      <c r="C455" s="65"/>
      <c r="D455" s="65"/>
    </row>
    <row r="456" spans="2:4" x14ac:dyDescent="0.2">
      <c r="B456" s="65"/>
      <c r="C456" s="65"/>
      <c r="D456" s="65"/>
    </row>
    <row r="457" spans="2:4" x14ac:dyDescent="0.2">
      <c r="B457" s="65"/>
      <c r="C457" s="65"/>
      <c r="D457" s="65"/>
    </row>
    <row r="458" spans="2:4" x14ac:dyDescent="0.2">
      <c r="B458" s="65"/>
      <c r="C458" s="65"/>
      <c r="D458" s="65"/>
    </row>
    <row r="459" spans="2:4" x14ac:dyDescent="0.2">
      <c r="B459" s="65"/>
      <c r="C459" s="65"/>
      <c r="D459" s="65"/>
    </row>
    <row r="460" spans="2:4" x14ac:dyDescent="0.2">
      <c r="B460" s="65"/>
      <c r="C460" s="65"/>
      <c r="D460" s="65"/>
    </row>
    <row r="461" spans="2:4" x14ac:dyDescent="0.2">
      <c r="B461" s="65"/>
      <c r="C461" s="65"/>
      <c r="D461" s="65"/>
    </row>
    <row r="462" spans="2:4" x14ac:dyDescent="0.2">
      <c r="B462" s="65"/>
      <c r="C462" s="65"/>
      <c r="D462" s="65"/>
    </row>
    <row r="463" spans="2:4" x14ac:dyDescent="0.2">
      <c r="B463" s="65"/>
      <c r="C463" s="65"/>
      <c r="D463" s="65"/>
    </row>
    <row r="464" spans="2:4" x14ac:dyDescent="0.2">
      <c r="B464" s="65"/>
      <c r="C464" s="65"/>
      <c r="D464" s="65"/>
    </row>
    <row r="465" spans="2:4" x14ac:dyDescent="0.2">
      <c r="B465" s="65"/>
      <c r="C465" s="65"/>
      <c r="D465" s="65"/>
    </row>
    <row r="466" spans="2:4" x14ac:dyDescent="0.2">
      <c r="B466" s="65"/>
      <c r="C466" s="65"/>
      <c r="D466" s="65"/>
    </row>
    <row r="467" spans="2:4" x14ac:dyDescent="0.2">
      <c r="B467" s="65"/>
      <c r="C467" s="65"/>
      <c r="D467" s="65"/>
    </row>
    <row r="468" spans="2:4" x14ac:dyDescent="0.2">
      <c r="B468" s="65"/>
      <c r="C468" s="65"/>
      <c r="D468" s="65"/>
    </row>
    <row r="469" spans="2:4" x14ac:dyDescent="0.2">
      <c r="B469" s="65"/>
      <c r="C469" s="65"/>
      <c r="D469" s="65"/>
    </row>
    <row r="470" spans="2:4" x14ac:dyDescent="0.2">
      <c r="B470" s="65"/>
      <c r="C470" s="65"/>
      <c r="D470" s="65"/>
    </row>
    <row r="471" spans="2:4" x14ac:dyDescent="0.2">
      <c r="B471" s="65"/>
      <c r="C471" s="65"/>
      <c r="D471" s="65"/>
    </row>
    <row r="472" spans="2:4" x14ac:dyDescent="0.2">
      <c r="B472" s="65"/>
      <c r="C472" s="65"/>
      <c r="D472" s="65"/>
    </row>
    <row r="473" spans="2:4" x14ac:dyDescent="0.2">
      <c r="B473" s="65"/>
      <c r="C473" s="65"/>
      <c r="D473" s="65"/>
    </row>
    <row r="474" spans="2:4" x14ac:dyDescent="0.2">
      <c r="B474" s="65"/>
      <c r="C474" s="65"/>
      <c r="D474" s="65"/>
    </row>
    <row r="475" spans="2:4" x14ac:dyDescent="0.2">
      <c r="B475" s="65"/>
      <c r="C475" s="65"/>
      <c r="D475" s="65"/>
    </row>
    <row r="476" spans="2:4" x14ac:dyDescent="0.2">
      <c r="B476" s="65"/>
      <c r="C476" s="65"/>
      <c r="D476" s="65"/>
    </row>
    <row r="477" spans="2:4" x14ac:dyDescent="0.2">
      <c r="B477" s="65"/>
      <c r="C477" s="65"/>
      <c r="D477" s="65"/>
    </row>
    <row r="478" spans="2:4" x14ac:dyDescent="0.2">
      <c r="B478" s="65"/>
      <c r="C478" s="65"/>
      <c r="D478" s="65"/>
    </row>
    <row r="479" spans="2:4" x14ac:dyDescent="0.2">
      <c r="B479" s="65"/>
      <c r="C479" s="65"/>
      <c r="D479" s="65"/>
    </row>
    <row r="480" spans="2:4" x14ac:dyDescent="0.2">
      <c r="B480" s="65"/>
      <c r="C480" s="65"/>
      <c r="D480" s="65"/>
    </row>
    <row r="481" spans="2:4" x14ac:dyDescent="0.2">
      <c r="B481" s="65"/>
      <c r="C481" s="65"/>
      <c r="D481" s="65"/>
    </row>
    <row r="482" spans="2:4" x14ac:dyDescent="0.2">
      <c r="B482" s="65"/>
      <c r="C482" s="65"/>
      <c r="D482" s="65"/>
    </row>
    <row r="483" spans="2:4" x14ac:dyDescent="0.2">
      <c r="B483" s="65"/>
      <c r="C483" s="65"/>
      <c r="D483" s="65"/>
    </row>
    <row r="484" spans="2:4" x14ac:dyDescent="0.2">
      <c r="B484" s="65"/>
      <c r="C484" s="65"/>
      <c r="D484" s="65"/>
    </row>
    <row r="485" spans="2:4" x14ac:dyDescent="0.2">
      <c r="B485" s="65"/>
      <c r="C485" s="65"/>
      <c r="D485" s="65"/>
    </row>
    <row r="486" spans="2:4" x14ac:dyDescent="0.2">
      <c r="B486" s="65"/>
      <c r="C486" s="65"/>
      <c r="D486" s="65"/>
    </row>
    <row r="487" spans="2:4" x14ac:dyDescent="0.2">
      <c r="B487" s="65"/>
      <c r="C487" s="65"/>
      <c r="D487" s="65"/>
    </row>
    <row r="488" spans="2:4" x14ac:dyDescent="0.2">
      <c r="B488" s="65"/>
      <c r="C488" s="65"/>
      <c r="D488" s="65"/>
    </row>
    <row r="489" spans="2:4" x14ac:dyDescent="0.2">
      <c r="B489" s="65"/>
      <c r="C489" s="65"/>
      <c r="D489" s="65"/>
    </row>
    <row r="490" spans="2:4" x14ac:dyDescent="0.2">
      <c r="B490" s="65"/>
      <c r="C490" s="65"/>
      <c r="D490" s="65"/>
    </row>
    <row r="491" spans="2:4" x14ac:dyDescent="0.2">
      <c r="B491" s="65"/>
      <c r="C491" s="65"/>
      <c r="D491" s="65"/>
    </row>
    <row r="492" spans="2:4" x14ac:dyDescent="0.2">
      <c r="B492" s="65"/>
      <c r="C492" s="65"/>
      <c r="D492" s="65"/>
    </row>
    <row r="493" spans="2:4" x14ac:dyDescent="0.2">
      <c r="B493" s="65"/>
      <c r="C493" s="65"/>
      <c r="D493" s="65"/>
    </row>
    <row r="494" spans="2:4" x14ac:dyDescent="0.2">
      <c r="B494" s="65"/>
      <c r="C494" s="65"/>
      <c r="D494" s="65"/>
    </row>
    <row r="495" spans="2:4" x14ac:dyDescent="0.2">
      <c r="B495" s="65"/>
      <c r="C495" s="65"/>
      <c r="D495" s="65"/>
    </row>
    <row r="496" spans="2:4" x14ac:dyDescent="0.2">
      <c r="B496" s="65"/>
      <c r="C496" s="65"/>
      <c r="D496" s="65"/>
    </row>
    <row r="497" spans="2:4" x14ac:dyDescent="0.2">
      <c r="B497" s="65"/>
      <c r="C497" s="65"/>
      <c r="D497" s="65"/>
    </row>
    <row r="498" spans="2:4" x14ac:dyDescent="0.2">
      <c r="B498" s="65"/>
      <c r="C498" s="65"/>
      <c r="D498" s="65"/>
    </row>
    <row r="499" spans="2:4" x14ac:dyDescent="0.2">
      <c r="B499" s="65"/>
      <c r="C499" s="65"/>
      <c r="D499" s="65"/>
    </row>
    <row r="500" spans="2:4" x14ac:dyDescent="0.2">
      <c r="B500" s="65"/>
      <c r="C500" s="65"/>
      <c r="D500" s="65"/>
    </row>
    <row r="501" spans="2:4" x14ac:dyDescent="0.2">
      <c r="B501" s="65"/>
      <c r="C501" s="65"/>
      <c r="D501" s="65"/>
    </row>
    <row r="502" spans="2:4" x14ac:dyDescent="0.2">
      <c r="B502" s="65"/>
      <c r="C502" s="65"/>
      <c r="D502" s="65"/>
    </row>
    <row r="503" spans="2:4" x14ac:dyDescent="0.2">
      <c r="B503" s="65"/>
      <c r="C503" s="65"/>
      <c r="D503" s="65"/>
    </row>
    <row r="504" spans="2:4" x14ac:dyDescent="0.2">
      <c r="B504" s="65"/>
      <c r="C504" s="65"/>
      <c r="D504" s="65"/>
    </row>
    <row r="505" spans="2:4" x14ac:dyDescent="0.2">
      <c r="B505" s="65"/>
      <c r="C505" s="65"/>
      <c r="D505" s="65"/>
    </row>
    <row r="506" spans="2:4" x14ac:dyDescent="0.2">
      <c r="B506" s="65"/>
      <c r="C506" s="65"/>
      <c r="D506" s="65"/>
    </row>
    <row r="507" spans="2:4" x14ac:dyDescent="0.2">
      <c r="B507" s="65"/>
      <c r="C507" s="65"/>
      <c r="D507" s="65"/>
    </row>
    <row r="508" spans="2:4" x14ac:dyDescent="0.2">
      <c r="B508" s="65"/>
      <c r="C508" s="65"/>
      <c r="D508" s="65"/>
    </row>
    <row r="509" spans="2:4" x14ac:dyDescent="0.2">
      <c r="B509" s="65"/>
      <c r="C509" s="65"/>
      <c r="D509" s="65"/>
    </row>
    <row r="510" spans="2:4" x14ac:dyDescent="0.2">
      <c r="B510" s="65"/>
      <c r="C510" s="65"/>
      <c r="D510" s="65"/>
    </row>
    <row r="511" spans="2:4" x14ac:dyDescent="0.2">
      <c r="B511" s="65"/>
      <c r="C511" s="65"/>
      <c r="D511" s="65"/>
    </row>
    <row r="512" spans="2:4" x14ac:dyDescent="0.2">
      <c r="B512" s="65"/>
      <c r="C512" s="65"/>
      <c r="D512" s="65"/>
    </row>
    <row r="513" spans="2:4" x14ac:dyDescent="0.2">
      <c r="B513" s="65"/>
      <c r="C513" s="65"/>
      <c r="D513" s="65"/>
    </row>
    <row r="514" spans="2:4" x14ac:dyDescent="0.2">
      <c r="B514" s="65"/>
      <c r="C514" s="65"/>
      <c r="D514" s="65"/>
    </row>
    <row r="515" spans="2:4" x14ac:dyDescent="0.2">
      <c r="B515" s="65"/>
      <c r="C515" s="65"/>
      <c r="D515" s="65"/>
    </row>
    <row r="516" spans="2:4" x14ac:dyDescent="0.2">
      <c r="B516" s="65"/>
      <c r="C516" s="65"/>
      <c r="D516" s="65"/>
    </row>
    <row r="517" spans="2:4" x14ac:dyDescent="0.2">
      <c r="B517" s="65"/>
      <c r="C517" s="65"/>
      <c r="D517" s="65"/>
    </row>
    <row r="518" spans="2:4" x14ac:dyDescent="0.2">
      <c r="B518" s="65"/>
      <c r="C518" s="65"/>
      <c r="D518" s="65"/>
    </row>
    <row r="519" spans="2:4" x14ac:dyDescent="0.2">
      <c r="B519" s="65"/>
      <c r="C519" s="65"/>
      <c r="D519" s="65"/>
    </row>
    <row r="520" spans="2:4" x14ac:dyDescent="0.2">
      <c r="B520" s="65"/>
      <c r="C520" s="65"/>
      <c r="D520" s="65"/>
    </row>
    <row r="521" spans="2:4" x14ac:dyDescent="0.2">
      <c r="B521" s="65"/>
      <c r="C521" s="65"/>
      <c r="D521" s="65"/>
    </row>
    <row r="522" spans="2:4" x14ac:dyDescent="0.2">
      <c r="B522" s="65"/>
      <c r="C522" s="65"/>
      <c r="D522" s="65"/>
    </row>
    <row r="523" spans="2:4" x14ac:dyDescent="0.2">
      <c r="B523" s="65"/>
      <c r="C523" s="65"/>
      <c r="D523" s="65"/>
    </row>
    <row r="524" spans="2:4" x14ac:dyDescent="0.2">
      <c r="B524" s="65"/>
      <c r="C524" s="65"/>
      <c r="D524" s="65"/>
    </row>
    <row r="525" spans="2:4" x14ac:dyDescent="0.2">
      <c r="B525" s="65"/>
      <c r="C525" s="65"/>
      <c r="D525" s="65"/>
    </row>
    <row r="526" spans="2:4" x14ac:dyDescent="0.2">
      <c r="B526" s="65"/>
      <c r="C526" s="65"/>
      <c r="D526" s="65"/>
    </row>
    <row r="527" spans="2:4" x14ac:dyDescent="0.2">
      <c r="B527" s="65"/>
      <c r="C527" s="65"/>
      <c r="D527" s="65"/>
    </row>
    <row r="528" spans="2:4" x14ac:dyDescent="0.2">
      <c r="B528" s="65"/>
      <c r="C528" s="65"/>
      <c r="D528" s="65"/>
    </row>
    <row r="529" spans="2:4" x14ac:dyDescent="0.2">
      <c r="B529" s="65"/>
      <c r="C529" s="65"/>
      <c r="D529" s="65"/>
    </row>
    <row r="530" spans="2:4" x14ac:dyDescent="0.2">
      <c r="B530" s="65"/>
      <c r="C530" s="65"/>
      <c r="D530" s="65"/>
    </row>
    <row r="531" spans="2:4" x14ac:dyDescent="0.2">
      <c r="B531" s="65"/>
      <c r="C531" s="65"/>
      <c r="D531" s="65"/>
    </row>
    <row r="532" spans="2:4" x14ac:dyDescent="0.2">
      <c r="B532" s="65"/>
      <c r="C532" s="65"/>
      <c r="D532" s="65"/>
    </row>
    <row r="533" spans="2:4" x14ac:dyDescent="0.2">
      <c r="B533" s="65"/>
      <c r="C533" s="65"/>
      <c r="D533" s="65"/>
    </row>
    <row r="534" spans="2:4" x14ac:dyDescent="0.2">
      <c r="B534" s="65"/>
      <c r="C534" s="65"/>
      <c r="D534" s="65"/>
    </row>
    <row r="535" spans="2:4" x14ac:dyDescent="0.2">
      <c r="B535" s="65"/>
      <c r="C535" s="65"/>
      <c r="D535" s="65"/>
    </row>
    <row r="536" spans="2:4" x14ac:dyDescent="0.2">
      <c r="B536" s="65"/>
      <c r="C536" s="65"/>
      <c r="D536" s="65"/>
    </row>
    <row r="537" spans="2:4" x14ac:dyDescent="0.2">
      <c r="B537" s="65"/>
      <c r="C537" s="65"/>
      <c r="D537" s="65"/>
    </row>
    <row r="538" spans="2:4" x14ac:dyDescent="0.2">
      <c r="B538" s="65"/>
      <c r="C538" s="65"/>
      <c r="D538" s="65"/>
    </row>
    <row r="539" spans="2:4" x14ac:dyDescent="0.2">
      <c r="B539" s="65"/>
      <c r="C539" s="65"/>
      <c r="D539" s="65"/>
    </row>
    <row r="540" spans="2:4" x14ac:dyDescent="0.2">
      <c r="B540" s="65"/>
      <c r="C540" s="65"/>
      <c r="D540" s="65"/>
    </row>
    <row r="541" spans="2:4" x14ac:dyDescent="0.2">
      <c r="B541" s="65"/>
      <c r="C541" s="65"/>
      <c r="D541" s="65"/>
    </row>
    <row r="542" spans="2:4" x14ac:dyDescent="0.2">
      <c r="B542" s="65"/>
      <c r="C542" s="65"/>
      <c r="D542" s="65"/>
    </row>
    <row r="543" spans="2:4" x14ac:dyDescent="0.2">
      <c r="B543" s="65"/>
      <c r="C543" s="65"/>
      <c r="D543" s="65"/>
    </row>
    <row r="544" spans="2:4" x14ac:dyDescent="0.2">
      <c r="B544" s="65"/>
      <c r="C544" s="65"/>
      <c r="D544" s="65"/>
    </row>
    <row r="545" spans="2:4" x14ac:dyDescent="0.2">
      <c r="B545" s="65"/>
      <c r="C545" s="65"/>
      <c r="D545" s="65"/>
    </row>
    <row r="546" spans="2:4" x14ac:dyDescent="0.2">
      <c r="B546" s="65"/>
      <c r="C546" s="65"/>
      <c r="D546" s="65"/>
    </row>
    <row r="547" spans="2:4" x14ac:dyDescent="0.2">
      <c r="B547" s="65"/>
      <c r="C547" s="65"/>
      <c r="D547" s="65"/>
    </row>
    <row r="548" spans="2:4" x14ac:dyDescent="0.2">
      <c r="B548" s="65"/>
      <c r="C548" s="65"/>
      <c r="D548" s="65"/>
    </row>
    <row r="549" spans="2:4" x14ac:dyDescent="0.2">
      <c r="B549" s="65"/>
      <c r="C549" s="65"/>
      <c r="D549" s="65"/>
    </row>
    <row r="550" spans="2:4" x14ac:dyDescent="0.2">
      <c r="B550" s="65"/>
      <c r="C550" s="65"/>
      <c r="D550" s="65"/>
    </row>
    <row r="551" spans="2:4" x14ac:dyDescent="0.2">
      <c r="B551" s="65"/>
      <c r="C551" s="65"/>
      <c r="D551" s="65"/>
    </row>
    <row r="552" spans="2:4" x14ac:dyDescent="0.2">
      <c r="B552" s="65"/>
      <c r="C552" s="65"/>
      <c r="D552" s="65"/>
    </row>
    <row r="553" spans="2:4" x14ac:dyDescent="0.2">
      <c r="B553" s="65"/>
      <c r="C553" s="65"/>
      <c r="D553" s="65"/>
    </row>
    <row r="554" spans="2:4" x14ac:dyDescent="0.2">
      <c r="B554" s="65"/>
      <c r="C554" s="65"/>
      <c r="D554" s="65"/>
    </row>
    <row r="555" spans="2:4" x14ac:dyDescent="0.2">
      <c r="B555" s="65"/>
      <c r="C555" s="65"/>
      <c r="D555" s="65"/>
    </row>
    <row r="556" spans="2:4" x14ac:dyDescent="0.2">
      <c r="B556" s="65"/>
      <c r="C556" s="65"/>
      <c r="D556" s="65"/>
    </row>
    <row r="557" spans="2:4" x14ac:dyDescent="0.2">
      <c r="B557" s="65"/>
      <c r="C557" s="65"/>
      <c r="D557" s="65"/>
    </row>
    <row r="558" spans="2:4" x14ac:dyDescent="0.2">
      <c r="B558" s="65"/>
      <c r="C558" s="65"/>
      <c r="D558" s="65"/>
    </row>
    <row r="559" spans="2:4" x14ac:dyDescent="0.2">
      <c r="B559" s="65"/>
      <c r="C559" s="65"/>
      <c r="D559" s="65"/>
    </row>
    <row r="560" spans="2:4" x14ac:dyDescent="0.2">
      <c r="B560" s="65"/>
      <c r="C560" s="65"/>
      <c r="D560" s="65"/>
    </row>
    <row r="561" spans="2:4" x14ac:dyDescent="0.2">
      <c r="B561" s="65"/>
      <c r="C561" s="65"/>
      <c r="D561" s="65"/>
    </row>
    <row r="562" spans="2:4" x14ac:dyDescent="0.2">
      <c r="B562" s="65"/>
      <c r="C562" s="65"/>
      <c r="D562" s="65"/>
    </row>
    <row r="563" spans="2:4" x14ac:dyDescent="0.2">
      <c r="B563" s="65"/>
      <c r="C563" s="65"/>
      <c r="D563" s="65"/>
    </row>
    <row r="564" spans="2:4" x14ac:dyDescent="0.2">
      <c r="B564" s="65"/>
      <c r="C564" s="65"/>
      <c r="D564" s="65"/>
    </row>
    <row r="565" spans="2:4" x14ac:dyDescent="0.2">
      <c r="B565" s="65"/>
      <c r="C565" s="65"/>
      <c r="D565" s="65"/>
    </row>
    <row r="566" spans="2:4" x14ac:dyDescent="0.2">
      <c r="B566" s="65"/>
      <c r="C566" s="65"/>
      <c r="D566" s="65"/>
    </row>
    <row r="567" spans="2:4" x14ac:dyDescent="0.2">
      <c r="B567" s="65"/>
      <c r="C567" s="65"/>
      <c r="D567" s="65"/>
    </row>
    <row r="568" spans="2:4" x14ac:dyDescent="0.2">
      <c r="B568" s="65"/>
      <c r="C568" s="65"/>
      <c r="D568" s="65"/>
    </row>
    <row r="569" spans="2:4" x14ac:dyDescent="0.2">
      <c r="B569" s="65"/>
      <c r="C569" s="65"/>
      <c r="D569" s="65"/>
    </row>
    <row r="570" spans="2:4" x14ac:dyDescent="0.2">
      <c r="B570" s="65"/>
      <c r="C570" s="65"/>
      <c r="D570" s="65"/>
    </row>
    <row r="571" spans="2:4" x14ac:dyDescent="0.2">
      <c r="B571" s="65"/>
      <c r="C571" s="65"/>
      <c r="D571" s="65"/>
    </row>
    <row r="572" spans="2:4" x14ac:dyDescent="0.2">
      <c r="B572" s="65"/>
      <c r="C572" s="65"/>
      <c r="D572" s="65"/>
    </row>
    <row r="573" spans="2:4" x14ac:dyDescent="0.2">
      <c r="B573" s="65"/>
      <c r="C573" s="65"/>
      <c r="D573" s="65"/>
    </row>
    <row r="574" spans="2:4" x14ac:dyDescent="0.2">
      <c r="B574" s="65"/>
      <c r="C574" s="65"/>
      <c r="D574" s="65"/>
    </row>
    <row r="575" spans="2:4" x14ac:dyDescent="0.2">
      <c r="B575" s="65"/>
      <c r="C575" s="65"/>
      <c r="D575" s="65"/>
    </row>
    <row r="576" spans="2:4" x14ac:dyDescent="0.2">
      <c r="B576" s="65"/>
      <c r="C576" s="65"/>
      <c r="D576" s="65"/>
    </row>
    <row r="577" spans="2:4" x14ac:dyDescent="0.2">
      <c r="B577" s="65"/>
      <c r="C577" s="65"/>
      <c r="D577" s="65"/>
    </row>
    <row r="578" spans="2:4" x14ac:dyDescent="0.2">
      <c r="B578" s="65"/>
      <c r="C578" s="65"/>
      <c r="D578" s="65"/>
    </row>
    <row r="579" spans="2:4" x14ac:dyDescent="0.2">
      <c r="B579" s="65"/>
      <c r="C579" s="65"/>
      <c r="D579" s="65"/>
    </row>
    <row r="580" spans="2:4" x14ac:dyDescent="0.2">
      <c r="B580" s="65"/>
      <c r="C580" s="65"/>
      <c r="D580" s="65"/>
    </row>
    <row r="581" spans="2:4" x14ac:dyDescent="0.2">
      <c r="B581" s="65"/>
      <c r="C581" s="65"/>
      <c r="D581" s="65"/>
    </row>
    <row r="582" spans="2:4" x14ac:dyDescent="0.2">
      <c r="B582" s="65"/>
      <c r="C582" s="65"/>
      <c r="D582" s="65"/>
    </row>
    <row r="583" spans="2:4" x14ac:dyDescent="0.2">
      <c r="B583" s="65"/>
      <c r="C583" s="65"/>
      <c r="D583" s="65"/>
    </row>
    <row r="584" spans="2:4" x14ac:dyDescent="0.2">
      <c r="B584" s="65"/>
      <c r="C584" s="65"/>
      <c r="D584" s="65"/>
    </row>
    <row r="585" spans="2:4" x14ac:dyDescent="0.2">
      <c r="B585" s="65"/>
      <c r="C585" s="65"/>
      <c r="D585" s="65"/>
    </row>
    <row r="586" spans="2:4" x14ac:dyDescent="0.2">
      <c r="B586" s="65"/>
      <c r="C586" s="65"/>
      <c r="D586" s="65"/>
    </row>
    <row r="587" spans="2:4" x14ac:dyDescent="0.2">
      <c r="B587" s="65"/>
      <c r="C587" s="65"/>
      <c r="D587" s="65"/>
    </row>
    <row r="588" spans="2:4" x14ac:dyDescent="0.2">
      <c r="B588" s="65"/>
      <c r="C588" s="65"/>
      <c r="D588" s="65"/>
    </row>
    <row r="589" spans="2:4" x14ac:dyDescent="0.2">
      <c r="B589" s="65"/>
      <c r="C589" s="65"/>
      <c r="D589" s="65"/>
    </row>
    <row r="590" spans="2:4" x14ac:dyDescent="0.2">
      <c r="B590" s="65"/>
      <c r="C590" s="65"/>
      <c r="D590" s="65"/>
    </row>
    <row r="591" spans="2:4" x14ac:dyDescent="0.2">
      <c r="B591" s="65"/>
      <c r="C591" s="65"/>
      <c r="D591" s="65"/>
    </row>
    <row r="592" spans="2:4" x14ac:dyDescent="0.2">
      <c r="B592" s="65"/>
      <c r="C592" s="65"/>
      <c r="D592" s="65"/>
    </row>
    <row r="593" spans="2:4" x14ac:dyDescent="0.2">
      <c r="B593" s="65"/>
      <c r="C593" s="65"/>
      <c r="D593" s="65"/>
    </row>
    <row r="594" spans="2:4" x14ac:dyDescent="0.2">
      <c r="B594" s="65"/>
      <c r="C594" s="65"/>
      <c r="D594" s="65"/>
    </row>
    <row r="595" spans="2:4" x14ac:dyDescent="0.2">
      <c r="B595" s="65"/>
      <c r="C595" s="65"/>
      <c r="D595" s="65"/>
    </row>
    <row r="596" spans="2:4" x14ac:dyDescent="0.2">
      <c r="B596" s="65"/>
      <c r="C596" s="65"/>
      <c r="D596" s="65"/>
    </row>
    <row r="597" spans="2:4" x14ac:dyDescent="0.2">
      <c r="B597" s="65"/>
      <c r="C597" s="65"/>
      <c r="D597" s="65"/>
    </row>
    <row r="598" spans="2:4" x14ac:dyDescent="0.2">
      <c r="B598" s="65"/>
      <c r="C598" s="65"/>
      <c r="D598" s="65"/>
    </row>
    <row r="599" spans="2:4" x14ac:dyDescent="0.2">
      <c r="B599" s="65"/>
      <c r="C599" s="65"/>
      <c r="D599" s="65"/>
    </row>
    <row r="600" spans="2:4" x14ac:dyDescent="0.2">
      <c r="B600" s="65"/>
      <c r="C600" s="65"/>
      <c r="D600" s="65"/>
    </row>
    <row r="601" spans="2:4" x14ac:dyDescent="0.2">
      <c r="B601" s="65"/>
      <c r="C601" s="65"/>
      <c r="D601" s="65"/>
    </row>
    <row r="602" spans="2:4" x14ac:dyDescent="0.2">
      <c r="B602" s="65"/>
      <c r="C602" s="65"/>
      <c r="D602" s="65"/>
    </row>
    <row r="603" spans="2:4" x14ac:dyDescent="0.2">
      <c r="B603" s="65"/>
      <c r="C603" s="65"/>
      <c r="D603" s="65"/>
    </row>
    <row r="604" spans="2:4" x14ac:dyDescent="0.2">
      <c r="B604" s="65"/>
      <c r="C604" s="65"/>
      <c r="D604" s="65"/>
    </row>
    <row r="605" spans="2:4" x14ac:dyDescent="0.2">
      <c r="B605" s="65"/>
      <c r="C605" s="65"/>
      <c r="D605" s="65"/>
    </row>
    <row r="606" spans="2:4" x14ac:dyDescent="0.2">
      <c r="B606" s="65"/>
      <c r="C606" s="65"/>
      <c r="D606" s="65"/>
    </row>
    <row r="607" spans="2:4" x14ac:dyDescent="0.2">
      <c r="B607" s="65"/>
      <c r="C607" s="65"/>
      <c r="D607" s="65"/>
    </row>
    <row r="608" spans="2:4" x14ac:dyDescent="0.2">
      <c r="B608" s="65"/>
      <c r="C608" s="65"/>
      <c r="D608" s="65"/>
    </row>
    <row r="609" spans="2:4" x14ac:dyDescent="0.2">
      <c r="B609" s="65"/>
      <c r="C609" s="65"/>
      <c r="D609" s="65"/>
    </row>
    <row r="610" spans="2:4" x14ac:dyDescent="0.2">
      <c r="B610" s="65"/>
      <c r="C610" s="65"/>
      <c r="D610" s="65"/>
    </row>
    <row r="611" spans="2:4" x14ac:dyDescent="0.2">
      <c r="B611" s="65"/>
      <c r="C611" s="65"/>
      <c r="D611" s="65"/>
    </row>
    <row r="612" spans="2:4" x14ac:dyDescent="0.2">
      <c r="B612" s="65"/>
      <c r="C612" s="65"/>
      <c r="D612" s="65"/>
    </row>
    <row r="613" spans="2:4" x14ac:dyDescent="0.2">
      <c r="B613" s="65"/>
      <c r="C613" s="65"/>
      <c r="D613" s="65"/>
    </row>
    <row r="614" spans="2:4" x14ac:dyDescent="0.2">
      <c r="B614" s="65"/>
      <c r="C614" s="65"/>
      <c r="D614" s="65"/>
    </row>
    <row r="615" spans="2:4" x14ac:dyDescent="0.2">
      <c r="B615" s="65"/>
      <c r="C615" s="65"/>
      <c r="D615" s="65"/>
    </row>
    <row r="616" spans="2:4" x14ac:dyDescent="0.2">
      <c r="B616" s="65"/>
      <c r="C616" s="65"/>
      <c r="D616" s="65"/>
    </row>
    <row r="617" spans="2:4" x14ac:dyDescent="0.2">
      <c r="B617" s="65"/>
      <c r="C617" s="65"/>
      <c r="D617" s="65"/>
    </row>
    <row r="618" spans="2:4" x14ac:dyDescent="0.2">
      <c r="B618" s="65"/>
      <c r="C618" s="65"/>
      <c r="D618" s="65"/>
    </row>
    <row r="619" spans="2:4" x14ac:dyDescent="0.2">
      <c r="B619" s="65"/>
      <c r="C619" s="65"/>
      <c r="D619" s="65"/>
    </row>
    <row r="620" spans="2:4" x14ac:dyDescent="0.2">
      <c r="B620" s="65"/>
      <c r="C620" s="65"/>
      <c r="D620" s="65"/>
    </row>
    <row r="621" spans="2:4" x14ac:dyDescent="0.2">
      <c r="B621" s="65"/>
      <c r="C621" s="65"/>
      <c r="D621" s="65"/>
    </row>
    <row r="622" spans="2:4" x14ac:dyDescent="0.2">
      <c r="B622" s="65"/>
      <c r="C622" s="65"/>
      <c r="D622" s="65"/>
    </row>
    <row r="623" spans="2:4" x14ac:dyDescent="0.2">
      <c r="B623" s="65"/>
      <c r="C623" s="65"/>
      <c r="D623" s="65"/>
    </row>
    <row r="624" spans="2:4" x14ac:dyDescent="0.2">
      <c r="B624" s="65"/>
      <c r="C624" s="65"/>
      <c r="D624" s="65"/>
    </row>
    <row r="625" spans="2:4" x14ac:dyDescent="0.2">
      <c r="B625" s="65"/>
      <c r="C625" s="65"/>
      <c r="D625" s="65"/>
    </row>
    <row r="626" spans="2:4" x14ac:dyDescent="0.2">
      <c r="B626" s="65"/>
      <c r="C626" s="65"/>
      <c r="D626" s="65"/>
    </row>
    <row r="627" spans="2:4" x14ac:dyDescent="0.2">
      <c r="B627" s="65"/>
      <c r="C627" s="65"/>
      <c r="D627" s="65"/>
    </row>
    <row r="628" spans="2:4" x14ac:dyDescent="0.2">
      <c r="B628" s="65"/>
      <c r="C628" s="65"/>
      <c r="D628" s="65"/>
    </row>
    <row r="629" spans="2:4" x14ac:dyDescent="0.2">
      <c r="B629" s="65"/>
      <c r="C629" s="65"/>
      <c r="D629" s="65"/>
    </row>
    <row r="630" spans="2:4" x14ac:dyDescent="0.2">
      <c r="B630" s="65"/>
      <c r="C630" s="65"/>
      <c r="D630" s="65"/>
    </row>
    <row r="631" spans="2:4" x14ac:dyDescent="0.2">
      <c r="B631" s="65"/>
      <c r="C631" s="65"/>
      <c r="D631" s="65"/>
    </row>
    <row r="632" spans="2:4" x14ac:dyDescent="0.2">
      <c r="B632" s="65"/>
      <c r="C632" s="65"/>
      <c r="D632" s="65"/>
    </row>
    <row r="633" spans="2:4" x14ac:dyDescent="0.2">
      <c r="B633" s="65"/>
      <c r="C633" s="65"/>
      <c r="D633" s="65"/>
    </row>
    <row r="634" spans="2:4" x14ac:dyDescent="0.2">
      <c r="B634" s="65"/>
      <c r="C634" s="65"/>
      <c r="D634" s="65"/>
    </row>
    <row r="635" spans="2:4" x14ac:dyDescent="0.2">
      <c r="B635" s="65"/>
      <c r="C635" s="65"/>
      <c r="D635" s="65"/>
    </row>
    <row r="636" spans="2:4" x14ac:dyDescent="0.2">
      <c r="B636" s="65"/>
      <c r="C636" s="65"/>
      <c r="D636" s="65"/>
    </row>
    <row r="637" spans="2:4" x14ac:dyDescent="0.2">
      <c r="B637" s="65"/>
      <c r="C637" s="65"/>
      <c r="D637" s="65"/>
    </row>
    <row r="638" spans="2:4" x14ac:dyDescent="0.2">
      <c r="B638" s="65"/>
      <c r="C638" s="65"/>
      <c r="D638" s="65"/>
    </row>
    <row r="639" spans="2:4" x14ac:dyDescent="0.2">
      <c r="B639" s="65"/>
      <c r="C639" s="65"/>
      <c r="D639" s="65"/>
    </row>
    <row r="640" spans="2:4" x14ac:dyDescent="0.2">
      <c r="B640" s="65"/>
      <c r="C640" s="65"/>
      <c r="D640" s="65"/>
    </row>
    <row r="641" spans="2:4" x14ac:dyDescent="0.2">
      <c r="B641" s="65"/>
      <c r="C641" s="65"/>
      <c r="D641" s="65"/>
    </row>
    <row r="642" spans="2:4" x14ac:dyDescent="0.2">
      <c r="B642" s="65"/>
      <c r="C642" s="65"/>
      <c r="D642" s="65"/>
    </row>
    <row r="643" spans="2:4" x14ac:dyDescent="0.2">
      <c r="B643" s="65"/>
      <c r="C643" s="65"/>
      <c r="D643" s="65"/>
    </row>
    <row r="644" spans="2:4" x14ac:dyDescent="0.2">
      <c r="B644" s="65"/>
      <c r="C644" s="65"/>
      <c r="D644" s="65"/>
    </row>
    <row r="645" spans="2:4" x14ac:dyDescent="0.2">
      <c r="B645" s="65"/>
      <c r="C645" s="65"/>
      <c r="D645" s="65"/>
    </row>
    <row r="646" spans="2:4" x14ac:dyDescent="0.2">
      <c r="B646" s="65"/>
      <c r="C646" s="65"/>
      <c r="D646" s="65"/>
    </row>
    <row r="647" spans="2:4" x14ac:dyDescent="0.2">
      <c r="B647" s="65"/>
      <c r="C647" s="65"/>
      <c r="D647" s="65"/>
    </row>
    <row r="648" spans="2:4" x14ac:dyDescent="0.2">
      <c r="B648" s="65"/>
      <c r="C648" s="65"/>
      <c r="D648" s="65"/>
    </row>
    <row r="649" spans="2:4" x14ac:dyDescent="0.2">
      <c r="B649" s="65"/>
      <c r="C649" s="65"/>
      <c r="D649" s="65"/>
    </row>
    <row r="650" spans="2:4" x14ac:dyDescent="0.2">
      <c r="B650" s="65"/>
      <c r="C650" s="65"/>
      <c r="D650" s="65"/>
    </row>
    <row r="651" spans="2:4" x14ac:dyDescent="0.2">
      <c r="B651" s="65"/>
      <c r="C651" s="65"/>
      <c r="D651" s="65"/>
    </row>
    <row r="652" spans="2:4" x14ac:dyDescent="0.2">
      <c r="B652" s="65"/>
      <c r="C652" s="65"/>
      <c r="D652" s="65"/>
    </row>
    <row r="653" spans="2:4" x14ac:dyDescent="0.2">
      <c r="B653" s="65"/>
      <c r="C653" s="65"/>
      <c r="D653" s="65"/>
    </row>
    <row r="654" spans="2:4" x14ac:dyDescent="0.2">
      <c r="B654" s="65"/>
      <c r="C654" s="65"/>
      <c r="D654" s="65"/>
    </row>
    <row r="655" spans="2:4" x14ac:dyDescent="0.2">
      <c r="B655" s="65"/>
      <c r="C655" s="65"/>
      <c r="D655" s="65"/>
    </row>
    <row r="656" spans="2:4" x14ac:dyDescent="0.2">
      <c r="B656" s="65"/>
      <c r="C656" s="65"/>
      <c r="D656" s="65"/>
    </row>
    <row r="657" spans="2:4" x14ac:dyDescent="0.2">
      <c r="B657" s="65"/>
      <c r="C657" s="65"/>
      <c r="D657" s="65"/>
    </row>
    <row r="658" spans="2:4" x14ac:dyDescent="0.2">
      <c r="B658" s="65"/>
      <c r="C658" s="65"/>
      <c r="D658" s="65"/>
    </row>
    <row r="659" spans="2:4" x14ac:dyDescent="0.2">
      <c r="B659" s="65"/>
      <c r="C659" s="65"/>
      <c r="D659" s="65"/>
    </row>
    <row r="660" spans="2:4" x14ac:dyDescent="0.2">
      <c r="B660" s="65"/>
      <c r="C660" s="65"/>
      <c r="D660" s="65"/>
    </row>
    <row r="661" spans="2:4" x14ac:dyDescent="0.2">
      <c r="B661" s="65"/>
      <c r="C661" s="65"/>
      <c r="D661" s="65"/>
    </row>
    <row r="662" spans="2:4" x14ac:dyDescent="0.2">
      <c r="B662" s="65"/>
      <c r="C662" s="65"/>
      <c r="D662" s="65"/>
    </row>
    <row r="663" spans="2:4" x14ac:dyDescent="0.2">
      <c r="B663" s="65"/>
      <c r="C663" s="65"/>
      <c r="D663" s="65"/>
    </row>
    <row r="664" spans="2:4" x14ac:dyDescent="0.2">
      <c r="B664" s="65"/>
      <c r="C664" s="65"/>
      <c r="D664" s="65"/>
    </row>
    <row r="665" spans="2:4" x14ac:dyDescent="0.2">
      <c r="B665" s="65"/>
      <c r="C665" s="65"/>
      <c r="D665" s="65"/>
    </row>
    <row r="666" spans="2:4" x14ac:dyDescent="0.2">
      <c r="B666" s="65"/>
      <c r="C666" s="65"/>
      <c r="D666" s="65"/>
    </row>
    <row r="667" spans="2:4" x14ac:dyDescent="0.2">
      <c r="B667" s="65"/>
      <c r="C667" s="65"/>
      <c r="D667" s="65"/>
    </row>
    <row r="668" spans="2:4" x14ac:dyDescent="0.2">
      <c r="B668" s="65"/>
      <c r="C668" s="65"/>
      <c r="D668" s="65"/>
    </row>
    <row r="669" spans="2:4" x14ac:dyDescent="0.2">
      <c r="B669" s="65"/>
      <c r="C669" s="65"/>
      <c r="D669" s="65"/>
    </row>
    <row r="670" spans="2:4" x14ac:dyDescent="0.2">
      <c r="B670" s="65"/>
      <c r="C670" s="65"/>
      <c r="D670" s="65"/>
    </row>
    <row r="671" spans="2:4" x14ac:dyDescent="0.2">
      <c r="B671" s="65"/>
      <c r="C671" s="65"/>
      <c r="D671" s="65"/>
    </row>
    <row r="672" spans="2:4" x14ac:dyDescent="0.2">
      <c r="B672" s="65"/>
      <c r="C672" s="65"/>
      <c r="D672" s="65"/>
    </row>
    <row r="673" spans="2:4" x14ac:dyDescent="0.2">
      <c r="B673" s="65"/>
      <c r="C673" s="65"/>
      <c r="D673" s="65"/>
    </row>
    <row r="674" spans="2:4" x14ac:dyDescent="0.2">
      <c r="B674" s="65"/>
      <c r="C674" s="65"/>
      <c r="D674" s="65"/>
    </row>
    <row r="675" spans="2:4" x14ac:dyDescent="0.2">
      <c r="B675" s="65"/>
      <c r="C675" s="65"/>
      <c r="D675" s="65"/>
    </row>
    <row r="676" spans="2:4" x14ac:dyDescent="0.2">
      <c r="B676" s="65"/>
      <c r="C676" s="65"/>
      <c r="D676" s="65"/>
    </row>
    <row r="677" spans="2:4" x14ac:dyDescent="0.2">
      <c r="B677" s="65"/>
      <c r="C677" s="65"/>
      <c r="D677" s="65"/>
    </row>
    <row r="678" spans="2:4" x14ac:dyDescent="0.2">
      <c r="B678" s="65"/>
      <c r="C678" s="65"/>
      <c r="D678" s="65"/>
    </row>
    <row r="679" spans="2:4" x14ac:dyDescent="0.2">
      <c r="B679" s="65"/>
      <c r="C679" s="65"/>
      <c r="D679" s="65"/>
    </row>
    <row r="680" spans="2:4" x14ac:dyDescent="0.2">
      <c r="B680" s="65"/>
      <c r="C680" s="65"/>
      <c r="D680" s="65"/>
    </row>
    <row r="681" spans="2:4" x14ac:dyDescent="0.2">
      <c r="B681" s="65"/>
      <c r="C681" s="65"/>
      <c r="D681" s="65"/>
    </row>
    <row r="682" spans="2:4" x14ac:dyDescent="0.2">
      <c r="B682" s="65"/>
      <c r="C682" s="65"/>
      <c r="D682" s="65"/>
    </row>
    <row r="683" spans="2:4" x14ac:dyDescent="0.2">
      <c r="B683" s="65"/>
      <c r="C683" s="65"/>
      <c r="D683" s="65"/>
    </row>
    <row r="684" spans="2:4" x14ac:dyDescent="0.2">
      <c r="B684" s="65"/>
      <c r="C684" s="65"/>
      <c r="D684" s="65"/>
    </row>
    <row r="685" spans="2:4" x14ac:dyDescent="0.2">
      <c r="B685" s="65"/>
      <c r="C685" s="65"/>
      <c r="D685" s="65"/>
    </row>
    <row r="686" spans="2:4" x14ac:dyDescent="0.2">
      <c r="B686" s="65"/>
      <c r="C686" s="65"/>
      <c r="D686" s="65"/>
    </row>
    <row r="687" spans="2:4" x14ac:dyDescent="0.2">
      <c r="B687" s="65"/>
      <c r="C687" s="65"/>
      <c r="D687" s="65"/>
    </row>
    <row r="688" spans="2:4" x14ac:dyDescent="0.2">
      <c r="B688" s="65"/>
      <c r="C688" s="65"/>
      <c r="D688" s="65"/>
    </row>
    <row r="689" spans="2:4" x14ac:dyDescent="0.2">
      <c r="B689" s="65"/>
      <c r="C689" s="65"/>
      <c r="D689" s="65"/>
    </row>
    <row r="690" spans="2:4" x14ac:dyDescent="0.2">
      <c r="B690" s="65"/>
      <c r="C690" s="65"/>
      <c r="D690" s="65"/>
    </row>
    <row r="691" spans="2:4" x14ac:dyDescent="0.2">
      <c r="B691" s="65"/>
      <c r="C691" s="65"/>
      <c r="D691" s="65"/>
    </row>
    <row r="692" spans="2:4" x14ac:dyDescent="0.2">
      <c r="B692" s="65"/>
      <c r="C692" s="65"/>
      <c r="D692" s="65"/>
    </row>
    <row r="693" spans="2:4" x14ac:dyDescent="0.2">
      <c r="B693" s="65"/>
      <c r="C693" s="65"/>
      <c r="D693" s="65"/>
    </row>
    <row r="694" spans="2:4" x14ac:dyDescent="0.2">
      <c r="B694" s="65"/>
      <c r="C694" s="65"/>
      <c r="D694" s="65"/>
    </row>
    <row r="695" spans="2:4" x14ac:dyDescent="0.2">
      <c r="B695" s="65"/>
      <c r="C695" s="65"/>
      <c r="D695" s="65"/>
    </row>
    <row r="696" spans="2:4" x14ac:dyDescent="0.2">
      <c r="B696" s="65"/>
      <c r="C696" s="65"/>
      <c r="D696" s="65"/>
    </row>
    <row r="697" spans="2:4" x14ac:dyDescent="0.2">
      <c r="B697" s="65"/>
      <c r="C697" s="65"/>
      <c r="D697" s="65"/>
    </row>
    <row r="698" spans="2:4" x14ac:dyDescent="0.2">
      <c r="B698" s="65"/>
      <c r="C698" s="65"/>
      <c r="D698" s="65"/>
    </row>
    <row r="699" spans="2:4" x14ac:dyDescent="0.2">
      <c r="B699" s="65"/>
      <c r="C699" s="65"/>
      <c r="D699" s="65"/>
    </row>
    <row r="700" spans="2:4" x14ac:dyDescent="0.2">
      <c r="B700" s="65"/>
      <c r="C700" s="65"/>
      <c r="D700" s="65"/>
    </row>
    <row r="701" spans="2:4" x14ac:dyDescent="0.2">
      <c r="B701" s="65"/>
      <c r="C701" s="65"/>
      <c r="D701" s="65"/>
    </row>
    <row r="702" spans="2:4" x14ac:dyDescent="0.2">
      <c r="B702" s="65"/>
      <c r="C702" s="65"/>
      <c r="D702" s="65"/>
    </row>
    <row r="703" spans="2:4" x14ac:dyDescent="0.2">
      <c r="B703" s="65"/>
      <c r="C703" s="65"/>
      <c r="D703" s="65"/>
    </row>
    <row r="704" spans="2:4" x14ac:dyDescent="0.2">
      <c r="B704" s="65"/>
      <c r="C704" s="65"/>
      <c r="D704" s="65"/>
    </row>
    <row r="705" spans="2:4" x14ac:dyDescent="0.2">
      <c r="B705" s="65"/>
      <c r="C705" s="65"/>
      <c r="D705" s="65"/>
    </row>
    <row r="706" spans="2:4" x14ac:dyDescent="0.2">
      <c r="B706" s="65"/>
      <c r="C706" s="65"/>
      <c r="D706" s="65"/>
    </row>
    <row r="707" spans="2:4" x14ac:dyDescent="0.2">
      <c r="B707" s="65"/>
      <c r="C707" s="65"/>
      <c r="D707" s="65"/>
    </row>
    <row r="708" spans="2:4" x14ac:dyDescent="0.2">
      <c r="B708" s="65"/>
      <c r="C708" s="65"/>
      <c r="D708" s="65"/>
    </row>
    <row r="709" spans="2:4" x14ac:dyDescent="0.2">
      <c r="B709" s="65"/>
      <c r="C709" s="65"/>
      <c r="D709" s="65"/>
    </row>
    <row r="710" spans="2:4" x14ac:dyDescent="0.2">
      <c r="B710" s="65"/>
      <c r="C710" s="65"/>
      <c r="D710" s="65"/>
    </row>
    <row r="711" spans="2:4" x14ac:dyDescent="0.2">
      <c r="B711" s="65"/>
      <c r="C711" s="65"/>
      <c r="D711" s="65"/>
    </row>
    <row r="712" spans="2:4" x14ac:dyDescent="0.2">
      <c r="B712" s="65"/>
      <c r="C712" s="65"/>
      <c r="D712" s="65"/>
    </row>
    <row r="713" spans="2:4" x14ac:dyDescent="0.2">
      <c r="B713" s="65"/>
      <c r="C713" s="65"/>
      <c r="D713" s="65"/>
    </row>
    <row r="714" spans="2:4" x14ac:dyDescent="0.2">
      <c r="B714" s="65"/>
      <c r="C714" s="65"/>
      <c r="D714" s="65"/>
    </row>
    <row r="715" spans="2:4" x14ac:dyDescent="0.2">
      <c r="B715" s="65"/>
      <c r="C715" s="65"/>
      <c r="D715" s="65"/>
    </row>
    <row r="716" spans="2:4" x14ac:dyDescent="0.2">
      <c r="B716" s="65"/>
      <c r="C716" s="65"/>
      <c r="D716" s="65"/>
    </row>
    <row r="717" spans="2:4" x14ac:dyDescent="0.2">
      <c r="B717" s="65"/>
      <c r="C717" s="65"/>
      <c r="D717" s="65"/>
    </row>
    <row r="718" spans="2:4" x14ac:dyDescent="0.2">
      <c r="B718" s="65"/>
      <c r="C718" s="65"/>
      <c r="D718" s="65"/>
    </row>
    <row r="719" spans="2:4" x14ac:dyDescent="0.2">
      <c r="B719" s="65"/>
      <c r="C719" s="65"/>
      <c r="D719" s="65"/>
    </row>
    <row r="720" spans="2:4" x14ac:dyDescent="0.2">
      <c r="B720" s="65"/>
      <c r="C720" s="65"/>
      <c r="D720" s="65"/>
    </row>
    <row r="721" spans="2:4" x14ac:dyDescent="0.2">
      <c r="B721" s="65"/>
      <c r="C721" s="65"/>
      <c r="D721" s="65"/>
    </row>
    <row r="722" spans="2:4" x14ac:dyDescent="0.2">
      <c r="B722" s="65"/>
      <c r="C722" s="65"/>
      <c r="D722" s="65"/>
    </row>
    <row r="723" spans="2:4" x14ac:dyDescent="0.2">
      <c r="B723" s="65"/>
      <c r="C723" s="65"/>
      <c r="D723" s="65"/>
    </row>
    <row r="724" spans="2:4" x14ac:dyDescent="0.2">
      <c r="B724" s="65"/>
      <c r="C724" s="65"/>
      <c r="D724" s="65"/>
    </row>
    <row r="725" spans="2:4" x14ac:dyDescent="0.2">
      <c r="B725" s="65"/>
      <c r="C725" s="65"/>
      <c r="D725" s="65"/>
    </row>
    <row r="726" spans="2:4" x14ac:dyDescent="0.2">
      <c r="B726" s="65"/>
      <c r="C726" s="65"/>
      <c r="D726" s="65"/>
    </row>
    <row r="727" spans="2:4" x14ac:dyDescent="0.2">
      <c r="B727" s="65"/>
      <c r="C727" s="65"/>
      <c r="D727" s="65"/>
    </row>
    <row r="728" spans="2:4" x14ac:dyDescent="0.2">
      <c r="B728" s="65"/>
      <c r="C728" s="65"/>
      <c r="D728" s="65"/>
    </row>
    <row r="729" spans="2:4" x14ac:dyDescent="0.2">
      <c r="B729" s="65"/>
      <c r="C729" s="65"/>
      <c r="D729" s="65"/>
    </row>
    <row r="730" spans="2:4" x14ac:dyDescent="0.2">
      <c r="B730" s="65"/>
      <c r="C730" s="65"/>
      <c r="D730" s="65"/>
    </row>
    <row r="731" spans="2:4" x14ac:dyDescent="0.2">
      <c r="B731" s="65"/>
      <c r="C731" s="65"/>
      <c r="D731" s="65"/>
    </row>
    <row r="732" spans="2:4" x14ac:dyDescent="0.2">
      <c r="B732" s="65"/>
      <c r="C732" s="65"/>
      <c r="D732" s="65"/>
    </row>
    <row r="733" spans="2:4" x14ac:dyDescent="0.2">
      <c r="B733" s="65"/>
      <c r="C733" s="65"/>
      <c r="D733" s="65"/>
    </row>
    <row r="734" spans="2:4" x14ac:dyDescent="0.2">
      <c r="B734" s="65"/>
      <c r="C734" s="65"/>
      <c r="D734" s="65"/>
    </row>
    <row r="735" spans="2:4" x14ac:dyDescent="0.2">
      <c r="B735" s="65"/>
      <c r="C735" s="65"/>
      <c r="D735" s="65"/>
    </row>
    <row r="736" spans="2:4" x14ac:dyDescent="0.2">
      <c r="B736" s="65"/>
      <c r="C736" s="65"/>
      <c r="D736" s="65"/>
    </row>
    <row r="737" spans="2:4" x14ac:dyDescent="0.2">
      <c r="B737" s="65"/>
      <c r="C737" s="65"/>
      <c r="D737" s="65"/>
    </row>
    <row r="738" spans="2:4" x14ac:dyDescent="0.2">
      <c r="B738" s="65"/>
      <c r="C738" s="65"/>
      <c r="D738" s="65"/>
    </row>
    <row r="739" spans="2:4" x14ac:dyDescent="0.2">
      <c r="B739" s="65"/>
      <c r="C739" s="65"/>
      <c r="D739" s="65"/>
    </row>
    <row r="740" spans="2:4" x14ac:dyDescent="0.2">
      <c r="B740" s="65"/>
      <c r="C740" s="65"/>
      <c r="D740" s="65"/>
    </row>
    <row r="741" spans="2:4" x14ac:dyDescent="0.2">
      <c r="B741" s="65"/>
      <c r="C741" s="65"/>
      <c r="D741" s="65"/>
    </row>
    <row r="742" spans="2:4" x14ac:dyDescent="0.2">
      <c r="B742" s="65"/>
      <c r="C742" s="65"/>
      <c r="D742" s="65"/>
    </row>
    <row r="743" spans="2:4" x14ac:dyDescent="0.2">
      <c r="B743" s="65"/>
      <c r="C743" s="65"/>
      <c r="D743" s="65"/>
    </row>
    <row r="744" spans="2:4" x14ac:dyDescent="0.2">
      <c r="B744" s="65"/>
      <c r="C744" s="65"/>
      <c r="D744" s="65"/>
    </row>
    <row r="745" spans="2:4" x14ac:dyDescent="0.2">
      <c r="B745" s="65"/>
      <c r="C745" s="65"/>
      <c r="D745" s="65"/>
    </row>
    <row r="746" spans="2:4" x14ac:dyDescent="0.2">
      <c r="B746" s="65"/>
      <c r="C746" s="65"/>
      <c r="D746" s="65"/>
    </row>
    <row r="747" spans="2:4" x14ac:dyDescent="0.2">
      <c r="B747" s="65"/>
      <c r="C747" s="65"/>
      <c r="D747" s="65"/>
    </row>
    <row r="748" spans="2:4" x14ac:dyDescent="0.2">
      <c r="B748" s="65"/>
      <c r="C748" s="65"/>
      <c r="D748" s="65"/>
    </row>
    <row r="749" spans="2:4" x14ac:dyDescent="0.2">
      <c r="B749" s="65"/>
      <c r="C749" s="65"/>
      <c r="D749" s="65"/>
    </row>
    <row r="750" spans="2:4" x14ac:dyDescent="0.2">
      <c r="B750" s="65"/>
      <c r="C750" s="65"/>
      <c r="D750" s="65"/>
    </row>
    <row r="751" spans="2:4" x14ac:dyDescent="0.2">
      <c r="B751" s="65"/>
      <c r="C751" s="65"/>
      <c r="D751" s="65"/>
    </row>
    <row r="752" spans="2:4" x14ac:dyDescent="0.2">
      <c r="B752" s="65"/>
      <c r="C752" s="65"/>
      <c r="D752" s="65"/>
    </row>
    <row r="753" spans="2:4" x14ac:dyDescent="0.2">
      <c r="B753" s="65"/>
      <c r="C753" s="65"/>
      <c r="D753" s="65"/>
    </row>
    <row r="754" spans="2:4" x14ac:dyDescent="0.2">
      <c r="B754" s="65"/>
      <c r="C754" s="65"/>
      <c r="D754" s="65"/>
    </row>
    <row r="755" spans="2:4" x14ac:dyDescent="0.2">
      <c r="B755" s="65"/>
      <c r="C755" s="65"/>
      <c r="D755" s="65"/>
    </row>
    <row r="756" spans="2:4" x14ac:dyDescent="0.2">
      <c r="B756" s="65"/>
      <c r="C756" s="65"/>
      <c r="D756" s="65"/>
    </row>
    <row r="757" spans="2:4" x14ac:dyDescent="0.2">
      <c r="B757" s="65"/>
      <c r="C757" s="65"/>
      <c r="D757" s="65"/>
    </row>
    <row r="758" spans="2:4" x14ac:dyDescent="0.2">
      <c r="B758" s="65"/>
      <c r="C758" s="65"/>
      <c r="D758" s="65"/>
    </row>
    <row r="759" spans="2:4" x14ac:dyDescent="0.2">
      <c r="B759" s="65"/>
      <c r="C759" s="65"/>
      <c r="D759" s="65"/>
    </row>
    <row r="760" spans="2:4" x14ac:dyDescent="0.2">
      <c r="B760" s="65"/>
      <c r="C760" s="65"/>
      <c r="D760" s="65"/>
    </row>
    <row r="761" spans="2:4" x14ac:dyDescent="0.2">
      <c r="B761" s="65"/>
      <c r="C761" s="65"/>
      <c r="D761" s="65"/>
    </row>
    <row r="762" spans="2:4" x14ac:dyDescent="0.2">
      <c r="B762" s="65"/>
      <c r="C762" s="65"/>
      <c r="D762" s="65"/>
    </row>
    <row r="763" spans="2:4" x14ac:dyDescent="0.2">
      <c r="B763" s="65"/>
      <c r="C763" s="65"/>
      <c r="D763" s="65"/>
    </row>
    <row r="764" spans="2:4" x14ac:dyDescent="0.2">
      <c r="B764" s="65"/>
      <c r="C764" s="65"/>
      <c r="D764" s="65"/>
    </row>
    <row r="765" spans="2:4" x14ac:dyDescent="0.2">
      <c r="B765" s="65"/>
      <c r="C765" s="65"/>
      <c r="D765" s="65"/>
    </row>
    <row r="766" spans="2:4" x14ac:dyDescent="0.2">
      <c r="B766" s="65"/>
      <c r="C766" s="65"/>
      <c r="D766" s="65"/>
    </row>
    <row r="767" spans="2:4" x14ac:dyDescent="0.2">
      <c r="B767" s="65"/>
      <c r="C767" s="65"/>
      <c r="D767" s="65"/>
    </row>
    <row r="768" spans="2:4" x14ac:dyDescent="0.2">
      <c r="B768" s="65"/>
      <c r="C768" s="65"/>
      <c r="D768" s="65"/>
    </row>
    <row r="769" spans="2:4" x14ac:dyDescent="0.2">
      <c r="B769" s="65"/>
      <c r="C769" s="65"/>
      <c r="D769" s="65"/>
    </row>
    <row r="770" spans="2:4" x14ac:dyDescent="0.2">
      <c r="B770" s="65"/>
      <c r="C770" s="65"/>
      <c r="D770" s="65"/>
    </row>
    <row r="771" spans="2:4" x14ac:dyDescent="0.2">
      <c r="B771" s="65"/>
      <c r="C771" s="65"/>
      <c r="D771" s="65"/>
    </row>
    <row r="772" spans="2:4" x14ac:dyDescent="0.2">
      <c r="B772" s="65"/>
      <c r="C772" s="65"/>
      <c r="D772" s="65"/>
    </row>
    <row r="773" spans="2:4" x14ac:dyDescent="0.2">
      <c r="B773" s="65"/>
      <c r="C773" s="65"/>
      <c r="D773" s="65"/>
    </row>
    <row r="774" spans="2:4" x14ac:dyDescent="0.2">
      <c r="B774" s="65"/>
      <c r="C774" s="65"/>
      <c r="D774" s="65"/>
    </row>
    <row r="775" spans="2:4" x14ac:dyDescent="0.2">
      <c r="B775" s="65"/>
      <c r="C775" s="65"/>
      <c r="D775" s="65"/>
    </row>
    <row r="776" spans="2:4" x14ac:dyDescent="0.2">
      <c r="B776" s="65"/>
      <c r="C776" s="65"/>
      <c r="D776" s="65"/>
    </row>
    <row r="777" spans="2:4" x14ac:dyDescent="0.2">
      <c r="B777" s="65"/>
      <c r="C777" s="65"/>
      <c r="D777" s="65"/>
    </row>
    <row r="778" spans="2:4" x14ac:dyDescent="0.2">
      <c r="B778" s="65"/>
      <c r="C778" s="65"/>
      <c r="D778" s="65"/>
    </row>
    <row r="779" spans="2:4" x14ac:dyDescent="0.2">
      <c r="B779" s="65"/>
      <c r="C779" s="65"/>
      <c r="D779" s="65"/>
    </row>
    <row r="780" spans="2:4" x14ac:dyDescent="0.2">
      <c r="B780" s="65"/>
      <c r="C780" s="65"/>
      <c r="D780" s="65"/>
    </row>
    <row r="781" spans="2:4" x14ac:dyDescent="0.2">
      <c r="B781" s="65"/>
      <c r="C781" s="65"/>
      <c r="D781" s="65"/>
    </row>
    <row r="782" spans="2:4" x14ac:dyDescent="0.2">
      <c r="B782" s="65"/>
      <c r="C782" s="65"/>
      <c r="D782" s="65"/>
    </row>
    <row r="783" spans="2:4" x14ac:dyDescent="0.2">
      <c r="B783" s="65"/>
      <c r="C783" s="65"/>
      <c r="D783" s="65"/>
    </row>
    <row r="784" spans="2:4" x14ac:dyDescent="0.2">
      <c r="B784" s="65"/>
      <c r="C784" s="65"/>
      <c r="D784" s="65"/>
    </row>
    <row r="785" spans="2:4" x14ac:dyDescent="0.2">
      <c r="B785" s="65"/>
      <c r="C785" s="65"/>
      <c r="D785" s="65"/>
    </row>
    <row r="786" spans="2:4" x14ac:dyDescent="0.2">
      <c r="B786" s="65"/>
      <c r="C786" s="65"/>
      <c r="D786" s="65"/>
    </row>
    <row r="787" spans="2:4" x14ac:dyDescent="0.2">
      <c r="B787" s="65"/>
      <c r="C787" s="65"/>
      <c r="D787" s="65"/>
    </row>
    <row r="788" spans="2:4" x14ac:dyDescent="0.2">
      <c r="B788" s="65"/>
      <c r="C788" s="65"/>
      <c r="D788" s="65"/>
    </row>
    <row r="789" spans="2:4" x14ac:dyDescent="0.2">
      <c r="B789" s="65"/>
      <c r="C789" s="65"/>
      <c r="D789" s="65"/>
    </row>
    <row r="790" spans="2:4" x14ac:dyDescent="0.2">
      <c r="B790" s="65"/>
      <c r="C790" s="65"/>
      <c r="D790" s="65"/>
    </row>
    <row r="791" spans="2:4" x14ac:dyDescent="0.2">
      <c r="B791" s="65"/>
      <c r="C791" s="65"/>
      <c r="D791" s="65"/>
    </row>
    <row r="792" spans="2:4" x14ac:dyDescent="0.2">
      <c r="B792" s="65"/>
      <c r="C792" s="65"/>
      <c r="D792" s="65"/>
    </row>
    <row r="793" spans="2:4" x14ac:dyDescent="0.2">
      <c r="B793" s="65"/>
      <c r="C793" s="65"/>
      <c r="D793" s="65"/>
    </row>
    <row r="794" spans="2:4" x14ac:dyDescent="0.2">
      <c r="B794" s="65"/>
      <c r="C794" s="65"/>
      <c r="D794" s="65"/>
    </row>
    <row r="795" spans="2:4" x14ac:dyDescent="0.2">
      <c r="B795" s="65"/>
      <c r="C795" s="65"/>
      <c r="D795" s="65"/>
    </row>
    <row r="796" spans="2:4" x14ac:dyDescent="0.2">
      <c r="B796" s="65"/>
      <c r="C796" s="65"/>
      <c r="D796" s="65"/>
    </row>
    <row r="797" spans="2:4" x14ac:dyDescent="0.2">
      <c r="B797" s="65"/>
      <c r="C797" s="65"/>
      <c r="D797" s="65"/>
    </row>
    <row r="798" spans="2:4" x14ac:dyDescent="0.2">
      <c r="B798" s="65"/>
      <c r="C798" s="65"/>
      <c r="D798" s="65"/>
    </row>
    <row r="799" spans="2:4" x14ac:dyDescent="0.2">
      <c r="B799" s="65"/>
      <c r="C799" s="65"/>
      <c r="D799" s="65"/>
    </row>
    <row r="800" spans="2:4" x14ac:dyDescent="0.2">
      <c r="B800" s="65"/>
      <c r="C800" s="65"/>
      <c r="D800" s="65"/>
    </row>
    <row r="801" spans="2:4" x14ac:dyDescent="0.2">
      <c r="B801" s="65"/>
      <c r="C801" s="65"/>
      <c r="D801" s="65"/>
    </row>
    <row r="802" spans="2:4" x14ac:dyDescent="0.2">
      <c r="B802" s="65"/>
      <c r="C802" s="65"/>
      <c r="D802" s="65"/>
    </row>
    <row r="803" spans="2:4" x14ac:dyDescent="0.2">
      <c r="B803" s="65"/>
      <c r="C803" s="65"/>
      <c r="D803" s="65"/>
    </row>
    <row r="804" spans="2:4" x14ac:dyDescent="0.2">
      <c r="B804" s="65"/>
      <c r="C804" s="65"/>
      <c r="D804" s="65"/>
    </row>
    <row r="805" spans="2:4" x14ac:dyDescent="0.2">
      <c r="B805" s="65"/>
      <c r="C805" s="65"/>
      <c r="D805" s="65"/>
    </row>
    <row r="806" spans="2:4" x14ac:dyDescent="0.2">
      <c r="B806" s="65"/>
      <c r="C806" s="65"/>
      <c r="D806" s="65"/>
    </row>
    <row r="807" spans="2:4" x14ac:dyDescent="0.2">
      <c r="B807" s="65"/>
      <c r="C807" s="65"/>
      <c r="D807" s="65"/>
    </row>
    <row r="808" spans="2:4" x14ac:dyDescent="0.2">
      <c r="B808" s="65"/>
      <c r="C808" s="65"/>
      <c r="D808" s="65"/>
    </row>
    <row r="809" spans="2:4" x14ac:dyDescent="0.2">
      <c r="B809" s="65"/>
      <c r="C809" s="65"/>
      <c r="D809" s="65"/>
    </row>
    <row r="810" spans="2:4" x14ac:dyDescent="0.2">
      <c r="B810" s="65"/>
      <c r="C810" s="65"/>
      <c r="D810" s="65"/>
    </row>
    <row r="811" spans="2:4" x14ac:dyDescent="0.2">
      <c r="B811" s="65"/>
      <c r="C811" s="65"/>
      <c r="D811" s="65"/>
    </row>
    <row r="812" spans="2:4" x14ac:dyDescent="0.2">
      <c r="B812" s="65"/>
      <c r="C812" s="65"/>
      <c r="D812" s="65"/>
    </row>
    <row r="813" spans="2:4" x14ac:dyDescent="0.2">
      <c r="B813" s="65"/>
      <c r="C813" s="65"/>
      <c r="D813" s="65"/>
    </row>
    <row r="814" spans="2:4" x14ac:dyDescent="0.2">
      <c r="B814" s="65"/>
      <c r="C814" s="65"/>
      <c r="D814" s="65"/>
    </row>
    <row r="815" spans="2:4" x14ac:dyDescent="0.2">
      <c r="B815" s="65"/>
      <c r="C815" s="65"/>
      <c r="D815" s="65"/>
    </row>
    <row r="816" spans="2:4" x14ac:dyDescent="0.2">
      <c r="B816" s="65"/>
      <c r="C816" s="65"/>
      <c r="D816" s="65"/>
    </row>
    <row r="817" spans="2:4" x14ac:dyDescent="0.2">
      <c r="B817" s="65"/>
      <c r="C817" s="65"/>
      <c r="D817" s="65"/>
    </row>
    <row r="818" spans="2:4" x14ac:dyDescent="0.2">
      <c r="B818" s="65"/>
      <c r="C818" s="65"/>
      <c r="D818" s="65"/>
    </row>
    <row r="819" spans="2:4" x14ac:dyDescent="0.2">
      <c r="B819" s="65"/>
      <c r="C819" s="65"/>
      <c r="D819" s="65"/>
    </row>
    <row r="820" spans="2:4" x14ac:dyDescent="0.2">
      <c r="B820" s="65"/>
      <c r="C820" s="65"/>
      <c r="D820" s="65"/>
    </row>
    <row r="821" spans="2:4" x14ac:dyDescent="0.2">
      <c r="B821" s="65"/>
      <c r="C821" s="65"/>
      <c r="D821" s="65"/>
    </row>
    <row r="822" spans="2:4" x14ac:dyDescent="0.2">
      <c r="B822" s="65"/>
      <c r="C822" s="65"/>
      <c r="D822" s="65"/>
    </row>
    <row r="823" spans="2:4" x14ac:dyDescent="0.2">
      <c r="B823" s="65"/>
      <c r="C823" s="65"/>
      <c r="D823" s="65"/>
    </row>
    <row r="824" spans="2:4" x14ac:dyDescent="0.2">
      <c r="B824" s="65"/>
      <c r="C824" s="65"/>
      <c r="D824" s="65"/>
    </row>
    <row r="825" spans="2:4" x14ac:dyDescent="0.2">
      <c r="B825" s="65"/>
      <c r="C825" s="65"/>
      <c r="D825" s="65"/>
    </row>
    <row r="826" spans="2:4" x14ac:dyDescent="0.2">
      <c r="B826" s="65"/>
      <c r="C826" s="65"/>
      <c r="D826" s="65"/>
    </row>
  </sheetData>
  <conditionalFormatting sqref="A4:B4">
    <cfRule type="colorScale" priority="1">
      <colorScale>
        <cfvo type="min"/>
        <cfvo type="percentile" val="50"/>
        <cfvo type="max"/>
        <color rgb="FF63BE7B"/>
        <color rgb="FFFCFCFF"/>
        <color rgb="FFF8696B"/>
      </colorScale>
    </cfRule>
  </conditionalFormatting>
  <hyperlinks>
    <hyperlink ref="A2" location="Contents!A1" display="Return to the Contents page" xr:uid="{00000000-0004-0000-1A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theme="5"/>
  </sheetPr>
  <dimension ref="A1:G72"/>
  <sheetViews>
    <sheetView showGridLines="0" workbookViewId="0"/>
  </sheetViews>
  <sheetFormatPr defaultColWidth="8.625" defaultRowHeight="14.25" x14ac:dyDescent="0.2"/>
  <cols>
    <col min="1" max="1" width="25.75" style="146" customWidth="1"/>
    <col min="2" max="2" width="8.625" style="146"/>
    <col min="3" max="3" width="9" style="146" customWidth="1"/>
    <col min="4" max="4" width="8.625" style="146"/>
    <col min="5" max="5" width="8.875" style="146" customWidth="1"/>
    <col min="6" max="16384" width="8.625" style="146"/>
  </cols>
  <sheetData>
    <row r="1" spans="1:5" ht="18" x14ac:dyDescent="0.25">
      <c r="A1" s="18" t="s">
        <v>530</v>
      </c>
    </row>
    <row r="2" spans="1:5" x14ac:dyDescent="0.2">
      <c r="A2" s="138" t="s">
        <v>207</v>
      </c>
    </row>
    <row r="5" spans="1:5" ht="45" x14ac:dyDescent="0.2">
      <c r="A5" s="130" t="s">
        <v>203</v>
      </c>
      <c r="B5" s="132" t="s">
        <v>499</v>
      </c>
      <c r="C5" s="130" t="s">
        <v>500</v>
      </c>
      <c r="D5" s="132" t="s">
        <v>501</v>
      </c>
      <c r="E5" s="130" t="s">
        <v>502</v>
      </c>
    </row>
    <row r="6" spans="1:5" x14ac:dyDescent="0.2">
      <c r="A6" s="274">
        <v>42736</v>
      </c>
      <c r="B6" s="216">
        <v>1.597248</v>
      </c>
      <c r="C6" s="217">
        <v>16.422456</v>
      </c>
      <c r="D6" s="216">
        <v>3.2130719999999999</v>
      </c>
      <c r="E6" s="216">
        <v>12.2202</v>
      </c>
    </row>
    <row r="7" spans="1:5" x14ac:dyDescent="0.2">
      <c r="A7" s="274">
        <v>42767</v>
      </c>
      <c r="B7" s="216">
        <v>0.39240000000000003</v>
      </c>
      <c r="C7" s="217">
        <v>33.438071999999998</v>
      </c>
      <c r="D7" s="216">
        <v>6.3268800000000001</v>
      </c>
      <c r="E7" s="216">
        <v>13.76796</v>
      </c>
    </row>
    <row r="8" spans="1:5" x14ac:dyDescent="0.2">
      <c r="A8" s="274">
        <v>42795</v>
      </c>
      <c r="B8" s="216">
        <v>1.6572480000000001</v>
      </c>
      <c r="C8" s="217">
        <v>14.294040000000001</v>
      </c>
      <c r="D8" s="216">
        <v>4.7111520000000002</v>
      </c>
      <c r="E8" s="216">
        <v>8.1918000000000006</v>
      </c>
    </row>
    <row r="9" spans="1:5" x14ac:dyDescent="0.2">
      <c r="A9" s="274">
        <v>42826</v>
      </c>
      <c r="B9" s="216">
        <v>2.875464</v>
      </c>
      <c r="C9" s="217">
        <v>10.902096</v>
      </c>
      <c r="D9" s="216">
        <v>3.4568159999999999</v>
      </c>
      <c r="E9" s="216">
        <v>7.5773999999999999</v>
      </c>
    </row>
    <row r="10" spans="1:5" x14ac:dyDescent="0.2">
      <c r="A10" s="274">
        <v>42856</v>
      </c>
      <c r="B10" s="216">
        <v>2.781072</v>
      </c>
      <c r="C10" s="217">
        <v>21.771623999999999</v>
      </c>
      <c r="D10" s="216">
        <v>4.0541280000000004</v>
      </c>
      <c r="E10" s="216">
        <v>7.3058399999999999</v>
      </c>
    </row>
    <row r="11" spans="1:5" x14ac:dyDescent="0.2">
      <c r="A11" s="274">
        <v>42887</v>
      </c>
      <c r="B11" s="216">
        <v>1.1111040000000001</v>
      </c>
      <c r="C11" s="217">
        <v>11.28096</v>
      </c>
      <c r="D11" s="216">
        <v>3.438456</v>
      </c>
      <c r="E11" s="216">
        <v>9.6033600000000003</v>
      </c>
    </row>
    <row r="12" spans="1:5" x14ac:dyDescent="0.2">
      <c r="A12" s="274">
        <v>42917</v>
      </c>
      <c r="B12" s="216">
        <v>0.62145600000000001</v>
      </c>
      <c r="C12" s="217">
        <v>17.225928</v>
      </c>
      <c r="D12" s="216">
        <v>2.5356000000000001</v>
      </c>
      <c r="E12" s="216">
        <v>5.7397200000000002</v>
      </c>
    </row>
    <row r="13" spans="1:5" x14ac:dyDescent="0.2">
      <c r="A13" s="274">
        <v>42948</v>
      </c>
      <c r="B13" s="216">
        <v>1.2294240000000001</v>
      </c>
      <c r="C13" s="217">
        <v>14.546016</v>
      </c>
      <c r="D13" s="216">
        <v>2.3544719999999999</v>
      </c>
      <c r="E13" s="216">
        <v>4.04772</v>
      </c>
    </row>
    <row r="14" spans="1:5" x14ac:dyDescent="0.2">
      <c r="A14" s="274">
        <v>42979</v>
      </c>
      <c r="B14" s="216">
        <v>0.69144000000000005</v>
      </c>
      <c r="C14" s="217">
        <v>15.995927999999999</v>
      </c>
      <c r="D14" s="216">
        <v>3.5418479999999999</v>
      </c>
      <c r="E14" s="216">
        <v>12.09756</v>
      </c>
    </row>
    <row r="15" spans="1:5" x14ac:dyDescent="0.2">
      <c r="A15" s="274">
        <v>43009</v>
      </c>
      <c r="B15" s="216">
        <v>1.806144</v>
      </c>
      <c r="C15" s="217">
        <v>14.639808</v>
      </c>
      <c r="D15" s="216">
        <v>3.906552</v>
      </c>
      <c r="E15" s="216">
        <v>3.8376000000000001</v>
      </c>
    </row>
    <row r="16" spans="1:5" x14ac:dyDescent="0.2">
      <c r="A16" s="274">
        <v>43040</v>
      </c>
      <c r="B16" s="216">
        <v>4.7705039999999999</v>
      </c>
      <c r="C16" s="217">
        <v>15.139991999999999</v>
      </c>
      <c r="D16" s="216">
        <v>3.573696</v>
      </c>
      <c r="E16" s="216">
        <v>3.2862</v>
      </c>
    </row>
    <row r="17" spans="1:7" x14ac:dyDescent="0.2">
      <c r="A17" s="274">
        <v>43070</v>
      </c>
      <c r="B17" s="216">
        <v>1.5826800000000001</v>
      </c>
      <c r="C17" s="217">
        <v>6.96</v>
      </c>
      <c r="D17" s="216">
        <v>2.4939840000000002</v>
      </c>
      <c r="E17" s="216">
        <v>1.6293599999999999</v>
      </c>
    </row>
    <row r="18" spans="1:7" x14ac:dyDescent="0.2">
      <c r="A18" s="274">
        <v>43101</v>
      </c>
      <c r="B18" s="216">
        <v>3.4087200000000002</v>
      </c>
      <c r="C18" s="217">
        <v>9.0203279999999992</v>
      </c>
      <c r="D18" s="216">
        <v>7.7910959999999996</v>
      </c>
      <c r="E18" s="216">
        <v>6.0444000000000004</v>
      </c>
    </row>
    <row r="19" spans="1:7" x14ac:dyDescent="0.2">
      <c r="A19" s="274">
        <v>43132</v>
      </c>
      <c r="B19" s="216">
        <v>3.4410959999999999</v>
      </c>
      <c r="C19" s="217">
        <v>9.1873439999999995</v>
      </c>
      <c r="D19" s="216">
        <v>4.5276959999999997</v>
      </c>
      <c r="E19" s="216">
        <v>6.5911200000000001</v>
      </c>
    </row>
    <row r="20" spans="1:7" x14ac:dyDescent="0.2">
      <c r="A20" s="274">
        <v>43160</v>
      </c>
      <c r="B20" s="216">
        <v>2.414784</v>
      </c>
      <c r="C20" s="217">
        <v>10.956816</v>
      </c>
      <c r="D20" s="216">
        <v>4.8852719999999996</v>
      </c>
      <c r="E20" s="216">
        <v>9.6476400000000009</v>
      </c>
    </row>
    <row r="21" spans="1:7" x14ac:dyDescent="0.2">
      <c r="A21" s="274">
        <v>43191</v>
      </c>
      <c r="B21" s="216">
        <v>1.8953040000000001</v>
      </c>
      <c r="C21" s="217">
        <v>12.201216000000001</v>
      </c>
      <c r="D21" s="216">
        <v>3.7854480000000001</v>
      </c>
      <c r="E21" s="216">
        <v>7.2086399999999999</v>
      </c>
    </row>
    <row r="22" spans="1:7" x14ac:dyDescent="0.2">
      <c r="A22" s="274">
        <v>43221</v>
      </c>
      <c r="B22" s="216">
        <v>1.8456239999999999</v>
      </c>
      <c r="C22" s="217">
        <v>22.93704</v>
      </c>
      <c r="D22" s="216">
        <v>4.8414239999999999</v>
      </c>
      <c r="E22" s="216">
        <v>5.5833599999999999</v>
      </c>
    </row>
    <row r="23" spans="1:7" x14ac:dyDescent="0.2">
      <c r="A23" s="274">
        <v>43252</v>
      </c>
      <c r="B23" s="216">
        <v>6.8999759999999997</v>
      </c>
      <c r="C23" s="217">
        <v>27.793512</v>
      </c>
      <c r="D23" s="216">
        <v>6.1520640000000002</v>
      </c>
      <c r="E23" s="216">
        <v>6.1302000000000003</v>
      </c>
    </row>
    <row r="24" spans="1:7" x14ac:dyDescent="0.2">
      <c r="A24" s="274">
        <v>43282</v>
      </c>
      <c r="B24" s="216">
        <v>1.7459519999999999</v>
      </c>
      <c r="C24" s="217">
        <v>18.523992</v>
      </c>
      <c r="D24" s="216">
        <v>4.0008480000000004</v>
      </c>
      <c r="E24" s="216">
        <v>10.016400000000001</v>
      </c>
    </row>
    <row r="25" spans="1:7" x14ac:dyDescent="0.2">
      <c r="A25" s="274">
        <v>43313</v>
      </c>
      <c r="B25" s="216">
        <v>2.3459759999999998</v>
      </c>
      <c r="C25" s="217">
        <v>25.977432</v>
      </c>
      <c r="D25" s="216">
        <v>6.1426559999999997</v>
      </c>
      <c r="E25" s="216">
        <v>6.1237199999999996</v>
      </c>
    </row>
    <row r="26" spans="1:7" x14ac:dyDescent="0.2">
      <c r="A26" s="274">
        <v>43344</v>
      </c>
      <c r="B26" s="216">
        <v>2.5890960000000001</v>
      </c>
      <c r="C26" s="217">
        <v>11.179008</v>
      </c>
      <c r="D26" s="216">
        <v>4.1585760000000001</v>
      </c>
      <c r="E26" s="216">
        <v>7.0355759999999998</v>
      </c>
    </row>
    <row r="27" spans="1:7" x14ac:dyDescent="0.2">
      <c r="A27" s="274">
        <v>43374</v>
      </c>
      <c r="B27" s="216">
        <v>0.58905600000000002</v>
      </c>
      <c r="C27" s="217">
        <v>24.269064</v>
      </c>
      <c r="D27" s="216">
        <v>9.5548559999999991</v>
      </c>
      <c r="E27" s="216">
        <v>12.990959999999999</v>
      </c>
    </row>
    <row r="28" spans="1:7" x14ac:dyDescent="0.2">
      <c r="A28" s="274">
        <v>43405</v>
      </c>
      <c r="B28" s="216">
        <v>1.4609760000000001</v>
      </c>
      <c r="C28" s="217">
        <v>41.571719999999999</v>
      </c>
      <c r="D28" s="216">
        <v>4.7151360000000002</v>
      </c>
      <c r="E28" s="216">
        <v>13.906079999999999</v>
      </c>
      <c r="G28" s="275" t="s">
        <v>529</v>
      </c>
    </row>
    <row r="29" spans="1:7" x14ac:dyDescent="0.2">
      <c r="A29" s="274">
        <v>43435</v>
      </c>
      <c r="B29" s="216">
        <v>1.0942320000000001</v>
      </c>
      <c r="C29" s="217">
        <v>14.050032</v>
      </c>
      <c r="D29" s="216">
        <v>6.1088880000000003</v>
      </c>
      <c r="E29" s="216">
        <v>6.6722400000000004</v>
      </c>
    </row>
    <row r="30" spans="1:7" x14ac:dyDescent="0.2">
      <c r="A30" s="274">
        <v>43466</v>
      </c>
      <c r="B30" s="216">
        <v>0.473304</v>
      </c>
      <c r="C30" s="217">
        <v>17.252040000000001</v>
      </c>
      <c r="D30" s="216">
        <v>4.6211520000000004</v>
      </c>
      <c r="E30" s="216">
        <v>8.9127600000000005</v>
      </c>
    </row>
    <row r="31" spans="1:7" x14ac:dyDescent="0.2">
      <c r="A31" s="274">
        <v>43497</v>
      </c>
      <c r="B31" s="216">
        <v>3.0554399999999999</v>
      </c>
      <c r="C31" s="217">
        <v>16.664207999999999</v>
      </c>
      <c r="D31" s="216">
        <v>4.5925919999999998</v>
      </c>
      <c r="E31" s="216">
        <v>11.364839999999999</v>
      </c>
    </row>
    <row r="32" spans="1:7" x14ac:dyDescent="0.2">
      <c r="A32" s="274">
        <v>43525</v>
      </c>
      <c r="B32" s="216">
        <v>0.15129600000000001</v>
      </c>
      <c r="C32" s="217">
        <v>20.809799999999999</v>
      </c>
      <c r="D32" s="216">
        <v>4.2147600000000001</v>
      </c>
      <c r="E32" s="216">
        <v>18.381264000000002</v>
      </c>
    </row>
    <row r="33" spans="1:5" x14ac:dyDescent="0.2">
      <c r="A33" s="274">
        <v>43556</v>
      </c>
      <c r="B33" s="216">
        <v>3.4903680000000001</v>
      </c>
      <c r="C33" s="217">
        <v>12.201744</v>
      </c>
      <c r="D33" s="216">
        <v>3.1225200000000002</v>
      </c>
      <c r="E33" s="216">
        <v>7.8046800000000003</v>
      </c>
    </row>
    <row r="34" spans="1:5" x14ac:dyDescent="0.2">
      <c r="A34" s="274">
        <v>43586</v>
      </c>
      <c r="B34" s="216">
        <v>7.3270080000000002</v>
      </c>
      <c r="C34" s="217">
        <v>24.982344000000001</v>
      </c>
      <c r="D34" s="216">
        <v>3.2125680000000001</v>
      </c>
      <c r="E34" s="216">
        <v>18.226583999999999</v>
      </c>
    </row>
    <row r="35" spans="1:5" x14ac:dyDescent="0.2">
      <c r="A35" s="274">
        <v>43617</v>
      </c>
      <c r="B35" s="216">
        <v>2.3817119999999998</v>
      </c>
      <c r="C35" s="217">
        <v>18.704015999999999</v>
      </c>
      <c r="D35" s="216">
        <v>3.1950240000000001</v>
      </c>
      <c r="E35" s="216">
        <v>19.987991999999998</v>
      </c>
    </row>
    <row r="36" spans="1:5" x14ac:dyDescent="0.2">
      <c r="A36" s="274">
        <v>43647</v>
      </c>
      <c r="B36" s="216">
        <v>5.1219359999999998</v>
      </c>
      <c r="C36" s="217">
        <v>27.510335999999999</v>
      </c>
      <c r="D36" s="216">
        <v>3.254712</v>
      </c>
      <c r="E36" s="216">
        <v>17.404319999999998</v>
      </c>
    </row>
    <row r="37" spans="1:5" x14ac:dyDescent="0.2">
      <c r="A37" s="274">
        <v>43678</v>
      </c>
      <c r="B37" s="216">
        <v>7.3869600000000002</v>
      </c>
      <c r="C37" s="217">
        <v>28.066583999999999</v>
      </c>
      <c r="D37" s="216">
        <v>4.7522880000000001</v>
      </c>
      <c r="E37" s="216">
        <v>21.372143999999999</v>
      </c>
    </row>
    <row r="38" spans="1:5" x14ac:dyDescent="0.2">
      <c r="A38" s="274">
        <v>43709</v>
      </c>
      <c r="B38" s="216">
        <v>4.4237279999999997</v>
      </c>
      <c r="C38" s="217">
        <v>22.853712000000002</v>
      </c>
      <c r="D38" s="216">
        <v>4.7056079999999998</v>
      </c>
      <c r="E38" s="216">
        <v>20.771543999999999</v>
      </c>
    </row>
    <row r="39" spans="1:5" x14ac:dyDescent="0.2">
      <c r="A39" s="274">
        <v>43739</v>
      </c>
      <c r="B39" s="216">
        <v>2.9031120000000001</v>
      </c>
      <c r="C39" s="217">
        <v>26.285952000000002</v>
      </c>
      <c r="D39" s="216">
        <v>4.6214639999999996</v>
      </c>
      <c r="E39" s="216">
        <v>17.198423999999999</v>
      </c>
    </row>
    <row r="40" spans="1:5" x14ac:dyDescent="0.2">
      <c r="A40" s="274">
        <v>43770</v>
      </c>
      <c r="B40" s="216">
        <v>2.4931679999999998</v>
      </c>
      <c r="C40" s="217">
        <v>42.819360000000003</v>
      </c>
      <c r="D40" s="216">
        <v>4.3451519999999997</v>
      </c>
      <c r="E40" s="216">
        <v>17.567184000000001</v>
      </c>
    </row>
    <row r="41" spans="1:5" x14ac:dyDescent="0.2">
      <c r="A41" s="274">
        <v>43800</v>
      </c>
      <c r="B41" s="216">
        <v>2.4884879999999998</v>
      </c>
      <c r="C41" s="217">
        <v>21.972216</v>
      </c>
      <c r="D41" s="216">
        <v>3.7935599999999998</v>
      </c>
      <c r="E41" s="216">
        <v>22.530719999999999</v>
      </c>
    </row>
    <row r="42" spans="1:5" x14ac:dyDescent="0.2">
      <c r="A42" s="274">
        <v>43831</v>
      </c>
      <c r="B42" s="216">
        <v>3.2092559999999999</v>
      </c>
      <c r="C42" s="217">
        <v>32.613047999999999</v>
      </c>
      <c r="D42" s="216">
        <v>5.9985359999999996</v>
      </c>
      <c r="E42" s="216">
        <v>21.10284</v>
      </c>
    </row>
    <row r="43" spans="1:5" x14ac:dyDescent="0.2">
      <c r="A43" s="274">
        <v>43862</v>
      </c>
      <c r="B43" s="216">
        <v>4.5395760000000003</v>
      </c>
      <c r="C43" s="217">
        <v>31.477512000000001</v>
      </c>
      <c r="D43" s="216">
        <v>5.6431680000000002</v>
      </c>
      <c r="E43" s="216">
        <v>32.73612</v>
      </c>
    </row>
    <row r="44" spans="1:5" x14ac:dyDescent="0.2">
      <c r="A44" s="274">
        <v>43891</v>
      </c>
      <c r="B44" s="216">
        <v>5.1512880000000001</v>
      </c>
      <c r="C44" s="217">
        <v>25.591584000000001</v>
      </c>
      <c r="D44" s="216">
        <v>2.9673120000000002</v>
      </c>
      <c r="E44" s="216">
        <v>26.46396</v>
      </c>
    </row>
    <row r="45" spans="1:5" x14ac:dyDescent="0.2">
      <c r="A45" s="274">
        <v>43922</v>
      </c>
      <c r="B45" s="216">
        <v>2.5367999999999999</v>
      </c>
      <c r="C45" s="217">
        <v>27.011279999999999</v>
      </c>
      <c r="D45" s="216">
        <v>2.9874480000000001</v>
      </c>
      <c r="E45" s="216">
        <v>23.949839999999998</v>
      </c>
    </row>
    <row r="46" spans="1:5" x14ac:dyDescent="0.2">
      <c r="A46" s="274">
        <v>43952</v>
      </c>
      <c r="B46" s="216">
        <v>4.8498000000000001</v>
      </c>
      <c r="C46" s="217">
        <v>39.025896000000003</v>
      </c>
      <c r="D46" s="216">
        <v>3.3364560000000001</v>
      </c>
      <c r="E46" s="216">
        <v>25.938359999999999</v>
      </c>
    </row>
    <row r="47" spans="1:5" x14ac:dyDescent="0.2">
      <c r="A47" s="274">
        <v>43983</v>
      </c>
      <c r="B47" s="216">
        <v>6.8346960000000001</v>
      </c>
      <c r="C47" s="217">
        <v>26.178599999999999</v>
      </c>
      <c r="D47" s="216">
        <v>3.8938079999999999</v>
      </c>
      <c r="E47" s="216">
        <v>31.500959999999999</v>
      </c>
    </row>
    <row r="48" spans="1:5" x14ac:dyDescent="0.2">
      <c r="A48" s="274">
        <v>44013</v>
      </c>
      <c r="B48" s="216">
        <v>4.0024319999999998</v>
      </c>
      <c r="C48" s="217">
        <v>24.318168</v>
      </c>
      <c r="D48" s="216">
        <v>1.9194720000000001</v>
      </c>
      <c r="E48" s="216">
        <v>44.027760000000001</v>
      </c>
    </row>
    <row r="49" spans="1:5" x14ac:dyDescent="0.2">
      <c r="A49" s="274">
        <v>44044</v>
      </c>
      <c r="B49" s="216">
        <v>2.9002560000000002</v>
      </c>
      <c r="C49" s="217">
        <v>18.109200000000001</v>
      </c>
      <c r="D49" s="216">
        <v>2.2492320000000001</v>
      </c>
      <c r="E49" s="216">
        <v>40.087560000000003</v>
      </c>
    </row>
    <row r="50" spans="1:5" x14ac:dyDescent="0.2">
      <c r="A50" s="274">
        <v>44075</v>
      </c>
      <c r="B50" s="216">
        <v>7.4686560000000002</v>
      </c>
      <c r="C50" s="217">
        <v>23.862743999999999</v>
      </c>
      <c r="D50" s="216">
        <v>3.6376559999999998</v>
      </c>
      <c r="E50" s="216">
        <v>52.09572</v>
      </c>
    </row>
    <row r="51" spans="1:5" x14ac:dyDescent="0.2">
      <c r="A51" s="274">
        <v>44105</v>
      </c>
      <c r="B51" s="216">
        <v>3.338832</v>
      </c>
      <c r="C51" s="217">
        <v>32.096088000000002</v>
      </c>
      <c r="D51" s="216">
        <v>4.1288640000000001</v>
      </c>
      <c r="E51" s="216">
        <v>41.963999999999999</v>
      </c>
    </row>
    <row r="52" spans="1:5" x14ac:dyDescent="0.2">
      <c r="A52" s="274">
        <v>44136</v>
      </c>
      <c r="B52" s="216">
        <v>4.9930560000000002</v>
      </c>
      <c r="C52" s="217">
        <v>43.396560000000001</v>
      </c>
      <c r="D52" s="216">
        <v>2.9822639999999998</v>
      </c>
      <c r="E52" s="216">
        <v>42.538559999999997</v>
      </c>
    </row>
    <row r="53" spans="1:5" x14ac:dyDescent="0.2">
      <c r="A53" s="274">
        <v>44166</v>
      </c>
      <c r="B53" s="216">
        <v>1.981776</v>
      </c>
      <c r="C53" s="217">
        <v>22.644815999999999</v>
      </c>
      <c r="D53" s="216">
        <v>3.878736</v>
      </c>
      <c r="E53" s="216">
        <v>40.112160000000003</v>
      </c>
    </row>
    <row r="54" spans="1:5" x14ac:dyDescent="0.2">
      <c r="A54" s="274">
        <v>44197</v>
      </c>
      <c r="B54" s="216">
        <v>6.2383199999999999</v>
      </c>
      <c r="C54" s="217">
        <v>28.00056</v>
      </c>
      <c r="D54" s="216">
        <v>4.0351679999999996</v>
      </c>
      <c r="E54" s="216">
        <v>57.513599999999997</v>
      </c>
    </row>
    <row r="55" spans="1:5" x14ac:dyDescent="0.2">
      <c r="A55" s="274">
        <v>44228</v>
      </c>
      <c r="B55" s="216">
        <v>4.4211600000000004</v>
      </c>
      <c r="C55" s="217">
        <v>24.434688000000001</v>
      </c>
      <c r="D55" s="216">
        <v>3.6965759999999999</v>
      </c>
      <c r="E55" s="216">
        <v>84.742080000000001</v>
      </c>
    </row>
    <row r="56" spans="1:5" x14ac:dyDescent="0.2">
      <c r="A56" s="274">
        <v>44256</v>
      </c>
      <c r="B56" s="216">
        <v>7.573728</v>
      </c>
      <c r="C56" s="217">
        <v>22.366752000000002</v>
      </c>
      <c r="D56" s="216">
        <v>3.8678159999999999</v>
      </c>
      <c r="E56" s="216">
        <v>48.108359999999998</v>
      </c>
    </row>
    <row r="57" spans="1:5" x14ac:dyDescent="0.2">
      <c r="A57" s="274">
        <v>44287</v>
      </c>
      <c r="B57" s="216">
        <v>3.357936</v>
      </c>
      <c r="C57" s="217">
        <v>33.690719999999999</v>
      </c>
      <c r="D57" s="216">
        <v>7.5002880000000003</v>
      </c>
      <c r="E57" s="216">
        <v>27.427440000000001</v>
      </c>
    </row>
    <row r="58" spans="1:5" x14ac:dyDescent="0.2">
      <c r="A58" s="274">
        <v>44317</v>
      </c>
      <c r="B58" s="216">
        <v>5.0263200000000001</v>
      </c>
      <c r="C58" s="217">
        <v>62.260536000000002</v>
      </c>
      <c r="D58" s="216">
        <v>11.267592</v>
      </c>
      <c r="E58" s="216">
        <v>54.2928</v>
      </c>
    </row>
    <row r="59" spans="1:5" x14ac:dyDescent="0.2">
      <c r="A59" s="274">
        <v>44348</v>
      </c>
      <c r="B59" s="216">
        <v>10.307448000000001</v>
      </c>
      <c r="C59" s="217">
        <v>36.407544000000001</v>
      </c>
      <c r="D59" s="216">
        <v>13.247088</v>
      </c>
      <c r="E59" s="216">
        <v>42.740639999999999</v>
      </c>
    </row>
    <row r="60" spans="1:5" x14ac:dyDescent="0.2">
      <c r="A60" s="274">
        <v>44378</v>
      </c>
      <c r="B60" s="216">
        <v>4.1559359999999996</v>
      </c>
      <c r="C60" s="217">
        <v>46.047192000000003</v>
      </c>
      <c r="D60" s="216">
        <v>6.3366239999999996</v>
      </c>
      <c r="E60" s="216">
        <v>69.873239999999996</v>
      </c>
    </row>
    <row r="61" spans="1:5" x14ac:dyDescent="0.2">
      <c r="A61" s="274">
        <v>44409</v>
      </c>
      <c r="B61" s="216">
        <v>9.4205760000000005</v>
      </c>
      <c r="C61" s="217">
        <v>20.598047999999999</v>
      </c>
      <c r="D61" s="216">
        <v>6.3561120000000004</v>
      </c>
      <c r="E61" s="216">
        <v>28.46424</v>
      </c>
    </row>
    <row r="62" spans="1:5" x14ac:dyDescent="0.2">
      <c r="A62" s="274">
        <v>44440</v>
      </c>
      <c r="B62" s="216">
        <v>3.4704000000000002</v>
      </c>
      <c r="C62" s="217">
        <v>19.486295999999999</v>
      </c>
      <c r="D62" s="216">
        <v>5.0393520000000001</v>
      </c>
      <c r="E62" s="216">
        <v>20.698560000000001</v>
      </c>
    </row>
    <row r="63" spans="1:5" x14ac:dyDescent="0.2">
      <c r="A63" s="274">
        <v>44470</v>
      </c>
      <c r="B63" s="216">
        <v>2.3626079999999998</v>
      </c>
      <c r="C63" s="217">
        <v>27.255264</v>
      </c>
      <c r="D63" s="216">
        <v>6.6186720000000001</v>
      </c>
      <c r="E63" s="216">
        <v>43.28304</v>
      </c>
    </row>
    <row r="64" spans="1:5" x14ac:dyDescent="0.2">
      <c r="A64" s="274">
        <v>44501</v>
      </c>
      <c r="B64" s="216">
        <v>3.4881120000000001</v>
      </c>
      <c r="C64" s="217">
        <v>68.657880000000006</v>
      </c>
      <c r="D64" s="216">
        <v>8.4308639999999997</v>
      </c>
      <c r="E64" s="216">
        <v>59.605200000000004</v>
      </c>
    </row>
    <row r="65" spans="1:5" x14ac:dyDescent="0.2">
      <c r="A65" s="274">
        <v>44531</v>
      </c>
      <c r="B65" s="216">
        <v>5.6611919999999998</v>
      </c>
      <c r="C65" s="217">
        <v>26.515272</v>
      </c>
      <c r="D65" s="216">
        <v>6.682296</v>
      </c>
      <c r="E65" s="216">
        <v>40.145207999999997</v>
      </c>
    </row>
    <row r="66" spans="1:5" x14ac:dyDescent="0.2">
      <c r="A66" s="274">
        <v>44562</v>
      </c>
      <c r="B66" s="216">
        <v>4.1659920000000001</v>
      </c>
      <c r="C66" s="217">
        <v>27.756720000000001</v>
      </c>
      <c r="D66" s="216">
        <v>5.4262079999999999</v>
      </c>
      <c r="E66" s="216">
        <v>36.953015999999998</v>
      </c>
    </row>
    <row r="67" spans="1:5" x14ac:dyDescent="0.2">
      <c r="A67" s="274">
        <v>44593</v>
      </c>
      <c r="B67" s="216">
        <v>4.5297599999999996</v>
      </c>
      <c r="C67" s="217">
        <v>27.906216000000001</v>
      </c>
      <c r="D67" s="216">
        <v>8.4147599999999994</v>
      </c>
      <c r="E67" s="216">
        <v>59.864088000000002</v>
      </c>
    </row>
    <row r="68" spans="1:5" x14ac:dyDescent="0.2">
      <c r="A68" s="274">
        <v>44621</v>
      </c>
      <c r="B68" s="216">
        <v>6.547968</v>
      </c>
      <c r="C68" s="217">
        <v>54.053351999999997</v>
      </c>
      <c r="D68" s="216">
        <v>7.8780239999999999</v>
      </c>
      <c r="E68" s="216">
        <v>104.689128</v>
      </c>
    </row>
    <row r="69" spans="1:5" x14ac:dyDescent="0.2">
      <c r="A69" s="274">
        <v>44652</v>
      </c>
      <c r="B69" s="216">
        <v>2.8845839999999998</v>
      </c>
      <c r="C69" s="217">
        <v>32.683655999999999</v>
      </c>
      <c r="D69" s="216">
        <v>5.928744</v>
      </c>
      <c r="E69" s="216">
        <v>44.073431999999997</v>
      </c>
    </row>
    <row r="70" spans="1:5" x14ac:dyDescent="0.2">
      <c r="A70" s="274">
        <v>44682</v>
      </c>
      <c r="B70" s="216">
        <v>3.9024960000000002</v>
      </c>
      <c r="C70" s="217">
        <v>96.949464000000006</v>
      </c>
      <c r="D70" s="216">
        <v>5.9221199999999996</v>
      </c>
      <c r="E70" s="216">
        <v>73.822991999999999</v>
      </c>
    </row>
    <row r="71" spans="1:5" x14ac:dyDescent="0.2">
      <c r="A71" s="274">
        <v>44713</v>
      </c>
      <c r="B71" s="216">
        <v>2.216256</v>
      </c>
      <c r="C71" s="217">
        <v>25.85472</v>
      </c>
      <c r="D71" s="216">
        <v>2.5016400000000001</v>
      </c>
      <c r="E71" s="216">
        <v>42.153959999999998</v>
      </c>
    </row>
    <row r="72" spans="1:5" x14ac:dyDescent="0.2">
      <c r="A72" s="274">
        <v>44743</v>
      </c>
      <c r="B72" s="216">
        <v>1.08192</v>
      </c>
      <c r="C72" s="217">
        <v>18.241223999999999</v>
      </c>
      <c r="D72" s="216">
        <v>2.8992239999999998</v>
      </c>
      <c r="E72" s="216">
        <v>23.636424000000002</v>
      </c>
    </row>
  </sheetData>
  <conditionalFormatting sqref="B5 D5">
    <cfRule type="colorScale" priority="2">
      <colorScale>
        <cfvo type="min"/>
        <cfvo type="percentile" val="50"/>
        <cfvo type="max"/>
        <color rgb="FF63BE7B"/>
        <color rgb="FFFCFCFF"/>
        <color rgb="FFF8696B"/>
      </colorScale>
    </cfRule>
  </conditionalFormatting>
  <hyperlinks>
    <hyperlink ref="A2" location="Contents!A1" display="Return to the Contents page" xr:uid="{00000000-0004-0000-1B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theme="9"/>
  </sheetPr>
  <dimension ref="A1:Q49"/>
  <sheetViews>
    <sheetView showGridLines="0" zoomScaleNormal="100" workbookViewId="0"/>
  </sheetViews>
  <sheetFormatPr defaultColWidth="9.25" defaultRowHeight="14.25" x14ac:dyDescent="0.2"/>
  <cols>
    <col min="1" max="2" width="13.5" style="65" customWidth="1"/>
    <col min="3" max="4" width="14.625" style="65" customWidth="1"/>
    <col min="5" max="6" width="14.625" style="44" customWidth="1"/>
    <col min="7" max="7" width="10.25" style="44" customWidth="1"/>
    <col min="8" max="8" width="12.625" style="44" customWidth="1"/>
    <col min="9" max="9" width="11.75" style="44" customWidth="1"/>
    <col min="10" max="10" width="11.5" style="44" customWidth="1"/>
    <col min="11" max="11" width="10.5" style="44" customWidth="1"/>
    <col min="12" max="12" width="10.25" style="44" customWidth="1"/>
    <col min="13" max="16384" width="9.25" style="44"/>
  </cols>
  <sheetData>
    <row r="1" spans="1:17" s="160" customFormat="1" ht="18" x14ac:dyDescent="0.25">
      <c r="A1" s="156" t="s">
        <v>531</v>
      </c>
      <c r="B1" s="156"/>
      <c r="C1" s="218"/>
      <c r="D1" s="214"/>
    </row>
    <row r="2" spans="1:17" s="160" customFormat="1" ht="18" x14ac:dyDescent="0.25">
      <c r="A2" s="138" t="s">
        <v>207</v>
      </c>
      <c r="B2" s="156"/>
      <c r="C2" s="218"/>
      <c r="D2" s="214"/>
    </row>
    <row r="4" spans="1:17" ht="28.5" customHeight="1" x14ac:dyDescent="0.2">
      <c r="A4" s="31" t="s">
        <v>17</v>
      </c>
      <c r="B4" s="32"/>
      <c r="C4" s="46"/>
      <c r="D4" s="46"/>
      <c r="E4" s="46"/>
      <c r="F4" s="46"/>
      <c r="G4" s="46"/>
      <c r="H4" s="46"/>
      <c r="I4" s="46"/>
      <c r="J4" s="46"/>
      <c r="K4" s="222"/>
      <c r="L4" s="222"/>
      <c r="M4" s="222"/>
      <c r="N4" s="222"/>
      <c r="O4" s="222"/>
      <c r="P4" s="222"/>
      <c r="Q4" s="222"/>
    </row>
    <row r="5" spans="1:17" ht="28.5" customHeight="1" x14ac:dyDescent="0.2">
      <c r="A5" s="104" t="s">
        <v>151</v>
      </c>
      <c r="B5" s="32" t="s">
        <v>18</v>
      </c>
      <c r="C5" s="46" t="s">
        <v>161</v>
      </c>
      <c r="D5" s="46" t="s">
        <v>183</v>
      </c>
      <c r="E5" s="46" t="s">
        <v>184</v>
      </c>
      <c r="F5" s="46" t="s">
        <v>185</v>
      </c>
      <c r="G5" s="46" t="s">
        <v>20</v>
      </c>
      <c r="H5" s="46" t="s">
        <v>21</v>
      </c>
      <c r="I5" s="46" t="s">
        <v>186</v>
      </c>
      <c r="J5" s="46" t="s">
        <v>187</v>
      </c>
      <c r="K5" s="222"/>
      <c r="L5" s="222"/>
      <c r="M5" s="222"/>
      <c r="N5" s="222"/>
      <c r="O5" s="222"/>
      <c r="P5" s="222"/>
      <c r="Q5" s="222"/>
    </row>
    <row r="6" spans="1:17" ht="14.65" customHeight="1" x14ac:dyDescent="0.2">
      <c r="A6" s="342">
        <v>2018</v>
      </c>
      <c r="B6" s="220" t="s">
        <v>0</v>
      </c>
      <c r="C6" s="221">
        <v>3.9053121800000001</v>
      </c>
      <c r="D6" s="221">
        <v>0.20657354999999999</v>
      </c>
      <c r="E6" s="221">
        <v>0.19835064999999999</v>
      </c>
      <c r="F6" s="221">
        <v>0.19451548000000002</v>
      </c>
      <c r="G6" s="221">
        <v>5.6929512899999999</v>
      </c>
      <c r="H6" s="221">
        <v>4.7577109599999998</v>
      </c>
      <c r="I6" s="221">
        <v>2.3725511500000001</v>
      </c>
      <c r="J6" s="221">
        <v>7.3089872300000005</v>
      </c>
      <c r="K6" s="222"/>
      <c r="L6" s="222"/>
      <c r="M6" s="222"/>
      <c r="N6" s="222"/>
      <c r="O6" s="222"/>
      <c r="P6" s="222"/>
      <c r="Q6" s="222"/>
    </row>
    <row r="7" spans="1:17" ht="14.65" customHeight="1" x14ac:dyDescent="0.2">
      <c r="A7" s="343"/>
      <c r="B7" s="220" t="s">
        <v>1</v>
      </c>
      <c r="C7" s="221">
        <v>3.4457828399999997</v>
      </c>
      <c r="D7" s="221">
        <v>0.28469353000000003</v>
      </c>
      <c r="E7" s="221">
        <v>0.42574592</v>
      </c>
      <c r="F7" s="221">
        <v>0.54961506999999998</v>
      </c>
      <c r="G7" s="221">
        <v>10.745228050000001</v>
      </c>
      <c r="H7" s="221">
        <v>21.184227410000002</v>
      </c>
      <c r="I7" s="221">
        <v>10.287895880000001</v>
      </c>
      <c r="J7" s="221">
        <v>17.30749471</v>
      </c>
      <c r="K7" s="222"/>
      <c r="L7" s="222"/>
      <c r="M7" s="222"/>
      <c r="N7" s="222"/>
      <c r="O7" s="222"/>
      <c r="P7" s="222"/>
      <c r="Q7" s="222"/>
    </row>
    <row r="8" spans="1:17" ht="14.65" customHeight="1" x14ac:dyDescent="0.2">
      <c r="A8" s="343"/>
      <c r="B8" s="220" t="s">
        <v>2</v>
      </c>
      <c r="C8" s="221">
        <v>4.8755032400000005</v>
      </c>
      <c r="D8" s="221">
        <v>0.88123694999999991</v>
      </c>
      <c r="E8" s="221">
        <v>2.8216608399999998</v>
      </c>
      <c r="F8" s="221">
        <v>2.3310994799999998</v>
      </c>
      <c r="G8" s="221">
        <v>12.23084849</v>
      </c>
      <c r="H8" s="221">
        <v>23.23811203</v>
      </c>
      <c r="I8" s="221">
        <v>11.72791168</v>
      </c>
      <c r="J8" s="221">
        <v>15.156134439999999</v>
      </c>
      <c r="K8" s="222"/>
      <c r="L8" s="222"/>
      <c r="M8" s="222"/>
      <c r="N8" s="222"/>
      <c r="O8" s="222"/>
      <c r="P8" s="222"/>
      <c r="Q8" s="222"/>
    </row>
    <row r="9" spans="1:17" ht="14.65" customHeight="1" x14ac:dyDescent="0.2">
      <c r="A9" s="344"/>
      <c r="B9" s="220" t="s">
        <v>3</v>
      </c>
      <c r="C9" s="221">
        <v>3.9643990800000002</v>
      </c>
      <c r="D9" s="221">
        <v>0.30385907000000001</v>
      </c>
      <c r="E9" s="221">
        <v>9.4689110000000007E-2</v>
      </c>
      <c r="F9" s="221">
        <v>0.16249089999999999</v>
      </c>
      <c r="G9" s="221">
        <v>16.727524199999998</v>
      </c>
      <c r="H9" s="221">
        <v>16.510746439999998</v>
      </c>
      <c r="I9" s="221">
        <v>6.75454971</v>
      </c>
      <c r="J9" s="221">
        <v>10.093920089999999</v>
      </c>
      <c r="K9" s="222"/>
      <c r="L9" s="222"/>
      <c r="M9" s="222"/>
      <c r="N9" s="222"/>
      <c r="O9" s="222"/>
      <c r="P9" s="222"/>
      <c r="Q9" s="222"/>
    </row>
    <row r="10" spans="1:17" s="222" customFormat="1" ht="18.75" customHeight="1" x14ac:dyDescent="0.2">
      <c r="A10" s="342">
        <v>2019</v>
      </c>
      <c r="B10" s="220" t="s">
        <v>0</v>
      </c>
      <c r="C10" s="221">
        <v>3.5224807500000002</v>
      </c>
      <c r="D10" s="221">
        <v>0.28427414000000001</v>
      </c>
      <c r="E10" s="221">
        <v>3.7108849999999999E-2</v>
      </c>
      <c r="F10" s="221">
        <v>6.0529899999999994E-3</v>
      </c>
      <c r="G10" s="221">
        <v>14.767024220000001</v>
      </c>
      <c r="H10" s="221">
        <v>5.7120100300000001</v>
      </c>
      <c r="I10" s="221">
        <v>3.7926686899999997</v>
      </c>
      <c r="J10" s="221">
        <v>8.3092467299999999</v>
      </c>
    </row>
    <row r="11" spans="1:17" ht="15" x14ac:dyDescent="0.2">
      <c r="A11" s="343"/>
      <c r="B11" s="220" t="s">
        <v>1</v>
      </c>
      <c r="C11" s="221">
        <v>7.9873180899999996</v>
      </c>
      <c r="D11" s="221">
        <v>0.21619639999999998</v>
      </c>
      <c r="E11" s="221">
        <v>0.12623132000000001</v>
      </c>
      <c r="F11" s="221">
        <v>7.6125380000000006E-2</v>
      </c>
      <c r="G11" s="221">
        <v>22.511882629999999</v>
      </c>
      <c r="H11" s="221">
        <v>2.87002048</v>
      </c>
      <c r="I11" s="221">
        <v>5.5597197000000005</v>
      </c>
      <c r="J11" s="221">
        <v>5.7867185399999999</v>
      </c>
      <c r="K11" s="222"/>
      <c r="L11" s="222"/>
      <c r="M11" s="222"/>
      <c r="N11" s="222"/>
      <c r="O11" s="222"/>
      <c r="P11" s="222"/>
      <c r="Q11" s="222"/>
    </row>
    <row r="12" spans="1:17" ht="15" x14ac:dyDescent="0.2">
      <c r="A12" s="343"/>
      <c r="B12" s="220" t="s">
        <v>2</v>
      </c>
      <c r="C12" s="221">
        <v>11.674394359999999</v>
      </c>
      <c r="D12" s="221">
        <v>0.20473129000000001</v>
      </c>
      <c r="E12" s="221">
        <v>1.3083226000000001</v>
      </c>
      <c r="F12" s="221">
        <v>1.27711112</v>
      </c>
      <c r="G12" s="221">
        <v>28.336144579999999</v>
      </c>
      <c r="H12" s="221">
        <v>1.2024098000000001</v>
      </c>
      <c r="I12" s="221">
        <v>7.5193425300000003</v>
      </c>
      <c r="J12" s="221">
        <v>9.2464412500000002</v>
      </c>
      <c r="K12" s="222"/>
      <c r="L12" s="222"/>
      <c r="M12" s="222"/>
      <c r="N12" s="222"/>
      <c r="O12" s="222"/>
      <c r="P12" s="222"/>
      <c r="Q12" s="222"/>
    </row>
    <row r="13" spans="1:17" ht="15" x14ac:dyDescent="0.2">
      <c r="A13" s="344"/>
      <c r="B13" s="220" t="s">
        <v>3</v>
      </c>
      <c r="C13" s="221">
        <v>9.9328231799999998</v>
      </c>
      <c r="D13" s="221">
        <v>0.28471579999999996</v>
      </c>
      <c r="E13" s="221">
        <v>4.8385530000000001</v>
      </c>
      <c r="F13" s="221">
        <v>7.2880661500000006</v>
      </c>
      <c r="G13" s="221">
        <v>28.029853510000002</v>
      </c>
      <c r="H13" s="221">
        <v>1.1341305400000001</v>
      </c>
      <c r="I13" s="221">
        <v>9.6367785099999992</v>
      </c>
      <c r="J13" s="221">
        <v>19.392147550000001</v>
      </c>
      <c r="K13" s="222"/>
      <c r="L13" s="222"/>
      <c r="M13" s="222"/>
      <c r="N13" s="222"/>
      <c r="O13" s="222"/>
      <c r="P13" s="222"/>
      <c r="Q13" s="222"/>
    </row>
    <row r="14" spans="1:17" ht="15" x14ac:dyDescent="0.2">
      <c r="A14" s="342">
        <v>2020</v>
      </c>
      <c r="B14" s="220" t="s">
        <v>0</v>
      </c>
      <c r="C14" s="221">
        <v>15.821210730000001</v>
      </c>
      <c r="D14" s="221">
        <v>14.429283779999999</v>
      </c>
      <c r="E14" s="221">
        <v>15.25119344</v>
      </c>
      <c r="F14" s="221">
        <v>11.986782829999999</v>
      </c>
      <c r="G14" s="221">
        <v>27.022882070000001</v>
      </c>
      <c r="H14" s="221">
        <v>22.855390329999999</v>
      </c>
      <c r="I14" s="221">
        <v>35.636382090000005</v>
      </c>
      <c r="J14" s="221">
        <v>84.34848362999999</v>
      </c>
      <c r="K14" s="222"/>
      <c r="L14" s="222"/>
      <c r="M14" s="222"/>
      <c r="N14" s="222"/>
      <c r="O14" s="222"/>
      <c r="P14" s="222"/>
      <c r="Q14" s="222"/>
    </row>
    <row r="15" spans="1:17" ht="15" x14ac:dyDescent="0.2">
      <c r="A15" s="343"/>
      <c r="B15" s="220" t="s">
        <v>1</v>
      </c>
      <c r="C15" s="221">
        <v>4.8753010899999998</v>
      </c>
      <c r="D15" s="221">
        <v>0.41271442999999997</v>
      </c>
      <c r="E15" s="221">
        <v>1.1404563600000002</v>
      </c>
      <c r="F15" s="221">
        <v>1.2576607</v>
      </c>
      <c r="G15" s="221">
        <v>10.740626109999999</v>
      </c>
      <c r="H15" s="221">
        <v>1.3236363600000001</v>
      </c>
      <c r="I15" s="221">
        <v>7.99507704</v>
      </c>
      <c r="J15" s="221">
        <v>16.26456524</v>
      </c>
      <c r="K15" s="222"/>
      <c r="L15" s="222"/>
      <c r="M15" s="222"/>
      <c r="N15" s="222"/>
      <c r="O15" s="222"/>
      <c r="P15" s="222"/>
      <c r="Q15" s="222"/>
    </row>
    <row r="16" spans="1:17" ht="15" x14ac:dyDescent="0.2">
      <c r="A16" s="343"/>
      <c r="B16" s="220" t="s">
        <v>2</v>
      </c>
      <c r="C16" s="221">
        <v>3.5809559900000001</v>
      </c>
      <c r="D16" s="221">
        <v>0.64793131000000004</v>
      </c>
      <c r="E16" s="221">
        <v>2.17989561</v>
      </c>
      <c r="F16" s="221">
        <v>2.0722019899999999</v>
      </c>
      <c r="G16" s="221">
        <v>9.5867333900000009</v>
      </c>
      <c r="H16" s="221">
        <v>0.93712372999999993</v>
      </c>
      <c r="I16" s="221">
        <v>5.9235884099999998</v>
      </c>
      <c r="J16" s="221">
        <v>10.660298119999998</v>
      </c>
      <c r="K16" s="222"/>
      <c r="L16" s="222"/>
      <c r="M16" s="222"/>
      <c r="N16" s="222"/>
      <c r="O16" s="222"/>
      <c r="P16" s="222"/>
      <c r="Q16" s="222"/>
    </row>
    <row r="17" spans="1:12" ht="15" x14ac:dyDescent="0.2">
      <c r="A17" s="344"/>
      <c r="B17" s="220" t="s">
        <v>3</v>
      </c>
      <c r="C17" s="221">
        <v>4.6520478799999996</v>
      </c>
      <c r="D17" s="221">
        <v>0.89445931999999995</v>
      </c>
      <c r="E17" s="221">
        <v>4.6342346900000004</v>
      </c>
      <c r="F17" s="221">
        <v>2.2878341899999999</v>
      </c>
      <c r="G17" s="221">
        <v>11.082559140000001</v>
      </c>
      <c r="H17" s="221">
        <v>0.78508396999999996</v>
      </c>
      <c r="I17" s="221">
        <v>9.8758320899999994</v>
      </c>
      <c r="J17" s="221">
        <v>14.96542577</v>
      </c>
    </row>
    <row r="18" spans="1:12" ht="15" x14ac:dyDescent="0.2">
      <c r="A18" s="339">
        <v>2021</v>
      </c>
      <c r="B18" s="220" t="s">
        <v>0</v>
      </c>
      <c r="C18" s="221">
        <v>4.9044883800000001</v>
      </c>
      <c r="D18" s="221">
        <v>0.28667908000000003</v>
      </c>
      <c r="E18" s="221">
        <v>6.7764018200000002</v>
      </c>
      <c r="F18" s="221">
        <v>0.74498136000000004</v>
      </c>
      <c r="G18" s="221">
        <v>5.9650513499999995</v>
      </c>
      <c r="H18" s="221">
        <v>0.83754074999999994</v>
      </c>
      <c r="I18" s="221">
        <v>4.3352282500000001</v>
      </c>
      <c r="J18" s="221">
        <v>9.4330149399999996</v>
      </c>
    </row>
    <row r="19" spans="1:12" ht="15" x14ac:dyDescent="0.2">
      <c r="A19" s="340"/>
      <c r="B19" s="220" t="s">
        <v>1</v>
      </c>
      <c r="C19" s="221">
        <v>5.0697363800000002</v>
      </c>
      <c r="D19" s="221">
        <v>0.19875642000000002</v>
      </c>
      <c r="E19" s="221">
        <v>2.5087566400000001</v>
      </c>
      <c r="F19" s="221">
        <v>4.5131143600000003</v>
      </c>
      <c r="G19" s="221">
        <v>11.69820322</v>
      </c>
      <c r="H19" s="221">
        <v>1.2526177599999999</v>
      </c>
      <c r="I19" s="221">
        <v>36.457900270000003</v>
      </c>
      <c r="J19" s="221">
        <v>80.766556959999988</v>
      </c>
    </row>
    <row r="20" spans="1:12" ht="15" x14ac:dyDescent="0.2">
      <c r="A20" s="340"/>
      <c r="B20" s="220" t="s">
        <v>2</v>
      </c>
      <c r="C20" s="221">
        <v>7.81655167</v>
      </c>
      <c r="D20" s="221">
        <v>0.77958944999999991</v>
      </c>
      <c r="E20" s="221">
        <v>10.11039976</v>
      </c>
      <c r="F20" s="221">
        <v>8.8395701400000011</v>
      </c>
      <c r="G20" s="221">
        <v>13.462429109999999</v>
      </c>
      <c r="H20" s="221">
        <v>2.4540721899999998</v>
      </c>
      <c r="I20" s="221">
        <v>33.902822659999998</v>
      </c>
      <c r="J20" s="221">
        <v>52.84599781</v>
      </c>
    </row>
    <row r="21" spans="1:12" ht="15" x14ac:dyDescent="0.2">
      <c r="A21" s="341"/>
      <c r="B21" s="223" t="s">
        <v>3</v>
      </c>
      <c r="C21" s="224">
        <v>7.1607164000000001</v>
      </c>
      <c r="D21" s="224">
        <v>0.93927743999999991</v>
      </c>
      <c r="E21" s="224">
        <v>18.7701973</v>
      </c>
      <c r="F21" s="224">
        <v>13.037935789999999</v>
      </c>
      <c r="G21" s="224">
        <v>8.9077816999999992</v>
      </c>
      <c r="H21" s="224">
        <v>1.3323847600000001</v>
      </c>
      <c r="I21" s="224">
        <v>35.248051320000002</v>
      </c>
      <c r="J21" s="224">
        <v>47.057861350000003</v>
      </c>
    </row>
    <row r="22" spans="1:12" ht="15" x14ac:dyDescent="0.25">
      <c r="A22" s="345">
        <v>2022</v>
      </c>
      <c r="B22" s="225" t="s">
        <v>0</v>
      </c>
      <c r="C22" s="226">
        <v>4.6705753899999998</v>
      </c>
      <c r="D22" s="226">
        <v>0.18684314000000002</v>
      </c>
      <c r="E22" s="226">
        <v>8.1955982899999995</v>
      </c>
      <c r="F22" s="226">
        <v>6.3546129900000006</v>
      </c>
      <c r="G22" s="226">
        <v>7.0326162800000001</v>
      </c>
      <c r="H22" s="226">
        <v>0.90259659999999997</v>
      </c>
      <c r="I22" s="226">
        <v>5.0448573200000002</v>
      </c>
      <c r="J22" s="226">
        <v>10.81859693</v>
      </c>
    </row>
    <row r="23" spans="1:12" ht="15" x14ac:dyDescent="0.25">
      <c r="A23" s="346"/>
      <c r="B23" s="225" t="s">
        <v>1</v>
      </c>
      <c r="C23" s="226">
        <v>7.0037116299999997</v>
      </c>
      <c r="D23" s="226">
        <v>0.99278785999999997</v>
      </c>
      <c r="E23" s="226">
        <v>2.5090005499999997</v>
      </c>
      <c r="F23" s="226">
        <v>2.1968780800000003</v>
      </c>
      <c r="G23" s="226">
        <v>16.748685039999998</v>
      </c>
      <c r="H23" s="226">
        <v>2.0071902600000002</v>
      </c>
      <c r="I23" s="226">
        <v>18.942947010000001</v>
      </c>
      <c r="J23" s="226">
        <v>33.614488350000002</v>
      </c>
    </row>
    <row r="24" spans="1:12" x14ac:dyDescent="0.2">
      <c r="A24" s="44"/>
    </row>
    <row r="25" spans="1:12" x14ac:dyDescent="0.2">
      <c r="A25" s="167"/>
    </row>
    <row r="28" spans="1:12" x14ac:dyDescent="0.2">
      <c r="L28" s="167" t="s">
        <v>16</v>
      </c>
    </row>
    <row r="31" spans="1:12" ht="23.25" customHeight="1" x14ac:dyDescent="0.2"/>
    <row r="49" ht="15.75" customHeight="1" x14ac:dyDescent="0.2"/>
  </sheetData>
  <mergeCells count="5">
    <mergeCell ref="A18:A21"/>
    <mergeCell ref="A6:A9"/>
    <mergeCell ref="A10:A13"/>
    <mergeCell ref="A14:A17"/>
    <mergeCell ref="A22:A23"/>
  </mergeCells>
  <hyperlinks>
    <hyperlink ref="A2" location="Contents!A1" display="Return to the Contents page" xr:uid="{00000000-0004-0000-1C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sheetPr>
  <dimension ref="A1:N62"/>
  <sheetViews>
    <sheetView zoomScaleNormal="100" workbookViewId="0"/>
  </sheetViews>
  <sheetFormatPr defaultColWidth="9.25" defaultRowHeight="14.25" x14ac:dyDescent="0.2"/>
  <cols>
    <col min="1" max="1" width="11.75" style="12" customWidth="1"/>
    <col min="2" max="6" width="15.5" style="12" customWidth="1"/>
    <col min="7" max="7" width="14.25" style="12" customWidth="1"/>
    <col min="8" max="8" width="11.5" style="11" customWidth="1"/>
    <col min="9" max="9" width="12.75" style="11" customWidth="1"/>
    <col min="10" max="10" width="14.25" style="11" customWidth="1"/>
    <col min="11" max="11" width="13.75" style="11" customWidth="1"/>
    <col min="12" max="16384" width="9.25" style="11"/>
  </cols>
  <sheetData>
    <row r="1" spans="1:7" s="19" customFormat="1" ht="18" x14ac:dyDescent="0.25">
      <c r="A1" s="42" t="s">
        <v>504</v>
      </c>
      <c r="B1" s="42"/>
      <c r="C1" s="42"/>
      <c r="D1" s="42"/>
      <c r="E1" s="42"/>
      <c r="F1" s="42"/>
    </row>
    <row r="2" spans="1:7" s="19" customFormat="1" ht="18" x14ac:dyDescent="0.25">
      <c r="A2" s="282" t="s">
        <v>207</v>
      </c>
      <c r="B2" s="282"/>
      <c r="C2" s="42"/>
      <c r="D2" s="42"/>
      <c r="E2" s="42"/>
      <c r="F2" s="42"/>
      <c r="G2" s="42"/>
    </row>
    <row r="3" spans="1:7" s="19" customFormat="1" ht="18" x14ac:dyDescent="0.25">
      <c r="A3" s="42"/>
      <c r="B3" s="42"/>
      <c r="C3" s="42"/>
      <c r="D3" s="42"/>
      <c r="E3" s="42"/>
      <c r="F3" s="42"/>
      <c r="G3" s="42"/>
    </row>
    <row r="4" spans="1:7" ht="15" x14ac:dyDescent="0.2">
      <c r="A4" s="48" t="s">
        <v>9</v>
      </c>
      <c r="B4" s="29"/>
      <c r="C4" s="46"/>
      <c r="D4" s="46"/>
      <c r="E4" s="46"/>
      <c r="F4" s="46"/>
      <c r="G4" s="102"/>
    </row>
    <row r="5" spans="1:7" s="25" customFormat="1" ht="15" x14ac:dyDescent="0.2">
      <c r="A5" s="103" t="s">
        <v>151</v>
      </c>
      <c r="B5" s="103" t="s">
        <v>18</v>
      </c>
      <c r="C5" s="46" t="s">
        <v>6</v>
      </c>
      <c r="D5" s="46" t="s">
        <v>19</v>
      </c>
      <c r="E5" s="46" t="s">
        <v>4</v>
      </c>
      <c r="F5" s="46" t="s">
        <v>5</v>
      </c>
      <c r="G5" s="102" t="s">
        <v>8</v>
      </c>
    </row>
    <row r="6" spans="1:7" s="25" customFormat="1" ht="15" x14ac:dyDescent="0.25">
      <c r="A6" s="16">
        <v>2019</v>
      </c>
      <c r="B6" s="71" t="s">
        <v>0</v>
      </c>
      <c r="C6" s="43">
        <v>88.76</v>
      </c>
      <c r="D6" s="43">
        <v>104.77</v>
      </c>
      <c r="E6" s="43">
        <v>212.96</v>
      </c>
      <c r="F6" s="43">
        <v>220.04</v>
      </c>
      <c r="G6" s="30">
        <v>136.16999999999999</v>
      </c>
    </row>
    <row r="7" spans="1:7" s="25" customFormat="1" ht="15" x14ac:dyDescent="0.25">
      <c r="A7" s="16"/>
      <c r="B7" s="71" t="s">
        <v>1</v>
      </c>
      <c r="C7" s="43">
        <v>77.86</v>
      </c>
      <c r="D7" s="43">
        <v>85.85</v>
      </c>
      <c r="E7" s="43">
        <v>100.5</v>
      </c>
      <c r="F7" s="43">
        <v>94.64</v>
      </c>
      <c r="G7" s="30">
        <v>99.01</v>
      </c>
    </row>
    <row r="8" spans="1:7" s="25" customFormat="1" ht="15" x14ac:dyDescent="0.25">
      <c r="A8" s="16"/>
      <c r="B8" s="71" t="s">
        <v>2</v>
      </c>
      <c r="C8" s="43">
        <v>65.52</v>
      </c>
      <c r="D8" s="43">
        <v>86.32</v>
      </c>
      <c r="E8" s="43">
        <v>102.77</v>
      </c>
      <c r="F8" s="43">
        <v>82.01</v>
      </c>
      <c r="G8" s="30">
        <v>69.67</v>
      </c>
    </row>
    <row r="9" spans="1:7" s="25" customFormat="1" ht="15" x14ac:dyDescent="0.25">
      <c r="A9" s="16"/>
      <c r="B9" s="71" t="s">
        <v>3</v>
      </c>
      <c r="C9" s="43">
        <v>65.14</v>
      </c>
      <c r="D9" s="43">
        <v>75.61</v>
      </c>
      <c r="E9" s="43">
        <v>81.97</v>
      </c>
      <c r="F9" s="43">
        <v>87.12</v>
      </c>
      <c r="G9" s="30">
        <v>76.03</v>
      </c>
    </row>
    <row r="10" spans="1:7" ht="15" x14ac:dyDescent="0.25">
      <c r="A10" s="16">
        <v>2020</v>
      </c>
      <c r="B10" s="71" t="s">
        <v>0</v>
      </c>
      <c r="C10" s="43">
        <v>56.92</v>
      </c>
      <c r="D10" s="43">
        <v>107.95</v>
      </c>
      <c r="E10" s="43">
        <v>109.16</v>
      </c>
      <c r="F10" s="43">
        <v>80.97</v>
      </c>
      <c r="G10" s="43">
        <v>44.4</v>
      </c>
    </row>
    <row r="11" spans="1:7" ht="15" x14ac:dyDescent="0.25">
      <c r="A11" s="16"/>
      <c r="B11" s="71" t="s">
        <v>1</v>
      </c>
      <c r="C11" s="43">
        <v>35.49</v>
      </c>
      <c r="D11" s="43">
        <v>45.4</v>
      </c>
      <c r="E11" s="43">
        <v>43.4</v>
      </c>
      <c r="F11" s="43">
        <v>43.96</v>
      </c>
      <c r="G11" s="43">
        <v>32.1</v>
      </c>
    </row>
    <row r="12" spans="1:7" ht="15" x14ac:dyDescent="0.25">
      <c r="A12" s="16"/>
      <c r="B12" s="71" t="s">
        <v>2</v>
      </c>
      <c r="C12" s="43">
        <v>34.29</v>
      </c>
      <c r="D12" s="43">
        <v>48.57</v>
      </c>
      <c r="E12" s="43">
        <v>54.37</v>
      </c>
      <c r="F12" s="43">
        <v>46.08</v>
      </c>
      <c r="G12" s="43">
        <v>50.67</v>
      </c>
    </row>
    <row r="13" spans="1:7" ht="15" x14ac:dyDescent="0.25">
      <c r="A13" s="16"/>
      <c r="B13" s="71" t="s">
        <v>3</v>
      </c>
      <c r="C13" s="43">
        <v>48.13</v>
      </c>
      <c r="D13" s="43">
        <v>70.78</v>
      </c>
      <c r="E13" s="43">
        <v>40.03</v>
      </c>
      <c r="F13" s="43">
        <v>34.58</v>
      </c>
      <c r="G13" s="43">
        <v>45.63</v>
      </c>
    </row>
    <row r="14" spans="1:7" ht="15" x14ac:dyDescent="0.25">
      <c r="A14" s="16">
        <v>2021</v>
      </c>
      <c r="B14" s="71" t="s">
        <v>0</v>
      </c>
      <c r="C14" s="43">
        <v>44.67</v>
      </c>
      <c r="D14" s="43">
        <v>38.64</v>
      </c>
      <c r="E14" s="43">
        <v>26.88</v>
      </c>
      <c r="F14" s="43">
        <v>52.51</v>
      </c>
      <c r="G14" s="43">
        <v>33.6</v>
      </c>
    </row>
    <row r="15" spans="1:7" ht="15" x14ac:dyDescent="0.25">
      <c r="A15" s="16"/>
      <c r="B15" s="71" t="s">
        <v>1</v>
      </c>
      <c r="C15" s="43">
        <v>140.76</v>
      </c>
      <c r="D15" s="43">
        <v>129.06</v>
      </c>
      <c r="E15" s="43">
        <v>77.42</v>
      </c>
      <c r="F15" s="43">
        <v>76.89</v>
      </c>
      <c r="G15" s="43">
        <v>46.8</v>
      </c>
    </row>
    <row r="16" spans="1:7" ht="15" x14ac:dyDescent="0.25">
      <c r="A16" s="16"/>
      <c r="B16" s="71" t="s">
        <v>2</v>
      </c>
      <c r="C16" s="43">
        <v>90.21</v>
      </c>
      <c r="D16" s="43">
        <v>87.58</v>
      </c>
      <c r="E16" s="43">
        <v>64.12</v>
      </c>
      <c r="F16" s="43">
        <v>63.42</v>
      </c>
      <c r="G16" s="43">
        <v>26.55</v>
      </c>
    </row>
    <row r="17" spans="1:14" s="61" customFormat="1" ht="15" x14ac:dyDescent="0.25">
      <c r="A17" s="16"/>
      <c r="B17" s="71" t="s">
        <v>3</v>
      </c>
      <c r="C17" s="43">
        <v>110.55</v>
      </c>
      <c r="D17" s="43">
        <v>65.489999999999995</v>
      </c>
      <c r="E17" s="43">
        <v>32.61</v>
      </c>
      <c r="F17" s="43">
        <v>60.18</v>
      </c>
      <c r="G17" s="43">
        <v>30.41</v>
      </c>
    </row>
    <row r="18" spans="1:14" s="61" customFormat="1" ht="15" x14ac:dyDescent="0.25">
      <c r="A18" s="16">
        <v>2022</v>
      </c>
      <c r="B18" s="71" t="s">
        <v>0</v>
      </c>
      <c r="C18" s="43">
        <v>171.18</v>
      </c>
      <c r="D18" s="43">
        <v>88.91</v>
      </c>
      <c r="E18" s="43">
        <v>63.8</v>
      </c>
      <c r="F18" s="43">
        <v>85.8</v>
      </c>
      <c r="G18" s="43">
        <v>70.569999999999993</v>
      </c>
    </row>
    <row r="19" spans="1:14" s="61" customFormat="1" ht="15" x14ac:dyDescent="0.25">
      <c r="A19" s="16"/>
      <c r="B19" s="71" t="s">
        <v>1</v>
      </c>
      <c r="C19" s="43">
        <v>343.79</v>
      </c>
      <c r="D19" s="43">
        <v>320.69</v>
      </c>
      <c r="E19" s="43">
        <v>240.98</v>
      </c>
      <c r="F19" s="43">
        <v>279.69</v>
      </c>
      <c r="G19" s="43">
        <v>227.64</v>
      </c>
    </row>
    <row r="20" spans="1:14" s="113" customFormat="1" ht="15" x14ac:dyDescent="0.25">
      <c r="A20" s="63"/>
      <c r="B20" s="116"/>
      <c r="C20" s="64"/>
      <c r="D20" s="64"/>
      <c r="E20" s="64"/>
      <c r="F20" s="64"/>
      <c r="G20" s="64"/>
    </row>
    <row r="21" spans="1:14" ht="22.5" customHeight="1" x14ac:dyDescent="0.2">
      <c r="G21" s="11"/>
    </row>
    <row r="22" spans="1:14" ht="27.75" customHeight="1" x14ac:dyDescent="0.2">
      <c r="G22" s="11"/>
    </row>
    <row r="23" spans="1:14" x14ac:dyDescent="0.2">
      <c r="A23" s="11"/>
      <c r="B23" s="11"/>
      <c r="C23" s="11"/>
      <c r="D23" s="11"/>
      <c r="E23" s="11"/>
      <c r="F23" s="11"/>
      <c r="G23" s="11"/>
    </row>
    <row r="24" spans="1:14" x14ac:dyDescent="0.2">
      <c r="A24" s="11"/>
      <c r="B24" s="11"/>
      <c r="C24" s="11"/>
      <c r="D24" s="11"/>
      <c r="E24" s="11"/>
      <c r="F24" s="11"/>
      <c r="G24" s="11"/>
    </row>
    <row r="25" spans="1:14" x14ac:dyDescent="0.2">
      <c r="A25" s="11"/>
      <c r="B25" s="11"/>
      <c r="C25" s="11"/>
      <c r="D25" s="11"/>
      <c r="E25" s="11"/>
      <c r="F25" s="11"/>
      <c r="G25" s="11"/>
    </row>
    <row r="26" spans="1:14" x14ac:dyDescent="0.2">
      <c r="A26" s="11"/>
      <c r="B26" s="11"/>
      <c r="C26" s="11"/>
      <c r="D26" s="11"/>
      <c r="E26" s="11"/>
      <c r="F26" s="11"/>
      <c r="G26" s="11"/>
      <c r="I26" s="24" t="s">
        <v>16</v>
      </c>
      <c r="J26" s="24"/>
      <c r="K26" s="24"/>
      <c r="L26" s="24"/>
      <c r="M26" s="24"/>
      <c r="N26" s="24"/>
    </row>
    <row r="27" spans="1:14" x14ac:dyDescent="0.2">
      <c r="A27" s="11"/>
      <c r="B27" s="11"/>
      <c r="C27" s="11"/>
      <c r="D27" s="11"/>
      <c r="E27" s="11"/>
      <c r="F27" s="11"/>
      <c r="G27" s="11"/>
      <c r="I27" s="60" t="s">
        <v>23</v>
      </c>
      <c r="J27" s="60"/>
      <c r="K27" s="60"/>
      <c r="L27" s="60"/>
      <c r="M27" s="60"/>
      <c r="N27" s="60"/>
    </row>
    <row r="28" spans="1:14" x14ac:dyDescent="0.2">
      <c r="A28" s="11"/>
      <c r="B28" s="11"/>
      <c r="C28" s="11"/>
      <c r="D28" s="11"/>
      <c r="E28" s="11"/>
      <c r="F28" s="11"/>
      <c r="G28" s="11"/>
    </row>
    <row r="29" spans="1:14" x14ac:dyDescent="0.2">
      <c r="A29" s="11"/>
      <c r="B29" s="11"/>
      <c r="C29" s="11"/>
      <c r="D29" s="11"/>
      <c r="E29" s="11"/>
      <c r="F29" s="11"/>
      <c r="G29" s="11"/>
    </row>
    <row r="30" spans="1:14" x14ac:dyDescent="0.2">
      <c r="A30" s="11"/>
      <c r="B30" s="11"/>
      <c r="C30" s="11"/>
      <c r="D30" s="11"/>
      <c r="E30" s="11"/>
      <c r="F30" s="11"/>
      <c r="G30" s="11"/>
    </row>
    <row r="31" spans="1:14" x14ac:dyDescent="0.2">
      <c r="A31" s="11"/>
      <c r="B31" s="11"/>
      <c r="C31" s="11"/>
      <c r="D31" s="11"/>
      <c r="E31" s="11"/>
      <c r="F31" s="11"/>
      <c r="G31" s="11"/>
    </row>
    <row r="32" spans="1:14" x14ac:dyDescent="0.2">
      <c r="B32" s="11"/>
      <c r="C32" s="11"/>
      <c r="D32" s="11"/>
      <c r="E32" s="11"/>
      <c r="F32" s="11"/>
      <c r="G32" s="11"/>
    </row>
    <row r="33" spans="1:7" x14ac:dyDescent="0.2">
      <c r="A33" s="11"/>
      <c r="B33" s="11"/>
      <c r="C33" s="11"/>
      <c r="D33" s="11"/>
      <c r="E33" s="11"/>
      <c r="F33" s="11"/>
      <c r="G33" s="11"/>
    </row>
    <row r="34" spans="1:7" x14ac:dyDescent="0.2">
      <c r="A34" s="14"/>
      <c r="B34" s="11"/>
      <c r="C34" s="11"/>
      <c r="D34" s="11"/>
      <c r="E34" s="11"/>
      <c r="F34" s="11"/>
      <c r="G34" s="11"/>
    </row>
    <row r="35" spans="1:7" x14ac:dyDescent="0.2">
      <c r="B35" s="15"/>
      <c r="C35" s="17"/>
      <c r="D35" s="17"/>
      <c r="E35" s="17"/>
      <c r="F35" s="17"/>
      <c r="G35" s="15"/>
    </row>
    <row r="61" spans="1:7" x14ac:dyDescent="0.2">
      <c r="A61" s="11"/>
      <c r="B61" s="11"/>
      <c r="C61" s="11"/>
      <c r="D61" s="11"/>
      <c r="E61" s="11"/>
      <c r="F61" s="11"/>
      <c r="G61" s="11"/>
    </row>
    <row r="62" spans="1:7" x14ac:dyDescent="0.2">
      <c r="A62" s="13"/>
    </row>
  </sheetData>
  <mergeCells count="1">
    <mergeCell ref="A2:B2"/>
  </mergeCells>
  <hyperlinks>
    <hyperlink ref="A2" location="Contents!A1" display="Return to the Contents page" xr:uid="{00000000-0004-0000-02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tabColor theme="9"/>
  </sheetPr>
  <dimension ref="A1:K49"/>
  <sheetViews>
    <sheetView zoomScaleNormal="100" workbookViewId="0"/>
  </sheetViews>
  <sheetFormatPr defaultColWidth="9.25" defaultRowHeight="14.25" x14ac:dyDescent="0.2"/>
  <cols>
    <col min="1" max="2" width="13.5" style="12" customWidth="1"/>
    <col min="3" max="4" width="14.625" style="12" customWidth="1"/>
    <col min="5" max="5" width="10.5" style="108" customWidth="1"/>
    <col min="6" max="6" width="10.25" style="108" customWidth="1"/>
    <col min="7" max="16384" width="9.25" style="108"/>
  </cols>
  <sheetData>
    <row r="1" spans="1:11" s="19" customFormat="1" ht="18" x14ac:dyDescent="0.25">
      <c r="A1" s="18" t="s">
        <v>532</v>
      </c>
      <c r="B1" s="18"/>
      <c r="C1" s="21"/>
      <c r="D1" s="20"/>
    </row>
    <row r="2" spans="1:11" s="19" customFormat="1" ht="18" x14ac:dyDescent="0.25">
      <c r="A2" s="138" t="s">
        <v>207</v>
      </c>
      <c r="B2" s="18"/>
      <c r="C2" s="21"/>
      <c r="D2" s="20"/>
    </row>
    <row r="4" spans="1:11" ht="28.5" customHeight="1" x14ac:dyDescent="0.2">
      <c r="A4" s="31" t="s">
        <v>17</v>
      </c>
      <c r="B4" s="32"/>
      <c r="C4" s="46"/>
      <c r="D4" s="46"/>
      <c r="E4" s="23"/>
      <c r="F4" s="23"/>
      <c r="G4" s="23"/>
      <c r="H4" s="23"/>
      <c r="I4" s="23"/>
      <c r="J4" s="23"/>
      <c r="K4" s="23"/>
    </row>
    <row r="5" spans="1:11" ht="28.5" customHeight="1" x14ac:dyDescent="0.2">
      <c r="A5" s="104" t="s">
        <v>151</v>
      </c>
      <c r="B5" s="32" t="s">
        <v>18</v>
      </c>
      <c r="C5" s="46" t="s">
        <v>31</v>
      </c>
      <c r="D5" s="46" t="s">
        <v>30</v>
      </c>
      <c r="E5" s="23"/>
      <c r="F5" s="23"/>
      <c r="G5" s="23"/>
      <c r="H5" s="23"/>
      <c r="I5" s="23"/>
      <c r="J5" s="23"/>
      <c r="K5" s="23"/>
    </row>
    <row r="6" spans="1:11" ht="14.65" customHeight="1" x14ac:dyDescent="0.2">
      <c r="A6" s="347">
        <v>2018</v>
      </c>
      <c r="B6" s="33" t="s">
        <v>0</v>
      </c>
      <c r="C6" s="110">
        <v>1380.17</v>
      </c>
      <c r="D6" s="110">
        <v>640.20999999999992</v>
      </c>
      <c r="E6" s="23"/>
      <c r="F6" s="23"/>
      <c r="G6" s="23"/>
      <c r="H6" s="23"/>
      <c r="I6" s="23"/>
      <c r="J6" s="23"/>
      <c r="K6" s="23"/>
    </row>
    <row r="7" spans="1:11" ht="14.65" customHeight="1" x14ac:dyDescent="0.2">
      <c r="A7" s="348"/>
      <c r="B7" s="33" t="s">
        <v>1</v>
      </c>
      <c r="C7" s="110">
        <v>1680.24</v>
      </c>
      <c r="D7" s="110">
        <v>811.67</v>
      </c>
      <c r="E7" s="23"/>
      <c r="F7" s="23"/>
      <c r="G7" s="23"/>
      <c r="H7" s="23"/>
      <c r="I7" s="23"/>
      <c r="J7" s="23"/>
      <c r="K7" s="23"/>
    </row>
    <row r="8" spans="1:11" ht="14.65" customHeight="1" x14ac:dyDescent="0.2">
      <c r="A8" s="348"/>
      <c r="B8" s="33" t="s">
        <v>2</v>
      </c>
      <c r="C8" s="110">
        <v>1479.8600000000001</v>
      </c>
      <c r="D8" s="110">
        <v>587.78</v>
      </c>
      <c r="E8" s="23"/>
      <c r="F8" s="23"/>
      <c r="G8" s="23"/>
      <c r="H8" s="23"/>
      <c r="I8" s="23"/>
      <c r="J8" s="23"/>
      <c r="K8" s="23"/>
    </row>
    <row r="9" spans="1:11" ht="14.65" customHeight="1" x14ac:dyDescent="0.2">
      <c r="A9" s="349"/>
      <c r="B9" s="33" t="s">
        <v>3</v>
      </c>
      <c r="C9" s="110">
        <v>1473.4799999999998</v>
      </c>
      <c r="D9" s="110">
        <v>629.79999999999995</v>
      </c>
      <c r="E9" s="23"/>
      <c r="F9" s="23"/>
      <c r="G9" s="23"/>
      <c r="H9" s="23"/>
      <c r="I9" s="23"/>
      <c r="J9" s="23"/>
      <c r="K9" s="23"/>
    </row>
    <row r="10" spans="1:11" s="23" customFormat="1" ht="18.75" customHeight="1" x14ac:dyDescent="0.2">
      <c r="A10" s="347">
        <v>2019</v>
      </c>
      <c r="B10" s="33" t="s">
        <v>0</v>
      </c>
      <c r="C10" s="110">
        <v>1358.3600000000001</v>
      </c>
      <c r="D10" s="110">
        <v>585.98</v>
      </c>
    </row>
    <row r="11" spans="1:11" ht="15" x14ac:dyDescent="0.2">
      <c r="A11" s="348"/>
      <c r="B11" s="33" t="s">
        <v>1</v>
      </c>
      <c r="C11" s="110">
        <v>1472.15</v>
      </c>
      <c r="D11" s="110">
        <v>602.28</v>
      </c>
      <c r="E11" s="23"/>
      <c r="F11" s="23"/>
      <c r="G11" s="23"/>
      <c r="H11" s="23"/>
      <c r="I11" s="23"/>
      <c r="J11" s="23"/>
      <c r="K11" s="23"/>
    </row>
    <row r="12" spans="1:11" ht="15" x14ac:dyDescent="0.2">
      <c r="A12" s="348"/>
      <c r="B12" s="33" t="s">
        <v>2</v>
      </c>
      <c r="C12" s="110">
        <v>1381.67</v>
      </c>
      <c r="D12" s="110">
        <v>708.63</v>
      </c>
      <c r="E12" s="23"/>
      <c r="F12" s="23"/>
      <c r="G12" s="23"/>
      <c r="H12" s="23"/>
      <c r="I12" s="23"/>
      <c r="J12" s="23"/>
      <c r="K12" s="23"/>
    </row>
    <row r="13" spans="1:11" ht="15" x14ac:dyDescent="0.2">
      <c r="A13" s="349"/>
      <c r="B13" s="33" t="s">
        <v>3</v>
      </c>
      <c r="C13" s="110">
        <v>1580.99</v>
      </c>
      <c r="D13" s="110">
        <v>848.53</v>
      </c>
      <c r="E13" s="23"/>
      <c r="F13" s="23"/>
      <c r="G13" s="23"/>
      <c r="H13" s="23"/>
      <c r="I13" s="23"/>
      <c r="J13" s="23"/>
      <c r="K13" s="23"/>
    </row>
    <row r="14" spans="1:11" ht="15" x14ac:dyDescent="0.2">
      <c r="A14" s="347">
        <v>2020</v>
      </c>
      <c r="B14" s="33" t="s">
        <v>0</v>
      </c>
      <c r="C14" s="110">
        <v>1911.97</v>
      </c>
      <c r="D14" s="110">
        <v>1097.52</v>
      </c>
      <c r="E14" s="23"/>
      <c r="F14" s="23"/>
      <c r="G14" s="23"/>
      <c r="H14" s="23"/>
      <c r="I14" s="23"/>
      <c r="J14" s="23"/>
      <c r="K14" s="23"/>
    </row>
    <row r="15" spans="1:11" ht="15" x14ac:dyDescent="0.2">
      <c r="A15" s="348"/>
      <c r="B15" s="33" t="s">
        <v>1</v>
      </c>
      <c r="C15" s="110">
        <v>1855.9699999999998</v>
      </c>
      <c r="D15" s="110">
        <v>1035.1100000000001</v>
      </c>
      <c r="E15" s="23"/>
      <c r="F15" s="23"/>
      <c r="G15" s="23"/>
      <c r="H15" s="23"/>
      <c r="I15" s="23"/>
      <c r="J15" s="23"/>
      <c r="K15" s="23"/>
    </row>
    <row r="16" spans="1:11" ht="15" x14ac:dyDescent="0.2">
      <c r="A16" s="348"/>
      <c r="B16" s="33" t="s">
        <v>2</v>
      </c>
      <c r="C16" s="110">
        <v>1759.4099999999999</v>
      </c>
      <c r="D16" s="110">
        <v>1071.3900000000001</v>
      </c>
      <c r="E16" s="23"/>
      <c r="F16" s="23"/>
      <c r="G16" s="23"/>
      <c r="H16" s="23"/>
      <c r="I16" s="23"/>
      <c r="J16" s="23"/>
      <c r="K16" s="23"/>
    </row>
    <row r="17" spans="1:6" ht="15" x14ac:dyDescent="0.2">
      <c r="A17" s="349"/>
      <c r="B17" s="33" t="s">
        <v>3</v>
      </c>
      <c r="C17" s="110">
        <v>1755.48</v>
      </c>
      <c r="D17" s="110">
        <v>1116.5999999999999</v>
      </c>
    </row>
    <row r="18" spans="1:6" ht="15" x14ac:dyDescent="0.2">
      <c r="A18" s="350">
        <v>2021</v>
      </c>
      <c r="B18" s="33" t="s">
        <v>0</v>
      </c>
      <c r="C18" s="110">
        <v>1909.79</v>
      </c>
      <c r="D18" s="110">
        <v>1123.75</v>
      </c>
    </row>
    <row r="19" spans="1:6" ht="15" x14ac:dyDescent="0.2">
      <c r="A19" s="351"/>
      <c r="B19" s="33" t="s">
        <v>1</v>
      </c>
      <c r="C19" s="110">
        <v>1858.83</v>
      </c>
      <c r="D19" s="110">
        <v>1119.94</v>
      </c>
    </row>
    <row r="20" spans="1:6" ht="15" x14ac:dyDescent="0.2">
      <c r="A20" s="351"/>
      <c r="B20" s="33" t="s">
        <v>2</v>
      </c>
      <c r="C20" s="110">
        <v>1874.5000000000002</v>
      </c>
      <c r="D20" s="110">
        <v>1095.33</v>
      </c>
    </row>
    <row r="21" spans="1:6" ht="15" x14ac:dyDescent="0.2">
      <c r="A21" s="352"/>
      <c r="B21" s="88" t="s">
        <v>3</v>
      </c>
      <c r="C21" s="111">
        <v>1908.2000000000003</v>
      </c>
      <c r="D21" s="111">
        <v>1160.58</v>
      </c>
    </row>
    <row r="22" spans="1:6" ht="15" x14ac:dyDescent="0.25">
      <c r="A22" s="353">
        <v>2022</v>
      </c>
      <c r="B22" s="71" t="s">
        <v>0</v>
      </c>
      <c r="C22" s="112">
        <v>1918.48</v>
      </c>
      <c r="D22" s="112">
        <v>1169.1399999999999</v>
      </c>
    </row>
    <row r="23" spans="1:6" ht="15" x14ac:dyDescent="0.25">
      <c r="A23" s="354"/>
      <c r="B23" s="71" t="s">
        <v>1</v>
      </c>
      <c r="C23" s="112">
        <v>1968.9499999999998</v>
      </c>
      <c r="D23" s="112">
        <v>1157.1399999999999</v>
      </c>
    </row>
    <row r="24" spans="1:6" x14ac:dyDescent="0.2">
      <c r="A24" s="108"/>
    </row>
    <row r="25" spans="1:6" x14ac:dyDescent="0.2">
      <c r="A25" s="14"/>
      <c r="F25" s="14" t="s">
        <v>16</v>
      </c>
    </row>
    <row r="31" spans="1:6" ht="23.25" customHeight="1" x14ac:dyDescent="0.2"/>
    <row r="49" ht="15.75" customHeight="1" x14ac:dyDescent="0.2"/>
  </sheetData>
  <mergeCells count="5">
    <mergeCell ref="A6:A9"/>
    <mergeCell ref="A10:A13"/>
    <mergeCell ref="A14:A17"/>
    <mergeCell ref="A18:A21"/>
    <mergeCell ref="A22:A23"/>
  </mergeCells>
  <hyperlinks>
    <hyperlink ref="A2" location="Contents!A1" display="Return to the Contents page" xr:uid="{00000000-0004-0000-1D00-000000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theme="9"/>
  </sheetPr>
  <dimension ref="A1:AA41"/>
  <sheetViews>
    <sheetView zoomScaleNormal="100" workbookViewId="0"/>
  </sheetViews>
  <sheetFormatPr defaultColWidth="9.25" defaultRowHeight="14.25" x14ac:dyDescent="0.2"/>
  <cols>
    <col min="1" max="1" width="13.5" style="2" customWidth="1"/>
    <col min="2" max="2" width="14.625" style="12" customWidth="1"/>
    <col min="3" max="3" width="26.5" style="12" customWidth="1"/>
    <col min="4" max="6" width="14.625" style="1" customWidth="1"/>
    <col min="7" max="7" width="23.625" style="1" customWidth="1"/>
    <col min="8" max="9" width="14.625" style="1" customWidth="1"/>
    <col min="10" max="10" width="14.5" style="1" customWidth="1"/>
    <col min="11" max="11" width="1.75" style="1" customWidth="1"/>
    <col min="12" max="12" width="9.25" style="1"/>
    <col min="13" max="13" width="10.5" style="1" customWidth="1"/>
    <col min="14" max="14" width="10.25" style="1" customWidth="1"/>
    <col min="15" max="16384" width="9.25" style="1"/>
  </cols>
  <sheetData>
    <row r="1" spans="1:19" s="10" customFormat="1" ht="18" x14ac:dyDescent="0.25">
      <c r="A1" s="42" t="s">
        <v>533</v>
      </c>
      <c r="B1" s="42"/>
      <c r="C1" s="42"/>
      <c r="D1" s="42"/>
      <c r="E1" s="42"/>
      <c r="F1" s="42"/>
      <c r="G1" s="19"/>
      <c r="H1" s="19"/>
      <c r="I1" s="19"/>
      <c r="J1" s="19"/>
    </row>
    <row r="2" spans="1:19" x14ac:dyDescent="0.2">
      <c r="A2" s="138" t="s">
        <v>207</v>
      </c>
      <c r="D2" s="12"/>
      <c r="E2" s="12"/>
      <c r="F2" s="12"/>
      <c r="G2" s="62"/>
      <c r="H2" s="62"/>
      <c r="I2" s="62"/>
      <c r="J2" s="62"/>
    </row>
    <row r="3" spans="1:19" ht="28.5" customHeight="1" x14ac:dyDescent="0.2">
      <c r="A3" s="12"/>
      <c r="D3" s="12"/>
      <c r="E3" s="12"/>
      <c r="F3" s="12"/>
      <c r="G3" s="62"/>
      <c r="H3" s="62"/>
      <c r="I3" s="62"/>
      <c r="J3" s="62"/>
      <c r="K3" s="23"/>
      <c r="L3" s="23"/>
      <c r="M3" s="23"/>
      <c r="N3" s="23"/>
      <c r="O3" s="23"/>
      <c r="P3" s="23"/>
      <c r="Q3" s="23"/>
      <c r="R3" s="23"/>
      <c r="S3" s="23"/>
    </row>
    <row r="4" spans="1:19" s="11" customFormat="1" ht="14.65" customHeight="1" x14ac:dyDescent="0.2">
      <c r="A4" s="28" t="s">
        <v>25</v>
      </c>
      <c r="B4" s="26"/>
      <c r="C4" s="34"/>
      <c r="D4" s="34"/>
      <c r="E4" s="46"/>
      <c r="F4" s="34"/>
      <c r="G4" s="46"/>
      <c r="H4" s="34"/>
      <c r="I4" s="46"/>
      <c r="J4" s="34"/>
      <c r="K4" s="23"/>
      <c r="L4" s="23"/>
      <c r="M4" s="23"/>
      <c r="N4" s="23"/>
      <c r="O4" s="23"/>
      <c r="P4" s="23"/>
      <c r="Q4" s="23"/>
      <c r="R4" s="23"/>
      <c r="S4" s="23"/>
    </row>
    <row r="5" spans="1:19" s="101" customFormat="1" ht="14.65" customHeight="1" x14ac:dyDescent="0.2">
      <c r="A5" s="105" t="s">
        <v>151</v>
      </c>
      <c r="B5" s="26" t="s">
        <v>18</v>
      </c>
      <c r="C5" s="34" t="s">
        <v>20</v>
      </c>
      <c r="D5" s="34" t="s">
        <v>159</v>
      </c>
      <c r="E5" s="46" t="s">
        <v>160</v>
      </c>
      <c r="F5" s="34" t="s">
        <v>21</v>
      </c>
      <c r="G5" s="46" t="s">
        <v>161</v>
      </c>
      <c r="H5" s="34" t="s">
        <v>162</v>
      </c>
      <c r="I5" s="46" t="s">
        <v>163</v>
      </c>
      <c r="J5" s="34" t="s">
        <v>164</v>
      </c>
      <c r="K5" s="23"/>
      <c r="L5" s="23"/>
      <c r="M5" s="23"/>
      <c r="N5" s="23"/>
      <c r="O5" s="23"/>
      <c r="P5" s="23"/>
      <c r="Q5" s="23"/>
      <c r="R5" s="23"/>
      <c r="S5" s="23"/>
    </row>
    <row r="6" spans="1:19" s="11" customFormat="1" ht="15" x14ac:dyDescent="0.2">
      <c r="A6" s="289">
        <v>2018</v>
      </c>
      <c r="B6" s="47" t="s">
        <v>0</v>
      </c>
      <c r="C6" s="30">
        <v>16.42285416666833</v>
      </c>
      <c r="D6" s="30">
        <v>4.4160852623460816</v>
      </c>
      <c r="E6" s="30">
        <v>1.9122785493828089</v>
      </c>
      <c r="F6" s="30">
        <v>4.3609147376544577</v>
      </c>
      <c r="G6" s="30">
        <v>13.599924382716056</v>
      </c>
      <c r="H6" s="30">
        <v>1.1209876543209603E-2</v>
      </c>
      <c r="I6" s="30">
        <v>5.8072916666659466E-2</v>
      </c>
      <c r="J6" s="30">
        <v>0.25618325617284543</v>
      </c>
      <c r="K6" s="23"/>
      <c r="L6" s="23"/>
      <c r="M6" s="23"/>
      <c r="N6" s="23"/>
      <c r="O6" s="23"/>
      <c r="P6" s="23"/>
      <c r="Q6" s="23"/>
      <c r="R6" s="23"/>
      <c r="S6" s="23"/>
    </row>
    <row r="7" spans="1:19" s="11" customFormat="1" ht="15" x14ac:dyDescent="0.2">
      <c r="A7" s="289"/>
      <c r="B7" s="47" t="s">
        <v>1</v>
      </c>
      <c r="C7" s="30">
        <v>24.527706807081003</v>
      </c>
      <c r="D7" s="30">
        <v>14.977083714897812</v>
      </c>
      <c r="E7" s="30">
        <v>10.149420024419898</v>
      </c>
      <c r="F7" s="30">
        <v>20.186568986568791</v>
      </c>
      <c r="G7" s="30">
        <v>8.9160134310129902</v>
      </c>
      <c r="H7" s="30">
        <v>2.31021062271002E-2</v>
      </c>
      <c r="I7" s="30">
        <v>9.3556166056202442E-2</v>
      </c>
      <c r="J7" s="30">
        <v>0.25443261599503231</v>
      </c>
      <c r="K7" s="23"/>
      <c r="L7" s="23"/>
      <c r="M7" s="23"/>
      <c r="N7" s="23"/>
      <c r="O7" s="23"/>
      <c r="P7" s="23"/>
      <c r="Q7" s="23"/>
      <c r="R7" s="23"/>
      <c r="S7" s="23"/>
    </row>
    <row r="8" spans="1:19" s="11" customFormat="1" ht="15" x14ac:dyDescent="0.2">
      <c r="A8" s="289"/>
      <c r="B8" s="47" t="s">
        <v>2</v>
      </c>
      <c r="C8" s="30">
        <v>25.338886246980572</v>
      </c>
      <c r="D8" s="30">
        <v>14.010833710749438</v>
      </c>
      <c r="E8" s="30">
        <v>10.665963164250757</v>
      </c>
      <c r="F8" s="30">
        <v>20.915320425725149</v>
      </c>
      <c r="G8" s="30">
        <v>9.1307604921499674</v>
      </c>
      <c r="H8" s="30">
        <v>9.1311896135267724E-3</v>
      </c>
      <c r="I8" s="30">
        <v>4.6500603864724301E-2</v>
      </c>
      <c r="J8" s="30">
        <v>0.16582540760868561</v>
      </c>
      <c r="K8" s="23"/>
      <c r="L8" s="23"/>
      <c r="M8" s="23"/>
      <c r="N8" s="23"/>
      <c r="O8" s="23"/>
      <c r="P8" s="23"/>
      <c r="Q8" s="23"/>
      <c r="R8" s="23"/>
      <c r="S8" s="23"/>
    </row>
    <row r="9" spans="1:19" s="23" customFormat="1" ht="15" x14ac:dyDescent="0.2">
      <c r="A9" s="289"/>
      <c r="B9" s="47" t="s">
        <v>3</v>
      </c>
      <c r="C9" s="30">
        <v>31.446641757246368</v>
      </c>
      <c r="D9" s="30">
        <v>7.9659446708940864</v>
      </c>
      <c r="E9" s="30">
        <v>7.5151860658207612</v>
      </c>
      <c r="F9" s="30">
        <v>16.40608091787476</v>
      </c>
      <c r="G9" s="30">
        <v>12.433048762077464</v>
      </c>
      <c r="H9" s="30">
        <v>1.7309782608691097E-2</v>
      </c>
      <c r="I9" s="30">
        <v>7.5595939009646132E-2</v>
      </c>
      <c r="J9" s="30">
        <v>0.22978600543476371</v>
      </c>
    </row>
    <row r="10" spans="1:19" ht="15" x14ac:dyDescent="0.2">
      <c r="A10" s="289">
        <v>2019</v>
      </c>
      <c r="B10" s="47" t="s">
        <v>0</v>
      </c>
      <c r="C10" s="30">
        <v>29.770381172835702</v>
      </c>
      <c r="D10" s="30">
        <v>3.3737496141975196</v>
      </c>
      <c r="E10" s="30">
        <v>3.6345655864195372</v>
      </c>
      <c r="F10" s="30">
        <v>5.1814066358017303</v>
      </c>
      <c r="G10" s="30">
        <v>12.514614197530978</v>
      </c>
      <c r="H10" s="30">
        <v>2.1404706790117748E-2</v>
      </c>
      <c r="I10" s="30">
        <v>7.575192901233041E-2</v>
      </c>
      <c r="J10" s="30">
        <v>0.499763503086459</v>
      </c>
      <c r="K10" s="23"/>
      <c r="L10" s="23"/>
      <c r="M10" s="23"/>
      <c r="N10" s="23"/>
      <c r="O10" s="23"/>
      <c r="P10" s="23"/>
      <c r="Q10" s="23"/>
      <c r="R10" s="23"/>
      <c r="S10" s="23"/>
    </row>
    <row r="11" spans="1:19" ht="15" x14ac:dyDescent="0.2">
      <c r="A11" s="289"/>
      <c r="B11" s="47" t="s">
        <v>1</v>
      </c>
      <c r="C11" s="30">
        <v>39.239160180095389</v>
      </c>
      <c r="D11" s="30">
        <v>4.0869215506717529</v>
      </c>
      <c r="E11" s="30">
        <v>6.4162831959708342</v>
      </c>
      <c r="F11" s="30">
        <v>2.657234050671704</v>
      </c>
      <c r="G11" s="30">
        <v>18.708072725883227</v>
      </c>
      <c r="H11" s="30">
        <v>2.5067918192909992E-2</v>
      </c>
      <c r="I11" s="30">
        <v>0.11055250305252362</v>
      </c>
      <c r="J11" s="30">
        <v>0.46732524420023192</v>
      </c>
      <c r="K11" s="23"/>
      <c r="L11" s="23"/>
      <c r="M11" s="23"/>
      <c r="N11" s="23"/>
      <c r="O11" s="23"/>
      <c r="P11" s="23"/>
      <c r="Q11" s="23"/>
      <c r="R11" s="23"/>
      <c r="S11" s="23"/>
    </row>
    <row r="12" spans="1:19" ht="15" x14ac:dyDescent="0.2">
      <c r="A12" s="289"/>
      <c r="B12" s="47" t="s">
        <v>2</v>
      </c>
      <c r="C12" s="30">
        <v>44.143334842994008</v>
      </c>
      <c r="D12" s="30">
        <v>9.1246644776575376</v>
      </c>
      <c r="E12" s="30">
        <v>8.4114590881645999</v>
      </c>
      <c r="F12" s="30">
        <v>1.5783661684780785</v>
      </c>
      <c r="G12" s="30">
        <v>22.384819972824623</v>
      </c>
      <c r="H12" s="30">
        <v>6.5148324275360242E-2</v>
      </c>
      <c r="I12" s="30">
        <v>0.12005321557971067</v>
      </c>
      <c r="J12" s="30">
        <v>0.30635001509653453</v>
      </c>
      <c r="K12" s="23"/>
      <c r="L12" s="23"/>
      <c r="M12" s="23"/>
      <c r="N12" s="23"/>
      <c r="O12" s="23"/>
      <c r="P12" s="23"/>
      <c r="Q12" s="23"/>
      <c r="R12" s="23"/>
      <c r="S12" s="23"/>
    </row>
    <row r="13" spans="1:19" ht="15" x14ac:dyDescent="0.2">
      <c r="A13" s="289"/>
      <c r="B13" s="47" t="s">
        <v>3</v>
      </c>
      <c r="C13" s="30">
        <v>46.399447463768638</v>
      </c>
      <c r="D13" s="30">
        <v>11.113742829106526</v>
      </c>
      <c r="E13" s="30">
        <v>8.6258857940818974</v>
      </c>
      <c r="F13" s="30">
        <v>1.1341353411838859</v>
      </c>
      <c r="G13" s="30">
        <v>20.594476902170445</v>
      </c>
      <c r="H13" s="30">
        <v>0.13296384359903932</v>
      </c>
      <c r="I13" s="30">
        <v>0.16461239432368024</v>
      </c>
      <c r="J13" s="30">
        <v>0.2309442934781899</v>
      </c>
      <c r="K13" s="23"/>
      <c r="L13" s="23"/>
      <c r="M13" s="23"/>
      <c r="N13" s="23"/>
      <c r="O13" s="23"/>
      <c r="P13" s="23"/>
      <c r="Q13" s="23"/>
      <c r="R13" s="23"/>
      <c r="S13" s="23"/>
    </row>
    <row r="14" spans="1:19" ht="15" x14ac:dyDescent="0.2">
      <c r="A14" s="356">
        <v>2020</v>
      </c>
      <c r="B14" s="47" t="s">
        <v>0</v>
      </c>
      <c r="C14" s="30">
        <v>47.715544108665632</v>
      </c>
      <c r="D14" s="30">
        <v>42.072021520140659</v>
      </c>
      <c r="E14" s="30">
        <v>20.124782890719562</v>
      </c>
      <c r="F14" s="30">
        <v>20.432563339441703</v>
      </c>
      <c r="G14" s="30">
        <v>14.307715201464722</v>
      </c>
      <c r="H14" s="30">
        <v>1.961900946276119</v>
      </c>
      <c r="I14" s="30">
        <v>0.28040979853476306</v>
      </c>
      <c r="J14" s="30">
        <v>0.29411248473746548</v>
      </c>
      <c r="K14" s="23"/>
      <c r="L14" s="23"/>
      <c r="M14" s="23"/>
      <c r="N14" s="23"/>
      <c r="O14" s="23"/>
      <c r="P14" s="23"/>
      <c r="Q14" s="23"/>
      <c r="R14" s="23"/>
      <c r="S14" s="23"/>
    </row>
    <row r="15" spans="1:19" ht="15" x14ac:dyDescent="0.2">
      <c r="A15" s="289"/>
      <c r="B15" s="47" t="s">
        <v>1</v>
      </c>
      <c r="C15" s="30">
        <v>18.225508241756</v>
      </c>
      <c r="D15" s="30">
        <v>10.8453304334571</v>
      </c>
      <c r="E15" s="30">
        <v>6.0375400641033581</v>
      </c>
      <c r="F15" s="30">
        <v>1.13097985348018</v>
      </c>
      <c r="G15" s="30">
        <v>10.1239819902316</v>
      </c>
      <c r="H15" s="30">
        <v>1.07486874236866</v>
      </c>
      <c r="I15" s="30">
        <v>0.99579479548232996</v>
      </c>
      <c r="J15" s="30">
        <v>0.79308684371188998</v>
      </c>
      <c r="K15" s="23"/>
      <c r="L15" s="23"/>
      <c r="M15" s="23"/>
      <c r="N15" s="23"/>
      <c r="O15" s="23"/>
      <c r="P15" s="23"/>
      <c r="Q15" s="23"/>
      <c r="R15" s="23"/>
      <c r="S15" s="23"/>
    </row>
    <row r="16" spans="1:19" ht="15" x14ac:dyDescent="0.2">
      <c r="A16" s="289"/>
      <c r="B16" s="47" t="s">
        <v>2</v>
      </c>
      <c r="C16" s="30">
        <v>15.085774079104844</v>
      </c>
      <c r="D16" s="30">
        <v>6.5399864130450398</v>
      </c>
      <c r="E16" s="30">
        <v>3.7906529287438153</v>
      </c>
      <c r="F16" s="30">
        <v>0.86348807367148306</v>
      </c>
      <c r="G16" s="30">
        <v>7.1943874547102906</v>
      </c>
      <c r="H16" s="30">
        <v>0.77026154891299903</v>
      </c>
      <c r="I16" s="30">
        <v>1.3977079559178818</v>
      </c>
      <c r="J16" s="30">
        <v>1.1102173913043023</v>
      </c>
    </row>
    <row r="17" spans="1:27" s="11" customFormat="1" ht="15" x14ac:dyDescent="0.2">
      <c r="A17" s="289"/>
      <c r="B17" s="47" t="s">
        <v>3</v>
      </c>
      <c r="C17" s="30">
        <v>16.694183272944734</v>
      </c>
      <c r="D17" s="30">
        <v>7.0353993055561057</v>
      </c>
      <c r="E17" s="30">
        <v>4.6838073671491163</v>
      </c>
      <c r="F17" s="30">
        <v>0.69961881038638174</v>
      </c>
      <c r="G17" s="30">
        <v>8.5856283967389686</v>
      </c>
      <c r="H17" s="30">
        <v>0.78708295591785327</v>
      </c>
      <c r="I17" s="30">
        <v>2.2028551479466811</v>
      </c>
      <c r="J17" s="30">
        <v>1.0994852053139339</v>
      </c>
    </row>
    <row r="18" spans="1:27" ht="15" x14ac:dyDescent="0.2">
      <c r="A18" s="287">
        <v>2021</v>
      </c>
      <c r="B18" s="47" t="s">
        <v>0</v>
      </c>
      <c r="C18" s="30">
        <v>12.577412808641313</v>
      </c>
      <c r="D18" s="30">
        <v>3.8431554783948267</v>
      </c>
      <c r="E18" s="30">
        <v>2.6508977623457382</v>
      </c>
      <c r="F18" s="30">
        <v>0.78251813271606674</v>
      </c>
      <c r="G18" s="30">
        <v>11.367150462963302</v>
      </c>
      <c r="H18" s="30">
        <v>0.4760972222222381</v>
      </c>
      <c r="I18" s="30">
        <v>1.6297638888885264</v>
      </c>
      <c r="J18" s="30">
        <v>0.53461805555564301</v>
      </c>
      <c r="L18" s="146"/>
      <c r="M18" s="146"/>
      <c r="N18" s="146"/>
      <c r="O18" s="146"/>
      <c r="P18" s="146"/>
      <c r="Q18" s="146"/>
      <c r="R18" s="146"/>
      <c r="S18" s="146"/>
      <c r="T18" s="146"/>
      <c r="U18" s="146"/>
      <c r="V18" s="146"/>
      <c r="W18" s="146"/>
      <c r="X18" s="146"/>
      <c r="Y18" s="146"/>
      <c r="Z18" s="146"/>
      <c r="AA18" s="146"/>
    </row>
    <row r="19" spans="1:27" ht="15" x14ac:dyDescent="0.2">
      <c r="A19" s="355"/>
      <c r="B19" s="47" t="s">
        <v>1</v>
      </c>
      <c r="C19" s="30">
        <v>23.818682081807633</v>
      </c>
      <c r="D19" s="30">
        <v>24.25687080280764</v>
      </c>
      <c r="E19" s="30">
        <v>10.277893772893565</v>
      </c>
      <c r="F19" s="30">
        <v>0.82271405677635212</v>
      </c>
      <c r="G19" s="30">
        <v>10.962603403541104</v>
      </c>
      <c r="H19" s="30">
        <v>0.13153807997558925</v>
      </c>
      <c r="I19" s="30">
        <v>0.67860424297922495</v>
      </c>
      <c r="J19" s="30">
        <v>0.34195398351646816</v>
      </c>
      <c r="L19" s="146"/>
      <c r="M19" s="146"/>
      <c r="N19" s="146"/>
      <c r="O19" s="146"/>
      <c r="P19" s="146"/>
      <c r="Q19" s="146"/>
      <c r="R19" s="146"/>
      <c r="S19" s="146"/>
      <c r="T19" s="146"/>
      <c r="U19" s="146"/>
      <c r="V19" s="146"/>
      <c r="W19" s="146"/>
      <c r="X19" s="146"/>
      <c r="Y19" s="146"/>
      <c r="Z19" s="146"/>
      <c r="AA19" s="146"/>
    </row>
    <row r="20" spans="1:27" ht="15" x14ac:dyDescent="0.2">
      <c r="A20" s="355"/>
      <c r="B20" s="89" t="s">
        <v>2</v>
      </c>
      <c r="C20" s="90">
        <v>24.037349033815641</v>
      </c>
      <c r="D20" s="90">
        <v>14.221168478261074</v>
      </c>
      <c r="E20" s="90">
        <v>9.5178600543484571</v>
      </c>
      <c r="F20" s="90">
        <v>1.0233499396135219</v>
      </c>
      <c r="G20" s="90">
        <v>14.836351147342302</v>
      </c>
      <c r="H20" s="90">
        <v>0.71176668176329094</v>
      </c>
      <c r="I20" s="90">
        <v>2.979975845410324</v>
      </c>
      <c r="J20" s="90">
        <v>0.91584729770531159</v>
      </c>
      <c r="L20" s="146"/>
      <c r="M20" s="146"/>
      <c r="N20" s="146"/>
      <c r="O20" s="146"/>
      <c r="P20" s="146"/>
      <c r="Q20" s="146"/>
      <c r="R20" s="146"/>
      <c r="S20" s="146"/>
      <c r="T20" s="146"/>
      <c r="U20" s="146"/>
      <c r="V20" s="146"/>
      <c r="W20" s="146"/>
      <c r="X20" s="146"/>
      <c r="Y20" s="146"/>
      <c r="Z20" s="146"/>
      <c r="AA20" s="146"/>
    </row>
    <row r="21" spans="1:27" s="11" customFormat="1" ht="15" x14ac:dyDescent="0.2">
      <c r="A21" s="72"/>
      <c r="B21" s="72" t="s">
        <v>3</v>
      </c>
      <c r="C21" s="73">
        <v>16.706757246375076</v>
      </c>
      <c r="D21" s="73">
        <v>6.2085337409425332</v>
      </c>
      <c r="E21" s="73">
        <v>5.4559476902175836</v>
      </c>
      <c r="F21" s="73">
        <v>0.69762416968592356</v>
      </c>
      <c r="G21" s="73">
        <v>14.544054196861611</v>
      </c>
      <c r="H21" s="73">
        <v>1.3024705615941341</v>
      </c>
      <c r="I21" s="73">
        <v>5.5140579710139059</v>
      </c>
      <c r="J21" s="73">
        <v>1.206039024758371</v>
      </c>
      <c r="L21" s="146"/>
      <c r="M21" s="146"/>
      <c r="N21" s="146"/>
      <c r="O21" s="146"/>
      <c r="P21" s="146"/>
      <c r="Q21" s="146"/>
      <c r="R21" s="146"/>
      <c r="S21" s="146"/>
      <c r="T21" s="146"/>
      <c r="U21" s="146"/>
      <c r="V21" s="146"/>
      <c r="W21" s="146"/>
      <c r="X21" s="146"/>
      <c r="Y21" s="146"/>
      <c r="Z21" s="146"/>
      <c r="AA21" s="146"/>
    </row>
    <row r="22" spans="1:27" s="11" customFormat="1" ht="15" x14ac:dyDescent="0.2">
      <c r="A22" s="307">
        <v>2022</v>
      </c>
      <c r="B22" s="74" t="s">
        <v>0</v>
      </c>
      <c r="C22" s="75">
        <v>14.135714506170732</v>
      </c>
      <c r="D22" s="75">
        <v>2.9410011574073915</v>
      </c>
      <c r="E22" s="75">
        <v>2.5415447530865545</v>
      </c>
      <c r="F22" s="75">
        <v>0.58789429012341288</v>
      </c>
      <c r="G22" s="75">
        <v>9.8617669753103065</v>
      </c>
      <c r="H22" s="75">
        <v>0.54981018518519842</v>
      </c>
      <c r="I22" s="75">
        <v>2.8273950617282031</v>
      </c>
      <c r="J22" s="75">
        <v>0.30175231481478237</v>
      </c>
      <c r="L22" s="146"/>
      <c r="M22" s="146"/>
      <c r="N22" s="146"/>
      <c r="O22" s="146"/>
      <c r="P22" s="146"/>
      <c r="Q22" s="146"/>
      <c r="R22" s="146"/>
      <c r="S22" s="146"/>
      <c r="T22" s="146"/>
      <c r="U22" s="146"/>
      <c r="V22" s="146"/>
      <c r="W22" s="146"/>
      <c r="X22" s="146"/>
      <c r="Y22" s="146"/>
      <c r="Z22" s="146"/>
      <c r="AA22" s="146"/>
    </row>
    <row r="23" spans="1:27" ht="15" x14ac:dyDescent="0.2">
      <c r="A23" s="309"/>
      <c r="B23" s="74" t="s">
        <v>1</v>
      </c>
      <c r="C23" s="75">
        <v>30.640972222221297</v>
      </c>
      <c r="D23" s="75">
        <v>14.150792124542757</v>
      </c>
      <c r="E23" s="75">
        <v>7.0077342796086715</v>
      </c>
      <c r="F23" s="75">
        <v>0.97782432844936873</v>
      </c>
      <c r="G23" s="75">
        <v>14.081345009157426</v>
      </c>
      <c r="H23" s="75">
        <v>0.57957226800981587</v>
      </c>
      <c r="I23" s="75">
        <v>1.5048500457876204</v>
      </c>
      <c r="J23" s="75">
        <v>0.67786095848597938</v>
      </c>
      <c r="L23" s="146"/>
      <c r="M23" s="146"/>
      <c r="N23" s="146"/>
      <c r="O23" s="146"/>
      <c r="P23" s="146"/>
      <c r="Q23" s="146"/>
      <c r="R23" s="146"/>
      <c r="S23" s="146"/>
      <c r="T23" s="146"/>
      <c r="U23" s="146"/>
      <c r="V23" s="146"/>
      <c r="W23" s="146"/>
      <c r="X23" s="146"/>
      <c r="Y23" s="146"/>
      <c r="Z23" s="146"/>
      <c r="AA23" s="146"/>
    </row>
    <row r="24" spans="1:27" x14ac:dyDescent="0.2">
      <c r="A24" s="12"/>
      <c r="D24" s="12"/>
      <c r="E24" s="12"/>
      <c r="F24" s="12"/>
      <c r="G24" s="62"/>
      <c r="H24" s="62"/>
      <c r="I24" s="62"/>
      <c r="J24" s="62"/>
    </row>
    <row r="25" spans="1:27" s="11" customFormat="1" x14ac:dyDescent="0.2">
      <c r="A25" s="2"/>
      <c r="B25" s="12"/>
      <c r="C25" s="12"/>
      <c r="D25" s="12"/>
      <c r="E25" s="12"/>
      <c r="F25" s="12"/>
      <c r="G25" s="62"/>
      <c r="H25" s="62"/>
      <c r="I25" s="62"/>
      <c r="J25" s="62"/>
      <c r="L25" s="1"/>
      <c r="M25" s="1"/>
      <c r="N25" s="1"/>
      <c r="O25" s="1"/>
      <c r="P25" s="1"/>
      <c r="Q25" s="1"/>
      <c r="R25" s="1"/>
      <c r="S25" s="1"/>
      <c r="T25" s="1"/>
      <c r="U25" s="1"/>
      <c r="V25" s="1"/>
      <c r="W25" s="1"/>
      <c r="X25" s="1"/>
      <c r="Y25" s="1"/>
      <c r="Z25" s="1"/>
      <c r="AA25" s="1"/>
    </row>
    <row r="26" spans="1:27" s="11" customFormat="1" x14ac:dyDescent="0.2">
      <c r="A26" s="2"/>
      <c r="B26" s="12"/>
      <c r="C26" s="12"/>
      <c r="D26" s="12"/>
      <c r="E26" s="12"/>
      <c r="F26" s="12"/>
      <c r="G26" s="62"/>
      <c r="H26" s="62"/>
      <c r="I26" s="62"/>
      <c r="J26" s="62"/>
      <c r="L26" s="1"/>
      <c r="M26" s="1"/>
      <c r="N26" s="1"/>
      <c r="O26" s="1"/>
      <c r="P26" s="1"/>
      <c r="Q26" s="1"/>
      <c r="R26" s="1"/>
      <c r="S26" s="1"/>
      <c r="T26" s="1"/>
      <c r="U26" s="1"/>
      <c r="V26" s="1"/>
      <c r="W26" s="1"/>
      <c r="X26" s="1"/>
      <c r="Y26" s="1"/>
      <c r="Z26" s="1"/>
      <c r="AA26" s="1"/>
    </row>
    <row r="27" spans="1:27" x14ac:dyDescent="0.2">
      <c r="L27" s="11"/>
      <c r="M27" s="11"/>
      <c r="N27" s="11"/>
      <c r="O27" s="11"/>
      <c r="P27" s="11"/>
      <c r="Q27" s="11"/>
      <c r="R27" s="11"/>
      <c r="S27" s="11"/>
      <c r="T27" s="11"/>
      <c r="U27" s="11"/>
      <c r="V27" s="11"/>
      <c r="W27" s="11"/>
      <c r="X27" s="11"/>
      <c r="Y27" s="11"/>
      <c r="Z27" s="11"/>
      <c r="AA27" s="11"/>
    </row>
    <row r="28" spans="1:27" x14ac:dyDescent="0.2">
      <c r="L28" s="11"/>
      <c r="M28" s="14" t="s">
        <v>16</v>
      </c>
      <c r="N28" s="11"/>
      <c r="O28" s="11"/>
      <c r="P28" s="11"/>
      <c r="Q28" s="11"/>
      <c r="R28" s="11"/>
      <c r="S28" s="11"/>
      <c r="T28" s="11"/>
      <c r="U28" s="11"/>
      <c r="V28" s="11"/>
      <c r="W28" s="11"/>
      <c r="X28" s="11"/>
      <c r="Y28" s="11"/>
      <c r="Z28" s="11"/>
      <c r="AA28" s="11"/>
    </row>
    <row r="31" spans="1:27" x14ac:dyDescent="0.2">
      <c r="L31" s="11"/>
      <c r="N31" s="11"/>
      <c r="O31" s="11"/>
      <c r="P31" s="11"/>
      <c r="Q31" s="11"/>
      <c r="R31" s="11"/>
      <c r="S31" s="11"/>
      <c r="T31" s="11"/>
      <c r="U31" s="11"/>
      <c r="V31" s="11"/>
      <c r="W31" s="11"/>
      <c r="X31" s="11"/>
      <c r="Y31" s="11"/>
      <c r="Z31" s="11"/>
      <c r="AA31" s="11"/>
    </row>
    <row r="32" spans="1:27" x14ac:dyDescent="0.2">
      <c r="L32" s="11"/>
      <c r="M32" s="14"/>
      <c r="N32" s="11"/>
      <c r="O32" s="11"/>
      <c r="P32" s="11"/>
      <c r="Q32" s="11"/>
      <c r="R32" s="11"/>
      <c r="S32" s="11"/>
      <c r="T32" s="11"/>
      <c r="U32" s="11"/>
      <c r="V32" s="11"/>
      <c r="W32" s="11"/>
      <c r="X32" s="11"/>
      <c r="Y32" s="11"/>
      <c r="Z32" s="11"/>
      <c r="AA32" s="11"/>
    </row>
    <row r="34" spans="1:27" s="62" customFormat="1" x14ac:dyDescent="0.2">
      <c r="A34" s="2"/>
      <c r="B34" s="12"/>
      <c r="C34" s="12"/>
      <c r="D34" s="1"/>
      <c r="E34" s="1"/>
      <c r="F34" s="1"/>
      <c r="G34" s="1"/>
      <c r="H34" s="1"/>
      <c r="I34" s="1"/>
      <c r="J34" s="1"/>
      <c r="L34" s="1"/>
      <c r="M34" s="1"/>
      <c r="N34" s="1"/>
      <c r="O34" s="1"/>
      <c r="P34" s="1"/>
      <c r="Q34" s="1"/>
      <c r="R34" s="1"/>
      <c r="S34" s="1"/>
      <c r="T34" s="1"/>
      <c r="U34" s="1"/>
      <c r="V34" s="1"/>
      <c r="W34" s="1"/>
      <c r="X34" s="1"/>
      <c r="Y34" s="1"/>
      <c r="Z34" s="1"/>
      <c r="AA34" s="1"/>
    </row>
    <row r="35" spans="1:27" s="62" customFormat="1" x14ac:dyDescent="0.2">
      <c r="A35" s="2"/>
      <c r="B35" s="12"/>
      <c r="C35" s="12"/>
      <c r="D35" s="1"/>
      <c r="E35" s="1"/>
      <c r="F35" s="1"/>
      <c r="G35" s="1"/>
      <c r="H35" s="1"/>
      <c r="I35" s="1"/>
      <c r="J35" s="1"/>
      <c r="L35" s="1"/>
      <c r="M35" s="1"/>
      <c r="N35" s="1"/>
      <c r="O35" s="1"/>
      <c r="P35" s="1"/>
      <c r="Q35" s="1"/>
      <c r="R35" s="1"/>
      <c r="S35" s="1"/>
      <c r="T35" s="1"/>
      <c r="U35" s="1"/>
      <c r="V35" s="1"/>
      <c r="W35" s="1"/>
      <c r="X35" s="1"/>
      <c r="Y35" s="1"/>
      <c r="Z35" s="1"/>
      <c r="AA35" s="1"/>
    </row>
    <row r="40" spans="1:27" x14ac:dyDescent="0.2">
      <c r="L40" s="62"/>
      <c r="M40" s="62"/>
      <c r="N40" s="62"/>
      <c r="O40" s="62"/>
      <c r="P40" s="62"/>
      <c r="Q40" s="62"/>
      <c r="R40" s="62"/>
      <c r="S40" s="62"/>
      <c r="T40" s="62"/>
      <c r="U40" s="62"/>
      <c r="V40" s="62"/>
      <c r="W40" s="62"/>
      <c r="X40" s="62"/>
      <c r="Y40" s="62"/>
      <c r="Z40" s="62"/>
      <c r="AA40" s="62"/>
    </row>
    <row r="41" spans="1:27" x14ac:dyDescent="0.2">
      <c r="L41" s="62"/>
      <c r="M41" s="62"/>
      <c r="N41" s="62"/>
      <c r="O41" s="62"/>
      <c r="P41" s="62"/>
      <c r="Q41" s="62"/>
      <c r="R41" s="62"/>
      <c r="S41" s="62"/>
      <c r="T41" s="62"/>
      <c r="U41" s="62"/>
      <c r="V41" s="62"/>
      <c r="W41" s="62"/>
      <c r="X41" s="62"/>
      <c r="Y41" s="62"/>
      <c r="Z41" s="62"/>
      <c r="AA41" s="62"/>
    </row>
  </sheetData>
  <mergeCells count="5">
    <mergeCell ref="A18:A20"/>
    <mergeCell ref="A6:A9"/>
    <mergeCell ref="A10:A13"/>
    <mergeCell ref="A14:A17"/>
    <mergeCell ref="A22:A23"/>
  </mergeCells>
  <hyperlinks>
    <hyperlink ref="A2" location="Contents!A1" display="Return to the Contents page"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theme="9" tint="-0.749992370372631"/>
  </sheetPr>
  <dimension ref="A1:L112"/>
  <sheetViews>
    <sheetView showGridLines="0" zoomScale="70" zoomScaleNormal="70" workbookViewId="0"/>
  </sheetViews>
  <sheetFormatPr defaultColWidth="9.25" defaultRowHeight="14.25" x14ac:dyDescent="0.2"/>
  <cols>
    <col min="1" max="1" width="19.5" style="62" customWidth="1"/>
    <col min="2" max="3" width="35.75" style="12" customWidth="1"/>
    <col min="4" max="5" width="8.625" style="12" customWidth="1"/>
    <col min="6" max="11" width="8.625" style="62" customWidth="1"/>
    <col min="12" max="12" width="24.75" style="62" customWidth="1"/>
    <col min="13" max="16384" width="9.25" style="62"/>
  </cols>
  <sheetData>
    <row r="1" spans="1:12" s="19" customFormat="1" ht="18" x14ac:dyDescent="0.25">
      <c r="A1" s="18" t="s">
        <v>157</v>
      </c>
      <c r="D1" s="18"/>
      <c r="E1" s="18"/>
    </row>
    <row r="2" spans="1:12" s="19" customFormat="1" ht="18" x14ac:dyDescent="0.25">
      <c r="A2" s="138" t="s">
        <v>207</v>
      </c>
      <c r="D2" s="18"/>
      <c r="E2" s="18"/>
    </row>
    <row r="3" spans="1:12" ht="15" thickBot="1" x14ac:dyDescent="0.25"/>
    <row r="4" spans="1:12" ht="15" x14ac:dyDescent="0.25">
      <c r="A4" s="359" t="s">
        <v>106</v>
      </c>
      <c r="B4" s="361" t="s">
        <v>29</v>
      </c>
      <c r="C4" s="361" t="s">
        <v>45</v>
      </c>
      <c r="D4" s="363" t="s">
        <v>30</v>
      </c>
      <c r="E4" s="363"/>
      <c r="F4" s="363"/>
      <c r="G4" s="363"/>
      <c r="H4" s="363" t="s">
        <v>31</v>
      </c>
      <c r="I4" s="363"/>
      <c r="J4" s="363"/>
      <c r="K4" s="363"/>
      <c r="L4" s="357" t="s">
        <v>107</v>
      </c>
    </row>
    <row r="5" spans="1:12" ht="15" x14ac:dyDescent="0.25">
      <c r="A5" s="360"/>
      <c r="B5" s="362"/>
      <c r="C5" s="362"/>
      <c r="D5" s="91" t="s">
        <v>32</v>
      </c>
      <c r="E5" s="91" t="s">
        <v>33</v>
      </c>
      <c r="F5" s="91" t="s">
        <v>34</v>
      </c>
      <c r="G5" s="91" t="s">
        <v>35</v>
      </c>
      <c r="H5" s="91" t="s">
        <v>32</v>
      </c>
      <c r="I5" s="91" t="s">
        <v>33</v>
      </c>
      <c r="J5" s="91" t="s">
        <v>34</v>
      </c>
      <c r="K5" s="91" t="s">
        <v>35</v>
      </c>
      <c r="L5" s="358"/>
    </row>
    <row r="6" spans="1:12" ht="15" x14ac:dyDescent="0.25">
      <c r="A6" s="36" t="s">
        <v>6</v>
      </c>
      <c r="B6" s="37" t="s">
        <v>108</v>
      </c>
      <c r="C6" t="s">
        <v>177</v>
      </c>
      <c r="D6" s="109">
        <v>1</v>
      </c>
      <c r="E6" s="109">
        <v>1</v>
      </c>
      <c r="F6" s="109">
        <v>1</v>
      </c>
      <c r="G6" s="109">
        <v>2</v>
      </c>
      <c r="H6" s="109">
        <v>1</v>
      </c>
      <c r="I6" s="109">
        <v>1</v>
      </c>
      <c r="J6" s="109">
        <v>1</v>
      </c>
      <c r="K6" s="109">
        <v>2</v>
      </c>
      <c r="L6" s="78" t="s">
        <v>10</v>
      </c>
    </row>
    <row r="7" spans="1:12" ht="15" x14ac:dyDescent="0.25">
      <c r="A7" s="36"/>
      <c r="B7" s="37" t="s">
        <v>109</v>
      </c>
      <c r="C7" t="s">
        <v>46</v>
      </c>
      <c r="D7" s="109">
        <v>3</v>
      </c>
      <c r="E7" s="109">
        <v>3</v>
      </c>
      <c r="F7" s="109">
        <v>3</v>
      </c>
      <c r="G7" s="109">
        <v>3</v>
      </c>
      <c r="H7" s="109">
        <v>3</v>
      </c>
      <c r="I7" s="109">
        <v>3</v>
      </c>
      <c r="J7" s="109">
        <v>3</v>
      </c>
      <c r="K7" s="109">
        <v>3</v>
      </c>
      <c r="L7" s="78" t="s">
        <v>10</v>
      </c>
    </row>
    <row r="8" spans="1:12" ht="15" x14ac:dyDescent="0.25">
      <c r="A8" s="36"/>
      <c r="B8" s="37" t="s">
        <v>37</v>
      </c>
      <c r="C8" t="s">
        <v>55</v>
      </c>
      <c r="D8" s="109">
        <v>0</v>
      </c>
      <c r="E8" s="109">
        <v>1</v>
      </c>
      <c r="F8" s="109">
        <v>0</v>
      </c>
      <c r="G8" s="109">
        <v>1</v>
      </c>
      <c r="H8" s="109">
        <v>0</v>
      </c>
      <c r="I8" s="109">
        <v>1</v>
      </c>
      <c r="J8" s="109">
        <v>0</v>
      </c>
      <c r="K8" s="109">
        <v>1</v>
      </c>
      <c r="L8" s="78" t="s">
        <v>10</v>
      </c>
    </row>
    <row r="9" spans="1:12" ht="15" x14ac:dyDescent="0.25">
      <c r="A9" s="36"/>
      <c r="B9" s="37"/>
      <c r="C9" t="s">
        <v>57</v>
      </c>
      <c r="D9" s="109">
        <v>0</v>
      </c>
      <c r="E9" s="109">
        <v>0</v>
      </c>
      <c r="F9" s="109">
        <v>0</v>
      </c>
      <c r="G9" s="109">
        <v>0</v>
      </c>
      <c r="H9" s="109">
        <v>4</v>
      </c>
      <c r="I9" s="109">
        <v>4</v>
      </c>
      <c r="J9" s="109">
        <v>2</v>
      </c>
      <c r="K9" s="109">
        <v>0</v>
      </c>
      <c r="L9" s="78" t="s">
        <v>11</v>
      </c>
    </row>
    <row r="10" spans="1:12" ht="15" x14ac:dyDescent="0.25">
      <c r="A10" s="36"/>
      <c r="B10" s="37" t="s">
        <v>36</v>
      </c>
      <c r="C10" t="s">
        <v>47</v>
      </c>
      <c r="D10" s="109">
        <v>2</v>
      </c>
      <c r="E10" s="109">
        <v>2</v>
      </c>
      <c r="F10" s="109">
        <v>2</v>
      </c>
      <c r="G10" s="109">
        <v>2</v>
      </c>
      <c r="H10" s="109">
        <v>2</v>
      </c>
      <c r="I10" s="109">
        <v>2</v>
      </c>
      <c r="J10" s="109">
        <v>2</v>
      </c>
      <c r="K10" s="109">
        <v>2</v>
      </c>
      <c r="L10" s="78" t="s">
        <v>26</v>
      </c>
    </row>
    <row r="11" spans="1:12" ht="15" x14ac:dyDescent="0.25">
      <c r="A11" s="36"/>
      <c r="B11" s="37"/>
      <c r="C11" t="s">
        <v>50</v>
      </c>
      <c r="D11" s="109">
        <v>6</v>
      </c>
      <c r="E11" s="109">
        <v>6</v>
      </c>
      <c r="F11" s="109">
        <v>6</v>
      </c>
      <c r="G11" s="109">
        <v>6</v>
      </c>
      <c r="H11" s="109">
        <v>6</v>
      </c>
      <c r="I11" s="109">
        <v>6</v>
      </c>
      <c r="J11" s="109">
        <v>6</v>
      </c>
      <c r="K11" s="109">
        <v>6</v>
      </c>
      <c r="L11" s="78" t="s">
        <v>26</v>
      </c>
    </row>
    <row r="12" spans="1:12" ht="15" x14ac:dyDescent="0.25">
      <c r="A12" s="36"/>
      <c r="B12" s="37" t="s">
        <v>110</v>
      </c>
      <c r="C12" t="s">
        <v>111</v>
      </c>
      <c r="D12" s="109">
        <v>0</v>
      </c>
      <c r="E12" s="109">
        <v>0</v>
      </c>
      <c r="F12" s="109">
        <v>0</v>
      </c>
      <c r="G12" s="109">
        <v>0</v>
      </c>
      <c r="H12" s="109">
        <v>1</v>
      </c>
      <c r="I12" s="109">
        <v>1</v>
      </c>
      <c r="J12" s="109">
        <v>1</v>
      </c>
      <c r="K12" s="109">
        <v>0</v>
      </c>
      <c r="L12" s="78" t="s">
        <v>26</v>
      </c>
    </row>
    <row r="13" spans="1:12" ht="15" x14ac:dyDescent="0.25">
      <c r="A13" s="36"/>
      <c r="B13" s="37" t="s">
        <v>38</v>
      </c>
      <c r="C13" t="s">
        <v>53</v>
      </c>
      <c r="D13" s="109">
        <v>2</v>
      </c>
      <c r="E13" s="109">
        <v>2</v>
      </c>
      <c r="F13" s="109">
        <v>2</v>
      </c>
      <c r="G13" s="109">
        <v>2</v>
      </c>
      <c r="H13" s="109">
        <v>2</v>
      </c>
      <c r="I13" s="109">
        <v>2</v>
      </c>
      <c r="J13" s="109">
        <v>2</v>
      </c>
      <c r="K13" s="109">
        <v>2</v>
      </c>
      <c r="L13" s="78" t="s">
        <v>112</v>
      </c>
    </row>
    <row r="14" spans="1:12" ht="15" x14ac:dyDescent="0.25">
      <c r="A14" s="36"/>
      <c r="B14" s="37" t="s">
        <v>113</v>
      </c>
      <c r="C14" t="s">
        <v>114</v>
      </c>
      <c r="D14" s="109">
        <v>1</v>
      </c>
      <c r="E14" s="109">
        <v>1</v>
      </c>
      <c r="F14" s="109">
        <v>1</v>
      </c>
      <c r="G14" s="109">
        <v>0</v>
      </c>
      <c r="H14" s="109">
        <v>1</v>
      </c>
      <c r="I14" s="109">
        <v>1</v>
      </c>
      <c r="J14" s="109">
        <v>1</v>
      </c>
      <c r="K14" s="109">
        <v>0</v>
      </c>
      <c r="L14" s="78" t="s">
        <v>10</v>
      </c>
    </row>
    <row r="15" spans="1:12" ht="15" x14ac:dyDescent="0.25">
      <c r="A15" s="36"/>
      <c r="B15" s="37" t="s">
        <v>115</v>
      </c>
      <c r="C15" t="s">
        <v>51</v>
      </c>
      <c r="D15" s="109">
        <v>0</v>
      </c>
      <c r="E15" s="109">
        <v>0</v>
      </c>
      <c r="F15" s="109">
        <v>0</v>
      </c>
      <c r="G15" s="109">
        <v>2</v>
      </c>
      <c r="H15" s="109">
        <v>0</v>
      </c>
      <c r="I15" s="109">
        <v>0</v>
      </c>
      <c r="J15" s="109">
        <v>0</v>
      </c>
      <c r="K15" s="109">
        <v>2</v>
      </c>
      <c r="L15" s="78" t="s">
        <v>49</v>
      </c>
    </row>
    <row r="16" spans="1:12" ht="15" x14ac:dyDescent="0.25">
      <c r="A16" s="36"/>
      <c r="B16" s="37" t="s">
        <v>116</v>
      </c>
      <c r="C16" t="s">
        <v>48</v>
      </c>
      <c r="D16" s="109">
        <v>1</v>
      </c>
      <c r="E16" s="109">
        <v>1</v>
      </c>
      <c r="F16" s="109">
        <v>1</v>
      </c>
      <c r="G16" s="109">
        <v>1</v>
      </c>
      <c r="H16" s="109">
        <v>1</v>
      </c>
      <c r="I16" s="109">
        <v>1</v>
      </c>
      <c r="J16" s="109">
        <v>1</v>
      </c>
      <c r="K16" s="109">
        <v>1</v>
      </c>
      <c r="L16" s="78" t="s">
        <v>26</v>
      </c>
    </row>
    <row r="17" spans="1:12" ht="15" x14ac:dyDescent="0.25">
      <c r="A17" s="36"/>
      <c r="B17" s="37"/>
      <c r="C17" t="s">
        <v>52</v>
      </c>
      <c r="D17" s="109">
        <v>0</v>
      </c>
      <c r="E17" s="109">
        <v>0</v>
      </c>
      <c r="F17" s="109">
        <v>0</v>
      </c>
      <c r="G17" s="109">
        <v>1</v>
      </c>
      <c r="H17" s="109">
        <v>0</v>
      </c>
      <c r="I17" s="109">
        <v>0</v>
      </c>
      <c r="J17" s="109">
        <v>0</v>
      </c>
      <c r="K17" s="109">
        <v>1</v>
      </c>
      <c r="L17" s="78" t="s">
        <v>10</v>
      </c>
    </row>
    <row r="18" spans="1:12" ht="15" x14ac:dyDescent="0.25">
      <c r="A18" s="36"/>
      <c r="B18" s="37"/>
      <c r="C18"/>
      <c r="D18" s="109">
        <v>1</v>
      </c>
      <c r="E18" s="109">
        <v>1</v>
      </c>
      <c r="F18" s="109">
        <v>1</v>
      </c>
      <c r="G18" s="109">
        <v>1</v>
      </c>
      <c r="H18" s="109">
        <v>1</v>
      </c>
      <c r="I18" s="109">
        <v>1</v>
      </c>
      <c r="J18" s="109">
        <v>1</v>
      </c>
      <c r="K18" s="109">
        <v>1</v>
      </c>
      <c r="L18" s="78" t="s">
        <v>15</v>
      </c>
    </row>
    <row r="19" spans="1:12" ht="15" x14ac:dyDescent="0.25">
      <c r="A19" s="36"/>
      <c r="B19" s="37" t="s">
        <v>117</v>
      </c>
      <c r="C19" t="s">
        <v>54</v>
      </c>
      <c r="D19" s="109">
        <v>4</v>
      </c>
      <c r="E19" s="109">
        <v>4</v>
      </c>
      <c r="F19" s="109">
        <v>4</v>
      </c>
      <c r="G19" s="109">
        <v>4</v>
      </c>
      <c r="H19" s="109">
        <v>0</v>
      </c>
      <c r="I19" s="109">
        <v>4</v>
      </c>
      <c r="J19" s="109">
        <v>4</v>
      </c>
      <c r="K19" s="109">
        <v>4</v>
      </c>
      <c r="L19" s="78" t="s">
        <v>26</v>
      </c>
    </row>
    <row r="20" spans="1:12" s="108" customFormat="1" ht="15" x14ac:dyDescent="0.25">
      <c r="A20" s="36"/>
      <c r="B20" s="37"/>
      <c r="C20" t="s">
        <v>56</v>
      </c>
      <c r="D20" s="109">
        <v>4</v>
      </c>
      <c r="E20" s="109">
        <v>4</v>
      </c>
      <c r="F20" s="109">
        <v>4</v>
      </c>
      <c r="G20" s="109">
        <v>4</v>
      </c>
      <c r="H20" s="109">
        <v>4</v>
      </c>
      <c r="I20" s="109">
        <v>4</v>
      </c>
      <c r="J20" s="109">
        <v>4</v>
      </c>
      <c r="K20" s="109">
        <v>4</v>
      </c>
      <c r="L20" s="78" t="s">
        <v>26</v>
      </c>
    </row>
    <row r="21" spans="1:12" ht="15" x14ac:dyDescent="0.25">
      <c r="A21" s="38"/>
      <c r="B21" s="37" t="s">
        <v>154</v>
      </c>
      <c r="C21" t="s">
        <v>176</v>
      </c>
      <c r="D21" s="109">
        <v>0</v>
      </c>
      <c r="E21" s="109">
        <v>0</v>
      </c>
      <c r="F21" s="109">
        <v>0</v>
      </c>
      <c r="G21" s="109">
        <v>0</v>
      </c>
      <c r="H21" s="109">
        <v>1</v>
      </c>
      <c r="I21" s="109">
        <v>1</v>
      </c>
      <c r="J21" s="109">
        <v>1</v>
      </c>
      <c r="K21" s="109">
        <v>0</v>
      </c>
      <c r="L21" s="78" t="s">
        <v>112</v>
      </c>
    </row>
    <row r="22" spans="1:12" ht="15" x14ac:dyDescent="0.25">
      <c r="A22" s="49"/>
      <c r="B22" s="50"/>
      <c r="C22" s="51" t="s">
        <v>28</v>
      </c>
      <c r="D22" s="93">
        <v>25</v>
      </c>
      <c r="E22" s="93">
        <v>26</v>
      </c>
      <c r="F22" s="93">
        <v>25</v>
      </c>
      <c r="G22" s="93">
        <v>29</v>
      </c>
      <c r="H22" s="93">
        <v>27</v>
      </c>
      <c r="I22" s="93">
        <v>32</v>
      </c>
      <c r="J22" s="93">
        <v>29</v>
      </c>
      <c r="K22" s="93">
        <v>29</v>
      </c>
      <c r="L22" s="76"/>
    </row>
    <row r="23" spans="1:12" ht="15" x14ac:dyDescent="0.25">
      <c r="A23" s="41" t="s">
        <v>19</v>
      </c>
      <c r="B23" s="40" t="s">
        <v>108</v>
      </c>
      <c r="C23" s="39" t="s">
        <v>59</v>
      </c>
      <c r="D23" s="94">
        <v>4</v>
      </c>
      <c r="E23" s="94">
        <v>4</v>
      </c>
      <c r="F23" s="94">
        <v>4</v>
      </c>
      <c r="G23" s="94">
        <v>4</v>
      </c>
      <c r="H23" s="94">
        <v>4</v>
      </c>
      <c r="I23" s="94">
        <v>4</v>
      </c>
      <c r="J23" s="94">
        <v>4</v>
      </c>
      <c r="K23" s="94">
        <v>4</v>
      </c>
      <c r="L23" s="79" t="s">
        <v>26</v>
      </c>
    </row>
    <row r="24" spans="1:12" ht="15" x14ac:dyDescent="0.25">
      <c r="A24" s="41"/>
      <c r="B24" s="40"/>
      <c r="C24" s="39" t="s">
        <v>61</v>
      </c>
      <c r="D24" s="94">
        <v>3</v>
      </c>
      <c r="E24" s="94">
        <v>3</v>
      </c>
      <c r="F24" s="94">
        <v>3</v>
      </c>
      <c r="G24" s="94">
        <v>3</v>
      </c>
      <c r="H24" s="94">
        <v>3</v>
      </c>
      <c r="I24" s="94">
        <v>3</v>
      </c>
      <c r="J24" s="94">
        <v>3</v>
      </c>
      <c r="K24" s="94">
        <v>3</v>
      </c>
      <c r="L24" s="79" t="s">
        <v>26</v>
      </c>
    </row>
    <row r="25" spans="1:12" ht="15" x14ac:dyDescent="0.25">
      <c r="A25" s="41"/>
      <c r="B25" s="40" t="s">
        <v>118</v>
      </c>
      <c r="C25" s="39" t="s">
        <v>58</v>
      </c>
      <c r="D25" s="94">
        <v>1</v>
      </c>
      <c r="E25" s="94">
        <v>1</v>
      </c>
      <c r="F25" s="94">
        <v>1</v>
      </c>
      <c r="G25" s="94">
        <v>0</v>
      </c>
      <c r="H25" s="94">
        <v>1</v>
      </c>
      <c r="I25" s="94">
        <v>1</v>
      </c>
      <c r="J25" s="94">
        <v>1</v>
      </c>
      <c r="K25" s="94">
        <v>0</v>
      </c>
      <c r="L25" s="79" t="s">
        <v>112</v>
      </c>
    </row>
    <row r="26" spans="1:12" ht="15" x14ac:dyDescent="0.25">
      <c r="A26" s="41"/>
      <c r="B26" s="40" t="s">
        <v>119</v>
      </c>
      <c r="C26" s="39" t="s">
        <v>120</v>
      </c>
      <c r="D26" s="94">
        <v>0</v>
      </c>
      <c r="E26" s="94">
        <v>0</v>
      </c>
      <c r="F26" s="94">
        <v>0</v>
      </c>
      <c r="G26" s="94">
        <v>0</v>
      </c>
      <c r="H26" s="94">
        <v>1</v>
      </c>
      <c r="I26" s="94">
        <v>1</v>
      </c>
      <c r="J26" s="94">
        <v>1</v>
      </c>
      <c r="K26" s="94">
        <v>0</v>
      </c>
      <c r="L26" s="79" t="s">
        <v>112</v>
      </c>
    </row>
    <row r="27" spans="1:12" ht="15" x14ac:dyDescent="0.25">
      <c r="A27" s="41"/>
      <c r="B27" s="40" t="s">
        <v>121</v>
      </c>
      <c r="C27" s="39" t="s">
        <v>66</v>
      </c>
      <c r="D27" s="94">
        <v>2</v>
      </c>
      <c r="E27" s="94">
        <v>2</v>
      </c>
      <c r="F27" s="94">
        <v>2</v>
      </c>
      <c r="G27" s="94">
        <v>2</v>
      </c>
      <c r="H27" s="94">
        <v>2</v>
      </c>
      <c r="I27" s="94">
        <v>2</v>
      </c>
      <c r="J27" s="94">
        <v>2</v>
      </c>
      <c r="K27" s="94">
        <v>2</v>
      </c>
      <c r="L27" s="79" t="s">
        <v>26</v>
      </c>
    </row>
    <row r="28" spans="1:12" ht="15" x14ac:dyDescent="0.25">
      <c r="A28" s="41"/>
      <c r="B28" s="40" t="s">
        <v>110</v>
      </c>
      <c r="C28" s="39" t="s">
        <v>122</v>
      </c>
      <c r="D28" s="94">
        <v>0</v>
      </c>
      <c r="E28" s="94">
        <v>0</v>
      </c>
      <c r="F28" s="94">
        <v>0</v>
      </c>
      <c r="G28" s="94">
        <v>0</v>
      </c>
      <c r="H28" s="94">
        <v>1</v>
      </c>
      <c r="I28" s="94">
        <v>1</v>
      </c>
      <c r="J28" s="94">
        <v>1</v>
      </c>
      <c r="K28" s="94">
        <v>0</v>
      </c>
      <c r="L28" s="79" t="s">
        <v>112</v>
      </c>
    </row>
    <row r="29" spans="1:12" ht="15" x14ac:dyDescent="0.25">
      <c r="A29" s="41"/>
      <c r="B29" s="40" t="s">
        <v>67</v>
      </c>
      <c r="C29" s="39" t="s">
        <v>123</v>
      </c>
      <c r="D29" s="94">
        <v>1</v>
      </c>
      <c r="E29" s="94">
        <v>1</v>
      </c>
      <c r="F29" s="94">
        <v>0</v>
      </c>
      <c r="G29" s="94">
        <v>0</v>
      </c>
      <c r="H29" s="94">
        <v>1</v>
      </c>
      <c r="I29" s="94">
        <v>1</v>
      </c>
      <c r="J29" s="94">
        <v>1</v>
      </c>
      <c r="K29" s="94">
        <v>0</v>
      </c>
      <c r="L29" s="79" t="s">
        <v>49</v>
      </c>
    </row>
    <row r="30" spans="1:12" ht="15" x14ac:dyDescent="0.25">
      <c r="A30" s="41"/>
      <c r="B30" s="40" t="s">
        <v>40</v>
      </c>
      <c r="C30" s="39" t="s">
        <v>124</v>
      </c>
      <c r="D30" s="94">
        <v>2</v>
      </c>
      <c r="E30" s="94">
        <v>2</v>
      </c>
      <c r="F30" s="94">
        <v>2</v>
      </c>
      <c r="G30" s="94">
        <v>2</v>
      </c>
      <c r="H30" s="94">
        <v>2</v>
      </c>
      <c r="I30" s="94">
        <v>2</v>
      </c>
      <c r="J30" s="94">
        <v>2</v>
      </c>
      <c r="K30" s="94">
        <v>2</v>
      </c>
      <c r="L30" s="79" t="s">
        <v>26</v>
      </c>
    </row>
    <row r="31" spans="1:12" ht="15" x14ac:dyDescent="0.25">
      <c r="A31" s="41"/>
      <c r="B31" s="40" t="s">
        <v>116</v>
      </c>
      <c r="C31" s="39" t="s">
        <v>60</v>
      </c>
      <c r="D31" s="94">
        <v>4</v>
      </c>
      <c r="E31" s="94">
        <v>4</v>
      </c>
      <c r="F31" s="94">
        <v>4</v>
      </c>
      <c r="G31" s="94">
        <v>4</v>
      </c>
      <c r="H31" s="94">
        <v>4</v>
      </c>
      <c r="I31" s="94">
        <v>4</v>
      </c>
      <c r="J31" s="94">
        <v>4</v>
      </c>
      <c r="K31" s="94">
        <v>4</v>
      </c>
      <c r="L31" s="79" t="s">
        <v>26</v>
      </c>
    </row>
    <row r="32" spans="1:12" ht="15" x14ac:dyDescent="0.25">
      <c r="A32" s="41"/>
      <c r="B32" s="40"/>
      <c r="C32" s="39" t="s">
        <v>62</v>
      </c>
      <c r="D32" s="94">
        <v>0</v>
      </c>
      <c r="E32" s="94">
        <v>0</v>
      </c>
      <c r="F32" s="94">
        <v>0</v>
      </c>
      <c r="G32" s="94">
        <v>0</v>
      </c>
      <c r="H32" s="94">
        <v>0</v>
      </c>
      <c r="I32" s="94">
        <v>1</v>
      </c>
      <c r="J32" s="94">
        <v>1</v>
      </c>
      <c r="K32" s="94">
        <v>0</v>
      </c>
      <c r="L32" s="79" t="s">
        <v>11</v>
      </c>
    </row>
    <row r="33" spans="1:12" ht="15" x14ac:dyDescent="0.25">
      <c r="A33" s="41"/>
      <c r="B33" s="40"/>
      <c r="C33" s="39" t="s">
        <v>125</v>
      </c>
      <c r="D33" s="94">
        <v>4</v>
      </c>
      <c r="E33" s="94">
        <v>4</v>
      </c>
      <c r="F33" s="94">
        <v>0</v>
      </c>
      <c r="G33" s="94">
        <v>0</v>
      </c>
      <c r="H33" s="94">
        <v>4</v>
      </c>
      <c r="I33" s="94">
        <v>4</v>
      </c>
      <c r="J33" s="94">
        <v>0</v>
      </c>
      <c r="K33" s="94">
        <v>0</v>
      </c>
      <c r="L33" s="79" t="s">
        <v>10</v>
      </c>
    </row>
    <row r="34" spans="1:12" ht="15" x14ac:dyDescent="0.25">
      <c r="A34" s="41"/>
      <c r="B34" s="40" t="s">
        <v>42</v>
      </c>
      <c r="C34" s="39" t="s">
        <v>65</v>
      </c>
      <c r="D34" s="94">
        <v>1</v>
      </c>
      <c r="E34" s="94">
        <v>1</v>
      </c>
      <c r="F34" s="94">
        <v>1</v>
      </c>
      <c r="G34" s="94">
        <v>1</v>
      </c>
      <c r="H34" s="94">
        <v>1</v>
      </c>
      <c r="I34" s="94">
        <v>1</v>
      </c>
      <c r="J34" s="94">
        <v>1</v>
      </c>
      <c r="K34" s="94">
        <v>1</v>
      </c>
      <c r="L34" s="79" t="s">
        <v>11</v>
      </c>
    </row>
    <row r="35" spans="1:12" ht="15" x14ac:dyDescent="0.25">
      <c r="A35" s="41"/>
      <c r="B35" s="40"/>
      <c r="C35" s="39" t="s">
        <v>63</v>
      </c>
      <c r="D35" s="94">
        <v>1</v>
      </c>
      <c r="E35" s="94">
        <v>1</v>
      </c>
      <c r="F35" s="94">
        <v>1</v>
      </c>
      <c r="G35" s="94">
        <v>1</v>
      </c>
      <c r="H35" s="94">
        <v>1</v>
      </c>
      <c r="I35" s="94">
        <v>1</v>
      </c>
      <c r="J35" s="94">
        <v>1</v>
      </c>
      <c r="K35" s="94">
        <v>1</v>
      </c>
      <c r="L35" s="79" t="s">
        <v>11</v>
      </c>
    </row>
    <row r="36" spans="1:12" ht="15" x14ac:dyDescent="0.25">
      <c r="A36" s="41"/>
      <c r="B36" s="40"/>
      <c r="C36" s="39" t="s">
        <v>64</v>
      </c>
      <c r="D36" s="94">
        <v>1</v>
      </c>
      <c r="E36" s="94">
        <v>1</v>
      </c>
      <c r="F36" s="94">
        <v>1</v>
      </c>
      <c r="G36" s="94">
        <v>1</v>
      </c>
      <c r="H36" s="94">
        <v>1</v>
      </c>
      <c r="I36" s="94">
        <v>1</v>
      </c>
      <c r="J36" s="94">
        <v>1</v>
      </c>
      <c r="K36" s="94">
        <v>1</v>
      </c>
      <c r="L36" s="79" t="s">
        <v>11</v>
      </c>
    </row>
    <row r="37" spans="1:12" ht="15" x14ac:dyDescent="0.25">
      <c r="A37" s="41"/>
      <c r="B37" s="40"/>
      <c r="C37" s="39" t="s">
        <v>165</v>
      </c>
      <c r="D37" s="94">
        <v>1</v>
      </c>
      <c r="E37" s="94">
        <v>0</v>
      </c>
      <c r="F37" s="94">
        <v>0</v>
      </c>
      <c r="G37" s="94">
        <v>0</v>
      </c>
      <c r="H37" s="94">
        <v>1</v>
      </c>
      <c r="I37" s="94">
        <v>1</v>
      </c>
      <c r="J37" s="94">
        <v>1</v>
      </c>
      <c r="K37" s="94">
        <v>0</v>
      </c>
      <c r="L37" s="79" t="s">
        <v>11</v>
      </c>
    </row>
    <row r="38" spans="1:12" ht="15" x14ac:dyDescent="0.25">
      <c r="A38" s="41"/>
      <c r="B38" s="40" t="s">
        <v>68</v>
      </c>
      <c r="C38" s="39" t="s">
        <v>126</v>
      </c>
      <c r="D38" s="94">
        <v>1</v>
      </c>
      <c r="E38" s="94">
        <v>1</v>
      </c>
      <c r="F38" s="94">
        <v>1</v>
      </c>
      <c r="G38" s="94">
        <v>0</v>
      </c>
      <c r="H38" s="94">
        <v>1</v>
      </c>
      <c r="I38" s="94">
        <v>1</v>
      </c>
      <c r="J38" s="94">
        <v>1</v>
      </c>
      <c r="K38" s="94">
        <v>0</v>
      </c>
      <c r="L38" s="79" t="s">
        <v>49</v>
      </c>
    </row>
    <row r="39" spans="1:12" ht="15" x14ac:dyDescent="0.25">
      <c r="A39" s="41"/>
      <c r="B39" s="40" t="s">
        <v>154</v>
      </c>
      <c r="C39" s="39" t="s">
        <v>178</v>
      </c>
      <c r="D39" s="94">
        <v>0</v>
      </c>
      <c r="E39" s="94">
        <v>0</v>
      </c>
      <c r="F39" s="94">
        <v>0</v>
      </c>
      <c r="G39" s="94">
        <v>0</v>
      </c>
      <c r="H39" s="94">
        <v>1</v>
      </c>
      <c r="I39" s="94">
        <v>1</v>
      </c>
      <c r="J39" s="94">
        <v>1</v>
      </c>
      <c r="K39" s="94">
        <v>0</v>
      </c>
      <c r="L39" s="80" t="s">
        <v>112</v>
      </c>
    </row>
    <row r="40" spans="1:12" ht="15" x14ac:dyDescent="0.25">
      <c r="A40" s="41"/>
      <c r="B40" s="40" t="s">
        <v>166</v>
      </c>
      <c r="C40" s="39" t="s">
        <v>167</v>
      </c>
      <c r="D40" s="94">
        <v>1</v>
      </c>
      <c r="E40" s="94">
        <v>1</v>
      </c>
      <c r="F40" s="94">
        <v>1</v>
      </c>
      <c r="G40" s="94">
        <v>2</v>
      </c>
      <c r="H40" s="94">
        <v>1</v>
      </c>
      <c r="I40" s="94">
        <v>1</v>
      </c>
      <c r="J40" s="94">
        <v>1</v>
      </c>
      <c r="K40" s="94">
        <v>2</v>
      </c>
      <c r="L40" s="80" t="s">
        <v>14</v>
      </c>
    </row>
    <row r="41" spans="1:12" s="108" customFormat="1" ht="15" x14ac:dyDescent="0.25">
      <c r="A41" s="41"/>
      <c r="B41" s="40" t="s">
        <v>168</v>
      </c>
      <c r="C41" s="39" t="s">
        <v>169</v>
      </c>
      <c r="D41" s="94">
        <v>1</v>
      </c>
      <c r="E41" s="94">
        <v>1</v>
      </c>
      <c r="F41" s="94">
        <v>1</v>
      </c>
      <c r="G41" s="94">
        <v>0</v>
      </c>
      <c r="H41" s="94">
        <v>1</v>
      </c>
      <c r="I41" s="94">
        <v>1</v>
      </c>
      <c r="J41" s="94">
        <v>1</v>
      </c>
      <c r="K41" s="94">
        <v>0</v>
      </c>
      <c r="L41" s="80" t="s">
        <v>112</v>
      </c>
    </row>
    <row r="42" spans="1:12" ht="15" x14ac:dyDescent="0.25">
      <c r="A42" s="52"/>
      <c r="B42" s="53"/>
      <c r="C42" s="54" t="s">
        <v>28</v>
      </c>
      <c r="D42" s="95">
        <v>28</v>
      </c>
      <c r="E42" s="95">
        <v>27</v>
      </c>
      <c r="F42" s="95">
        <v>22</v>
      </c>
      <c r="G42" s="95">
        <v>20</v>
      </c>
      <c r="H42" s="95">
        <v>31</v>
      </c>
      <c r="I42" s="95">
        <v>32</v>
      </c>
      <c r="J42" s="95">
        <v>28</v>
      </c>
      <c r="K42" s="95">
        <v>20</v>
      </c>
      <c r="L42" s="77"/>
    </row>
    <row r="43" spans="1:12" ht="15" x14ac:dyDescent="0.25">
      <c r="A43" s="36" t="s">
        <v>4</v>
      </c>
      <c r="B43" s="37" t="s">
        <v>108</v>
      </c>
      <c r="C43" t="s">
        <v>70</v>
      </c>
      <c r="D43" s="92">
        <v>0</v>
      </c>
      <c r="E43" s="92">
        <v>1</v>
      </c>
      <c r="F43" s="92">
        <v>1</v>
      </c>
      <c r="G43" s="92">
        <v>1</v>
      </c>
      <c r="H43" s="92">
        <v>1</v>
      </c>
      <c r="I43" s="92">
        <v>1</v>
      </c>
      <c r="J43" s="92">
        <v>1</v>
      </c>
      <c r="K43" s="92">
        <v>1</v>
      </c>
      <c r="L43" s="78" t="s">
        <v>11</v>
      </c>
    </row>
    <row r="44" spans="1:12" ht="15" x14ac:dyDescent="0.25">
      <c r="A44" s="36"/>
      <c r="B44" s="37"/>
      <c r="C44" t="s">
        <v>71</v>
      </c>
      <c r="D44" s="92">
        <v>0</v>
      </c>
      <c r="E44" s="92">
        <v>2</v>
      </c>
      <c r="F44" s="92">
        <v>2</v>
      </c>
      <c r="G44" s="92">
        <v>2</v>
      </c>
      <c r="H44" s="92">
        <v>2</v>
      </c>
      <c r="I44" s="92">
        <v>2</v>
      </c>
      <c r="J44" s="92">
        <v>2</v>
      </c>
      <c r="K44" s="92">
        <v>2</v>
      </c>
      <c r="L44" s="78" t="s">
        <v>11</v>
      </c>
    </row>
    <row r="45" spans="1:12" ht="15" x14ac:dyDescent="0.25">
      <c r="A45" s="36"/>
      <c r="B45" s="37"/>
      <c r="C45" t="s">
        <v>72</v>
      </c>
      <c r="D45" s="92">
        <v>4</v>
      </c>
      <c r="E45" s="92">
        <v>4</v>
      </c>
      <c r="F45" s="92">
        <v>4</v>
      </c>
      <c r="G45" s="92">
        <v>4</v>
      </c>
      <c r="H45" s="92">
        <v>4</v>
      </c>
      <c r="I45" s="92">
        <v>4</v>
      </c>
      <c r="J45" s="92">
        <v>4</v>
      </c>
      <c r="K45" s="92">
        <v>4</v>
      </c>
      <c r="L45" s="78" t="s">
        <v>27</v>
      </c>
    </row>
    <row r="46" spans="1:12" ht="15" x14ac:dyDescent="0.25">
      <c r="A46" s="36"/>
      <c r="B46" s="37"/>
      <c r="C46" t="s">
        <v>74</v>
      </c>
      <c r="D46" s="92">
        <v>0</v>
      </c>
      <c r="E46" s="92">
        <v>1</v>
      </c>
      <c r="F46" s="92">
        <v>1</v>
      </c>
      <c r="G46" s="92">
        <v>1</v>
      </c>
      <c r="H46" s="92">
        <v>1</v>
      </c>
      <c r="I46" s="92">
        <v>1</v>
      </c>
      <c r="J46" s="92">
        <v>1</v>
      </c>
      <c r="K46" s="92">
        <v>1</v>
      </c>
      <c r="L46" s="78" t="s">
        <v>11</v>
      </c>
    </row>
    <row r="47" spans="1:12" ht="15" x14ac:dyDescent="0.25">
      <c r="A47" s="36"/>
      <c r="B47" s="37"/>
      <c r="C47" t="s">
        <v>79</v>
      </c>
      <c r="D47" s="92">
        <v>0</v>
      </c>
      <c r="E47" s="92">
        <v>2</v>
      </c>
      <c r="F47" s="92">
        <v>2</v>
      </c>
      <c r="G47" s="92">
        <v>2</v>
      </c>
      <c r="H47" s="92">
        <v>0</v>
      </c>
      <c r="I47" s="92">
        <v>2</v>
      </c>
      <c r="J47" s="92">
        <v>2</v>
      </c>
      <c r="K47" s="92">
        <v>2</v>
      </c>
      <c r="L47" s="78" t="s">
        <v>11</v>
      </c>
    </row>
    <row r="48" spans="1:12" ht="15" x14ac:dyDescent="0.25">
      <c r="A48" s="36"/>
      <c r="B48" s="37" t="s">
        <v>109</v>
      </c>
      <c r="C48" t="s">
        <v>73</v>
      </c>
      <c r="D48" s="92">
        <v>2</v>
      </c>
      <c r="E48" s="92">
        <v>2</v>
      </c>
      <c r="F48" s="92">
        <v>2</v>
      </c>
      <c r="G48" s="92">
        <v>2</v>
      </c>
      <c r="H48" s="92">
        <v>2</v>
      </c>
      <c r="I48" s="92">
        <v>2</v>
      </c>
      <c r="J48" s="92">
        <v>2</v>
      </c>
      <c r="K48" s="92">
        <v>2</v>
      </c>
      <c r="L48" s="78" t="s">
        <v>27</v>
      </c>
    </row>
    <row r="49" spans="1:12" ht="15" x14ac:dyDescent="0.25">
      <c r="A49" s="36"/>
      <c r="B49" s="37" t="s">
        <v>110</v>
      </c>
      <c r="C49" t="s">
        <v>127</v>
      </c>
      <c r="D49" s="92">
        <v>0</v>
      </c>
      <c r="E49" s="92">
        <v>0</v>
      </c>
      <c r="F49" s="92">
        <v>0</v>
      </c>
      <c r="G49" s="92">
        <v>0</v>
      </c>
      <c r="H49" s="92">
        <v>1</v>
      </c>
      <c r="I49" s="92">
        <v>1</v>
      </c>
      <c r="J49" s="92">
        <v>1</v>
      </c>
      <c r="K49" s="92">
        <v>0</v>
      </c>
      <c r="L49" s="78" t="s">
        <v>112</v>
      </c>
    </row>
    <row r="50" spans="1:12" ht="15" x14ac:dyDescent="0.25">
      <c r="A50" s="36"/>
      <c r="B50" s="37" t="s">
        <v>67</v>
      </c>
      <c r="C50" t="s">
        <v>128</v>
      </c>
      <c r="D50" s="92">
        <v>1</v>
      </c>
      <c r="E50" s="92">
        <v>1</v>
      </c>
      <c r="F50" s="92">
        <v>0</v>
      </c>
      <c r="G50" s="92">
        <v>0</v>
      </c>
      <c r="H50" s="92">
        <v>1</v>
      </c>
      <c r="I50" s="92">
        <v>1</v>
      </c>
      <c r="J50" s="92">
        <v>1</v>
      </c>
      <c r="K50" s="92">
        <v>0</v>
      </c>
      <c r="L50" s="78" t="s">
        <v>49</v>
      </c>
    </row>
    <row r="51" spans="1:12" ht="15" x14ac:dyDescent="0.25">
      <c r="A51" s="36"/>
      <c r="B51" s="37" t="s">
        <v>40</v>
      </c>
      <c r="C51" t="s">
        <v>69</v>
      </c>
      <c r="D51" s="92">
        <v>0</v>
      </c>
      <c r="E51" s="92">
        <v>0</v>
      </c>
      <c r="F51" s="92">
        <v>0</v>
      </c>
      <c r="G51" s="92">
        <v>1</v>
      </c>
      <c r="H51" s="92">
        <v>1</v>
      </c>
      <c r="I51" s="92">
        <v>1</v>
      </c>
      <c r="J51" s="92">
        <v>1</v>
      </c>
      <c r="K51" s="92">
        <v>1</v>
      </c>
      <c r="L51" s="78" t="s">
        <v>14</v>
      </c>
    </row>
    <row r="52" spans="1:12" ht="15" x14ac:dyDescent="0.25">
      <c r="A52" s="36"/>
      <c r="B52" s="37"/>
      <c r="C52" t="s">
        <v>129</v>
      </c>
      <c r="D52" s="92">
        <v>1</v>
      </c>
      <c r="E52" s="92">
        <v>1</v>
      </c>
      <c r="F52" s="92">
        <v>1</v>
      </c>
      <c r="G52" s="92">
        <v>2</v>
      </c>
      <c r="H52" s="92">
        <v>1</v>
      </c>
      <c r="I52" s="92">
        <v>1</v>
      </c>
      <c r="J52" s="92">
        <v>1</v>
      </c>
      <c r="K52" s="92">
        <v>2</v>
      </c>
      <c r="L52" s="78" t="s">
        <v>14</v>
      </c>
    </row>
    <row r="53" spans="1:12" ht="15" x14ac:dyDescent="0.25">
      <c r="A53" s="36"/>
      <c r="B53" s="37"/>
      <c r="C53" t="s">
        <v>77</v>
      </c>
      <c r="D53" s="92">
        <v>0</v>
      </c>
      <c r="E53" s="92">
        <v>1</v>
      </c>
      <c r="F53" s="92">
        <v>1</v>
      </c>
      <c r="G53" s="92">
        <v>1</v>
      </c>
      <c r="H53" s="92">
        <v>0</v>
      </c>
      <c r="I53" s="92">
        <v>1</v>
      </c>
      <c r="J53" s="92">
        <v>1</v>
      </c>
      <c r="K53" s="92">
        <v>1</v>
      </c>
      <c r="L53" s="78" t="s">
        <v>10</v>
      </c>
    </row>
    <row r="54" spans="1:12" ht="15" x14ac:dyDescent="0.25">
      <c r="A54" s="36"/>
      <c r="B54" s="37"/>
      <c r="C54" t="s">
        <v>170</v>
      </c>
      <c r="D54" s="92">
        <v>1</v>
      </c>
      <c r="E54" s="92">
        <v>1</v>
      </c>
      <c r="F54" s="92">
        <v>1</v>
      </c>
      <c r="G54" s="92">
        <v>1</v>
      </c>
      <c r="H54" s="92">
        <v>0</v>
      </c>
      <c r="I54" s="92">
        <v>0</v>
      </c>
      <c r="J54" s="92">
        <v>0</v>
      </c>
      <c r="K54" s="92">
        <v>1</v>
      </c>
      <c r="L54" s="78" t="s">
        <v>14</v>
      </c>
    </row>
    <row r="55" spans="1:12" ht="15" x14ac:dyDescent="0.25">
      <c r="A55" s="36"/>
      <c r="B55" s="37" t="s">
        <v>139</v>
      </c>
      <c r="C55" t="s">
        <v>152</v>
      </c>
      <c r="D55" s="92">
        <v>1</v>
      </c>
      <c r="E55" s="92">
        <v>1</v>
      </c>
      <c r="F55" s="92">
        <v>1</v>
      </c>
      <c r="G55" s="92">
        <v>2</v>
      </c>
      <c r="H55" s="92">
        <v>1</v>
      </c>
      <c r="I55" s="92">
        <v>1</v>
      </c>
      <c r="J55" s="92">
        <v>1</v>
      </c>
      <c r="K55" s="92">
        <v>2</v>
      </c>
      <c r="L55" s="78" t="s">
        <v>14</v>
      </c>
    </row>
    <row r="56" spans="1:12" ht="15" x14ac:dyDescent="0.25">
      <c r="A56" s="36"/>
      <c r="B56" s="37" t="s">
        <v>116</v>
      </c>
      <c r="C56" t="s">
        <v>75</v>
      </c>
      <c r="D56" s="92">
        <v>2</v>
      </c>
      <c r="E56" s="92">
        <v>2</v>
      </c>
      <c r="F56" s="92">
        <v>2</v>
      </c>
      <c r="G56" s="92">
        <v>2</v>
      </c>
      <c r="H56" s="92">
        <v>2</v>
      </c>
      <c r="I56" s="92">
        <v>2</v>
      </c>
      <c r="J56" s="92">
        <v>2</v>
      </c>
      <c r="K56" s="92">
        <v>2</v>
      </c>
      <c r="L56" s="78" t="s">
        <v>10</v>
      </c>
    </row>
    <row r="57" spans="1:12" ht="15" x14ac:dyDescent="0.25">
      <c r="A57" s="36"/>
      <c r="B57" s="37" t="s">
        <v>130</v>
      </c>
      <c r="C57" t="s">
        <v>131</v>
      </c>
      <c r="D57" s="92">
        <v>1</v>
      </c>
      <c r="E57" s="92">
        <v>1</v>
      </c>
      <c r="F57" s="92">
        <v>1</v>
      </c>
      <c r="G57" s="92">
        <v>0</v>
      </c>
      <c r="H57" s="92">
        <v>1</v>
      </c>
      <c r="I57" s="92">
        <v>1</v>
      </c>
      <c r="J57" s="92">
        <v>1</v>
      </c>
      <c r="K57" s="92">
        <v>0</v>
      </c>
      <c r="L57" s="78" t="s">
        <v>112</v>
      </c>
    </row>
    <row r="58" spans="1:12" ht="15" x14ac:dyDescent="0.25">
      <c r="A58" s="36"/>
      <c r="B58" s="37" t="s">
        <v>42</v>
      </c>
      <c r="C58" t="s">
        <v>78</v>
      </c>
      <c r="D58" s="92">
        <v>1</v>
      </c>
      <c r="E58" s="92">
        <v>0</v>
      </c>
      <c r="F58" s="92">
        <v>0</v>
      </c>
      <c r="G58" s="92">
        <v>0</v>
      </c>
      <c r="H58" s="92">
        <v>1</v>
      </c>
      <c r="I58" s="92">
        <v>1</v>
      </c>
      <c r="J58" s="92">
        <v>1</v>
      </c>
      <c r="K58" s="92">
        <v>0</v>
      </c>
      <c r="L58" s="78" t="s">
        <v>11</v>
      </c>
    </row>
    <row r="59" spans="1:12" ht="15" x14ac:dyDescent="0.25">
      <c r="A59" s="36"/>
      <c r="B59" s="37"/>
      <c r="C59" t="s">
        <v>76</v>
      </c>
      <c r="D59" s="92">
        <v>1</v>
      </c>
      <c r="E59" s="92">
        <v>1</v>
      </c>
      <c r="F59" s="92">
        <v>1</v>
      </c>
      <c r="G59" s="92">
        <v>1</v>
      </c>
      <c r="H59" s="92">
        <v>1</v>
      </c>
      <c r="I59" s="92">
        <v>1</v>
      </c>
      <c r="J59" s="92">
        <v>1</v>
      </c>
      <c r="K59" s="92">
        <v>1</v>
      </c>
      <c r="L59" s="78" t="s">
        <v>11</v>
      </c>
    </row>
    <row r="60" spans="1:12" ht="15" x14ac:dyDescent="0.25">
      <c r="A60" s="36"/>
      <c r="B60" s="37" t="s">
        <v>154</v>
      </c>
      <c r="C60" t="s">
        <v>179</v>
      </c>
      <c r="D60" s="92">
        <v>0</v>
      </c>
      <c r="E60" s="92">
        <v>0</v>
      </c>
      <c r="F60" s="92">
        <v>0</v>
      </c>
      <c r="G60" s="92">
        <v>0</v>
      </c>
      <c r="H60" s="92">
        <v>1</v>
      </c>
      <c r="I60" s="92">
        <v>1</v>
      </c>
      <c r="J60" s="92">
        <v>1</v>
      </c>
      <c r="K60" s="92">
        <v>0</v>
      </c>
      <c r="L60" s="78">
        <v>0</v>
      </c>
    </row>
    <row r="61" spans="1:12" ht="15" x14ac:dyDescent="0.25">
      <c r="A61" s="49"/>
      <c r="B61" s="50"/>
      <c r="C61" s="51" t="s">
        <v>28</v>
      </c>
      <c r="D61" s="93">
        <v>15</v>
      </c>
      <c r="E61" s="93">
        <v>21</v>
      </c>
      <c r="F61" s="93">
        <v>20</v>
      </c>
      <c r="G61" s="93">
        <v>22</v>
      </c>
      <c r="H61" s="93">
        <v>21</v>
      </c>
      <c r="I61" s="93">
        <v>24</v>
      </c>
      <c r="J61" s="93">
        <v>24</v>
      </c>
      <c r="K61" s="93">
        <v>22</v>
      </c>
      <c r="L61" s="55"/>
    </row>
    <row r="62" spans="1:12" ht="15" x14ac:dyDescent="0.25">
      <c r="A62" s="41" t="s">
        <v>5</v>
      </c>
      <c r="B62" s="40" t="s">
        <v>108</v>
      </c>
      <c r="C62" s="39" t="s">
        <v>132</v>
      </c>
      <c r="D62" s="94">
        <v>1</v>
      </c>
      <c r="E62" s="94">
        <v>1</v>
      </c>
      <c r="F62" s="94">
        <v>1</v>
      </c>
      <c r="G62" s="94">
        <v>1</v>
      </c>
      <c r="H62" s="94">
        <v>1</v>
      </c>
      <c r="I62" s="94">
        <v>1</v>
      </c>
      <c r="J62" s="94">
        <v>1</v>
      </c>
      <c r="K62" s="94">
        <v>1</v>
      </c>
      <c r="L62" s="79" t="s">
        <v>10</v>
      </c>
    </row>
    <row r="63" spans="1:12" ht="15" x14ac:dyDescent="0.25">
      <c r="A63" s="41"/>
      <c r="B63" s="40"/>
      <c r="C63" s="39" t="s">
        <v>133</v>
      </c>
      <c r="D63" s="94">
        <v>2</v>
      </c>
      <c r="E63" s="94">
        <v>2</v>
      </c>
      <c r="F63" s="94">
        <v>2</v>
      </c>
      <c r="G63" s="94">
        <v>0</v>
      </c>
      <c r="H63" s="94">
        <v>2</v>
      </c>
      <c r="I63" s="94">
        <v>2</v>
      </c>
      <c r="J63" s="94">
        <v>2</v>
      </c>
      <c r="K63" s="94">
        <v>0</v>
      </c>
      <c r="L63" s="79" t="s">
        <v>14</v>
      </c>
    </row>
    <row r="64" spans="1:12" ht="15" x14ac:dyDescent="0.25">
      <c r="A64" s="41"/>
      <c r="B64" s="40"/>
      <c r="C64" s="39" t="s">
        <v>88</v>
      </c>
      <c r="D64" s="94">
        <v>4</v>
      </c>
      <c r="E64" s="94">
        <v>5</v>
      </c>
      <c r="F64" s="94">
        <v>5</v>
      </c>
      <c r="G64" s="94">
        <v>5</v>
      </c>
      <c r="H64" s="94">
        <v>4</v>
      </c>
      <c r="I64" s="94">
        <v>5</v>
      </c>
      <c r="J64" s="94">
        <v>5</v>
      </c>
      <c r="K64" s="94">
        <v>5</v>
      </c>
      <c r="L64" s="79" t="s">
        <v>10</v>
      </c>
    </row>
    <row r="65" spans="1:12" ht="15" x14ac:dyDescent="0.25">
      <c r="A65" s="41"/>
      <c r="B65" s="40" t="s">
        <v>134</v>
      </c>
      <c r="C65" s="39" t="s">
        <v>135</v>
      </c>
      <c r="D65" s="94">
        <v>1</v>
      </c>
      <c r="E65" s="94">
        <v>1</v>
      </c>
      <c r="F65" s="94">
        <v>1</v>
      </c>
      <c r="G65" s="94">
        <v>0</v>
      </c>
      <c r="H65" s="94">
        <v>1</v>
      </c>
      <c r="I65" s="94">
        <v>1</v>
      </c>
      <c r="J65" s="94">
        <v>1</v>
      </c>
      <c r="K65" s="94">
        <v>0</v>
      </c>
      <c r="L65" s="79" t="s">
        <v>49</v>
      </c>
    </row>
    <row r="66" spans="1:12" ht="15" x14ac:dyDescent="0.25">
      <c r="A66" s="41"/>
      <c r="B66" s="40" t="s">
        <v>110</v>
      </c>
      <c r="C66" s="56" t="s">
        <v>136</v>
      </c>
      <c r="D66" s="96">
        <v>0</v>
      </c>
      <c r="E66" s="96">
        <v>0</v>
      </c>
      <c r="F66" s="96">
        <v>0</v>
      </c>
      <c r="G66" s="96">
        <v>0</v>
      </c>
      <c r="H66" s="96">
        <v>1</v>
      </c>
      <c r="I66" s="96">
        <v>1</v>
      </c>
      <c r="J66" s="96">
        <v>1</v>
      </c>
      <c r="K66" s="96">
        <v>0</v>
      </c>
      <c r="L66" s="85" t="s">
        <v>112</v>
      </c>
    </row>
    <row r="67" spans="1:12" ht="15" x14ac:dyDescent="0.25">
      <c r="A67" s="41"/>
      <c r="B67" s="40" t="s">
        <v>41</v>
      </c>
      <c r="C67" s="39" t="s">
        <v>82</v>
      </c>
      <c r="D67" s="94">
        <v>1</v>
      </c>
      <c r="E67" s="94">
        <v>1</v>
      </c>
      <c r="F67" s="94">
        <v>1</v>
      </c>
      <c r="G67" s="94">
        <v>0</v>
      </c>
      <c r="H67" s="94">
        <v>1</v>
      </c>
      <c r="I67" s="94">
        <v>1</v>
      </c>
      <c r="J67" s="94">
        <v>1</v>
      </c>
      <c r="K67" s="94">
        <v>0</v>
      </c>
      <c r="L67" s="79" t="s">
        <v>14</v>
      </c>
    </row>
    <row r="68" spans="1:12" ht="15" x14ac:dyDescent="0.25">
      <c r="A68" s="41"/>
      <c r="B68" s="40"/>
      <c r="C68" s="39" t="s">
        <v>137</v>
      </c>
      <c r="D68" s="94">
        <v>1</v>
      </c>
      <c r="E68" s="94">
        <v>1</v>
      </c>
      <c r="F68" s="94">
        <v>1</v>
      </c>
      <c r="G68" s="94">
        <v>0</v>
      </c>
      <c r="H68" s="94">
        <v>1</v>
      </c>
      <c r="I68" s="94">
        <v>1</v>
      </c>
      <c r="J68" s="94">
        <v>1</v>
      </c>
      <c r="K68" s="94">
        <v>0</v>
      </c>
      <c r="L68" s="79" t="s">
        <v>49</v>
      </c>
    </row>
    <row r="69" spans="1:12" ht="15" x14ac:dyDescent="0.25">
      <c r="A69" s="41"/>
      <c r="B69" s="40" t="s">
        <v>43</v>
      </c>
      <c r="C69" s="39" t="s">
        <v>85</v>
      </c>
      <c r="D69" s="94">
        <v>1</v>
      </c>
      <c r="E69" s="94">
        <v>1</v>
      </c>
      <c r="F69" s="94">
        <v>1</v>
      </c>
      <c r="G69" s="94">
        <v>1</v>
      </c>
      <c r="H69" s="94">
        <v>1</v>
      </c>
      <c r="I69" s="94">
        <v>1</v>
      </c>
      <c r="J69" s="94">
        <v>1</v>
      </c>
      <c r="K69" s="94">
        <v>1</v>
      </c>
      <c r="L69" s="79" t="s">
        <v>10</v>
      </c>
    </row>
    <row r="70" spans="1:12" ht="15" x14ac:dyDescent="0.25">
      <c r="A70" s="41"/>
      <c r="B70" s="40" t="s">
        <v>138</v>
      </c>
      <c r="C70" s="39" t="s">
        <v>83</v>
      </c>
      <c r="D70" s="94">
        <v>1</v>
      </c>
      <c r="E70" s="94">
        <v>1</v>
      </c>
      <c r="F70" s="94">
        <v>1</v>
      </c>
      <c r="G70" s="94">
        <v>2</v>
      </c>
      <c r="H70" s="94">
        <v>1</v>
      </c>
      <c r="I70" s="94">
        <v>1</v>
      </c>
      <c r="J70" s="94">
        <v>1</v>
      </c>
      <c r="K70" s="94">
        <v>2</v>
      </c>
      <c r="L70" s="80" t="s">
        <v>14</v>
      </c>
    </row>
    <row r="71" spans="1:12" ht="15" x14ac:dyDescent="0.25">
      <c r="A71" s="41"/>
      <c r="B71" s="40" t="s">
        <v>139</v>
      </c>
      <c r="C71" s="39" t="s">
        <v>180</v>
      </c>
      <c r="D71" s="94">
        <v>0</v>
      </c>
      <c r="E71" s="94">
        <v>0</v>
      </c>
      <c r="F71" s="94">
        <v>0</v>
      </c>
      <c r="G71" s="94">
        <v>2</v>
      </c>
      <c r="H71" s="94">
        <v>1</v>
      </c>
      <c r="I71" s="94">
        <v>1</v>
      </c>
      <c r="J71" s="94">
        <v>1</v>
      </c>
      <c r="K71" s="94">
        <v>2</v>
      </c>
      <c r="L71" s="80" t="s">
        <v>14</v>
      </c>
    </row>
    <row r="72" spans="1:12" ht="15" x14ac:dyDescent="0.25">
      <c r="A72" s="41"/>
      <c r="B72" s="40"/>
      <c r="C72" s="39" t="s">
        <v>140</v>
      </c>
      <c r="D72" s="94">
        <v>0</v>
      </c>
      <c r="E72" s="94">
        <v>0</v>
      </c>
      <c r="F72" s="94">
        <v>0</v>
      </c>
      <c r="G72" s="94">
        <v>1</v>
      </c>
      <c r="H72" s="94">
        <v>0</v>
      </c>
      <c r="I72" s="94">
        <v>0</v>
      </c>
      <c r="J72" s="94">
        <v>0</v>
      </c>
      <c r="K72" s="94">
        <v>1</v>
      </c>
      <c r="L72" s="80" t="s">
        <v>13</v>
      </c>
    </row>
    <row r="73" spans="1:12" ht="15" x14ac:dyDescent="0.25">
      <c r="A73" s="41"/>
      <c r="B73" s="40"/>
      <c r="C73" s="39" t="s">
        <v>141</v>
      </c>
      <c r="D73" s="94">
        <v>1</v>
      </c>
      <c r="E73" s="94">
        <v>1</v>
      </c>
      <c r="F73" s="94">
        <v>0</v>
      </c>
      <c r="G73" s="94">
        <v>1</v>
      </c>
      <c r="H73" s="94">
        <v>1</v>
      </c>
      <c r="I73" s="94">
        <v>1</v>
      </c>
      <c r="J73" s="94">
        <v>0</v>
      </c>
      <c r="K73" s="94">
        <v>1</v>
      </c>
      <c r="L73" s="80" t="s">
        <v>13</v>
      </c>
    </row>
    <row r="74" spans="1:12" ht="15" x14ac:dyDescent="0.25">
      <c r="A74" s="41"/>
      <c r="B74" s="40"/>
      <c r="C74" s="39" t="s">
        <v>142</v>
      </c>
      <c r="D74" s="94">
        <v>0</v>
      </c>
      <c r="E74" s="94">
        <v>0</v>
      </c>
      <c r="F74" s="94">
        <v>0</v>
      </c>
      <c r="G74" s="94">
        <v>1</v>
      </c>
      <c r="H74" s="94">
        <v>0</v>
      </c>
      <c r="I74" s="94">
        <v>0</v>
      </c>
      <c r="J74" s="94">
        <v>0</v>
      </c>
      <c r="K74" s="94">
        <v>1</v>
      </c>
      <c r="L74" s="80" t="s">
        <v>13</v>
      </c>
    </row>
    <row r="75" spans="1:12" ht="15" x14ac:dyDescent="0.25">
      <c r="A75" s="41"/>
      <c r="B75" s="40" t="s">
        <v>116</v>
      </c>
      <c r="C75" s="39" t="s">
        <v>143</v>
      </c>
      <c r="D75" s="94">
        <v>2</v>
      </c>
      <c r="E75" s="94">
        <v>2</v>
      </c>
      <c r="F75" s="94">
        <v>2</v>
      </c>
      <c r="G75" s="94">
        <v>0</v>
      </c>
      <c r="H75" s="94">
        <v>2</v>
      </c>
      <c r="I75" s="94">
        <v>2</v>
      </c>
      <c r="J75" s="94">
        <v>2</v>
      </c>
      <c r="K75" s="94">
        <v>0</v>
      </c>
      <c r="L75" s="79" t="s">
        <v>10</v>
      </c>
    </row>
    <row r="76" spans="1:12" ht="15" x14ac:dyDescent="0.25">
      <c r="A76" s="41"/>
      <c r="B76" s="40"/>
      <c r="C76" s="39" t="s">
        <v>86</v>
      </c>
      <c r="D76" s="94">
        <v>1</v>
      </c>
      <c r="E76" s="94">
        <v>1</v>
      </c>
      <c r="F76" s="94">
        <v>1</v>
      </c>
      <c r="G76" s="94">
        <v>1</v>
      </c>
      <c r="H76" s="94">
        <v>1</v>
      </c>
      <c r="I76" s="94">
        <v>1</v>
      </c>
      <c r="J76" s="94">
        <v>1</v>
      </c>
      <c r="K76" s="94">
        <v>1</v>
      </c>
      <c r="L76" s="79" t="s">
        <v>10</v>
      </c>
    </row>
    <row r="77" spans="1:12" ht="15" x14ac:dyDescent="0.25">
      <c r="A77" s="41"/>
      <c r="B77" s="40"/>
      <c r="C77" s="39" t="s">
        <v>87</v>
      </c>
      <c r="D77" s="94">
        <v>3</v>
      </c>
      <c r="E77" s="94">
        <v>3</v>
      </c>
      <c r="F77" s="94">
        <v>3</v>
      </c>
      <c r="G77" s="94">
        <v>1</v>
      </c>
      <c r="H77" s="94">
        <v>3</v>
      </c>
      <c r="I77" s="94">
        <v>3</v>
      </c>
      <c r="J77" s="94">
        <v>3</v>
      </c>
      <c r="K77" s="94">
        <v>1</v>
      </c>
      <c r="L77" s="79" t="s">
        <v>10</v>
      </c>
    </row>
    <row r="78" spans="1:12" ht="15" x14ac:dyDescent="0.25">
      <c r="A78" s="41"/>
      <c r="B78" s="40" t="s">
        <v>144</v>
      </c>
      <c r="C78" s="39" t="s">
        <v>145</v>
      </c>
      <c r="D78" s="94">
        <v>1</v>
      </c>
      <c r="E78" s="94">
        <v>1</v>
      </c>
      <c r="F78" s="94">
        <v>1</v>
      </c>
      <c r="G78" s="94">
        <v>0</v>
      </c>
      <c r="H78" s="94">
        <v>1</v>
      </c>
      <c r="I78" s="94">
        <v>1</v>
      </c>
      <c r="J78" s="94">
        <v>1</v>
      </c>
      <c r="K78" s="94">
        <v>0</v>
      </c>
      <c r="L78" s="79" t="s">
        <v>49</v>
      </c>
    </row>
    <row r="79" spans="1:12" ht="15" x14ac:dyDescent="0.25">
      <c r="A79" s="41"/>
      <c r="B79" s="40" t="s">
        <v>44</v>
      </c>
      <c r="C79" s="39" t="s">
        <v>146</v>
      </c>
      <c r="D79" s="94">
        <v>1</v>
      </c>
      <c r="E79" s="94">
        <v>1</v>
      </c>
      <c r="F79" s="94">
        <v>1</v>
      </c>
      <c r="G79" s="94">
        <v>0</v>
      </c>
      <c r="H79" s="94">
        <v>1</v>
      </c>
      <c r="I79" s="94">
        <v>1</v>
      </c>
      <c r="J79" s="94">
        <v>1</v>
      </c>
      <c r="K79" s="94">
        <v>0</v>
      </c>
      <c r="L79" s="79" t="s">
        <v>49</v>
      </c>
    </row>
    <row r="80" spans="1:12" ht="15" x14ac:dyDescent="0.25">
      <c r="A80" s="58"/>
      <c r="B80" s="59" t="s">
        <v>42</v>
      </c>
      <c r="C80" s="57" t="s">
        <v>84</v>
      </c>
      <c r="D80" s="97">
        <v>0</v>
      </c>
      <c r="E80" s="97">
        <v>0</v>
      </c>
      <c r="F80" s="97">
        <v>0</v>
      </c>
      <c r="G80" s="97">
        <v>1</v>
      </c>
      <c r="H80" s="97">
        <v>0</v>
      </c>
      <c r="I80" s="97">
        <v>0</v>
      </c>
      <c r="J80" s="97">
        <v>0</v>
      </c>
      <c r="K80" s="97">
        <v>1</v>
      </c>
      <c r="L80" s="79" t="s">
        <v>15</v>
      </c>
    </row>
    <row r="81" spans="1:12" ht="15" x14ac:dyDescent="0.25">
      <c r="A81" s="41"/>
      <c r="B81" s="40" t="s">
        <v>68</v>
      </c>
      <c r="C81" s="39" t="s">
        <v>153</v>
      </c>
      <c r="D81" s="94">
        <v>1</v>
      </c>
      <c r="E81" s="94">
        <v>1</v>
      </c>
      <c r="F81" s="94">
        <v>0</v>
      </c>
      <c r="G81" s="94">
        <v>0</v>
      </c>
      <c r="H81" s="94">
        <v>1</v>
      </c>
      <c r="I81" s="94">
        <v>1</v>
      </c>
      <c r="J81" s="94">
        <v>0</v>
      </c>
      <c r="K81" s="94">
        <v>0</v>
      </c>
      <c r="L81" s="80" t="s">
        <v>49</v>
      </c>
    </row>
    <row r="82" spans="1:12" ht="15" x14ac:dyDescent="0.25">
      <c r="A82" s="41"/>
      <c r="B82" s="40" t="s">
        <v>80</v>
      </c>
      <c r="C82" s="39" t="s">
        <v>81</v>
      </c>
      <c r="D82" s="94">
        <v>1</v>
      </c>
      <c r="E82" s="94">
        <v>1</v>
      </c>
      <c r="F82" s="94">
        <v>1</v>
      </c>
      <c r="G82" s="94">
        <v>2</v>
      </c>
      <c r="H82" s="94">
        <v>1</v>
      </c>
      <c r="I82" s="94">
        <v>1</v>
      </c>
      <c r="J82" s="94">
        <v>1</v>
      </c>
      <c r="K82" s="94">
        <v>2</v>
      </c>
      <c r="L82" s="80" t="s">
        <v>14</v>
      </c>
    </row>
    <row r="83" spans="1:12" ht="15" x14ac:dyDescent="0.25">
      <c r="A83" s="41"/>
      <c r="B83" s="40"/>
      <c r="C83" s="39" t="s">
        <v>181</v>
      </c>
      <c r="D83" s="94">
        <v>1</v>
      </c>
      <c r="E83" s="94">
        <v>1</v>
      </c>
      <c r="F83" s="94">
        <v>1</v>
      </c>
      <c r="G83" s="94">
        <v>2</v>
      </c>
      <c r="H83" s="94">
        <v>1</v>
      </c>
      <c r="I83" s="94">
        <v>1</v>
      </c>
      <c r="J83" s="94">
        <v>1</v>
      </c>
      <c r="K83" s="94">
        <v>2</v>
      </c>
      <c r="L83" s="80" t="s">
        <v>14</v>
      </c>
    </row>
    <row r="84" spans="1:12" ht="15" x14ac:dyDescent="0.25">
      <c r="A84" s="41"/>
      <c r="B84" s="40"/>
      <c r="C84" s="39" t="s">
        <v>182</v>
      </c>
      <c r="D84" s="94">
        <v>1</v>
      </c>
      <c r="E84" s="94">
        <v>1</v>
      </c>
      <c r="F84" s="94">
        <v>1</v>
      </c>
      <c r="G84" s="94">
        <v>2</v>
      </c>
      <c r="H84" s="94">
        <v>1</v>
      </c>
      <c r="I84" s="94">
        <v>1</v>
      </c>
      <c r="J84" s="94">
        <v>1</v>
      </c>
      <c r="K84" s="94">
        <v>2</v>
      </c>
      <c r="L84" s="80" t="s">
        <v>14</v>
      </c>
    </row>
    <row r="85" spans="1:12" ht="15" x14ac:dyDescent="0.25">
      <c r="A85" s="41"/>
      <c r="B85" s="40" t="s">
        <v>154</v>
      </c>
      <c r="C85" s="39" t="s">
        <v>155</v>
      </c>
      <c r="D85" s="94">
        <v>0</v>
      </c>
      <c r="E85" s="94">
        <v>0</v>
      </c>
      <c r="F85" s="94">
        <v>0</v>
      </c>
      <c r="G85" s="94">
        <v>0</v>
      </c>
      <c r="H85" s="94">
        <v>1</v>
      </c>
      <c r="I85" s="94">
        <v>1</v>
      </c>
      <c r="J85" s="94">
        <v>1</v>
      </c>
      <c r="K85" s="94">
        <v>0</v>
      </c>
      <c r="L85" s="80" t="s">
        <v>112</v>
      </c>
    </row>
    <row r="86" spans="1:12" s="108" customFormat="1" ht="15" x14ac:dyDescent="0.25">
      <c r="A86" s="41"/>
      <c r="B86" s="40" t="s">
        <v>171</v>
      </c>
      <c r="C86" s="39" t="s">
        <v>172</v>
      </c>
      <c r="D86" s="94">
        <v>1</v>
      </c>
      <c r="E86" s="94">
        <v>1</v>
      </c>
      <c r="F86" s="94">
        <v>0</v>
      </c>
      <c r="G86" s="94">
        <v>0</v>
      </c>
      <c r="H86" s="94">
        <v>1</v>
      </c>
      <c r="I86" s="94">
        <v>1</v>
      </c>
      <c r="J86" s="94">
        <v>0</v>
      </c>
      <c r="K86" s="94">
        <v>0</v>
      </c>
      <c r="L86" s="80" t="s">
        <v>49</v>
      </c>
    </row>
    <row r="87" spans="1:12" ht="15" x14ac:dyDescent="0.25">
      <c r="A87" s="52"/>
      <c r="B87" s="53"/>
      <c r="C87" s="54" t="s">
        <v>28</v>
      </c>
      <c r="D87" s="95">
        <v>27</v>
      </c>
      <c r="E87" s="95">
        <v>28</v>
      </c>
      <c r="F87" s="95">
        <v>25</v>
      </c>
      <c r="G87" s="95">
        <v>23</v>
      </c>
      <c r="H87" s="95">
        <v>29</v>
      </c>
      <c r="I87" s="95">
        <v>30</v>
      </c>
      <c r="J87" s="95">
        <v>27</v>
      </c>
      <c r="K87" s="95">
        <v>23</v>
      </c>
      <c r="L87" s="77"/>
    </row>
    <row r="88" spans="1:12" ht="15" x14ac:dyDescent="0.25">
      <c r="A88" s="36" t="s">
        <v>8</v>
      </c>
      <c r="B88" s="37" t="s">
        <v>147</v>
      </c>
      <c r="C88" t="s">
        <v>173</v>
      </c>
      <c r="D88" s="92">
        <v>0</v>
      </c>
      <c r="E88" s="92">
        <v>0</v>
      </c>
      <c r="F88" s="92">
        <v>0</v>
      </c>
      <c r="G88" s="92">
        <v>0</v>
      </c>
      <c r="H88" s="92">
        <v>1</v>
      </c>
      <c r="I88" s="92">
        <v>1</v>
      </c>
      <c r="J88" s="92">
        <v>1</v>
      </c>
      <c r="K88" s="92">
        <v>0</v>
      </c>
      <c r="L88" s="78">
        <v>0</v>
      </c>
    </row>
    <row r="89" spans="1:12" ht="15" x14ac:dyDescent="0.25">
      <c r="A89" s="36"/>
      <c r="B89" s="37" t="s">
        <v>39</v>
      </c>
      <c r="C89" t="s">
        <v>89</v>
      </c>
      <c r="D89" s="92">
        <v>1</v>
      </c>
      <c r="E89" s="92">
        <v>1</v>
      </c>
      <c r="F89" s="92">
        <v>1</v>
      </c>
      <c r="G89" s="92">
        <v>1</v>
      </c>
      <c r="H89" s="92">
        <v>1</v>
      </c>
      <c r="I89" s="92">
        <v>1</v>
      </c>
      <c r="J89" s="92">
        <v>1</v>
      </c>
      <c r="K89" s="92">
        <v>1</v>
      </c>
      <c r="L89" s="78" t="s">
        <v>11</v>
      </c>
    </row>
    <row r="90" spans="1:12" ht="15" x14ac:dyDescent="0.25">
      <c r="A90" s="36"/>
      <c r="B90" s="37"/>
      <c r="C90" t="s">
        <v>90</v>
      </c>
      <c r="D90" s="92">
        <v>1</v>
      </c>
      <c r="E90" s="92">
        <v>1</v>
      </c>
      <c r="F90" s="92">
        <v>1</v>
      </c>
      <c r="G90" s="92">
        <v>1</v>
      </c>
      <c r="H90" s="92">
        <v>1</v>
      </c>
      <c r="I90" s="92">
        <v>1</v>
      </c>
      <c r="J90" s="92">
        <v>1</v>
      </c>
      <c r="K90" s="92">
        <v>1</v>
      </c>
      <c r="L90" s="78" t="s">
        <v>11</v>
      </c>
    </row>
    <row r="91" spans="1:12" ht="15" x14ac:dyDescent="0.25">
      <c r="A91" s="36"/>
      <c r="B91" s="37"/>
      <c r="C91" t="s">
        <v>91</v>
      </c>
      <c r="D91" s="92">
        <v>1</v>
      </c>
      <c r="E91" s="92">
        <v>1</v>
      </c>
      <c r="F91" s="92">
        <v>1</v>
      </c>
      <c r="G91" s="92">
        <v>1</v>
      </c>
      <c r="H91" s="92">
        <v>1</v>
      </c>
      <c r="I91" s="92">
        <v>1</v>
      </c>
      <c r="J91" s="92">
        <v>1</v>
      </c>
      <c r="K91" s="92">
        <v>1</v>
      </c>
      <c r="L91" s="78" t="s">
        <v>11</v>
      </c>
    </row>
    <row r="92" spans="1:12" ht="15" x14ac:dyDescent="0.25">
      <c r="A92" s="36"/>
      <c r="B92" s="37"/>
      <c r="C92" t="s">
        <v>92</v>
      </c>
      <c r="D92" s="92">
        <v>1</v>
      </c>
      <c r="E92" s="92">
        <v>1</v>
      </c>
      <c r="F92" s="92">
        <v>1</v>
      </c>
      <c r="G92" s="92">
        <v>1</v>
      </c>
      <c r="H92" s="92">
        <v>1</v>
      </c>
      <c r="I92" s="92">
        <v>1</v>
      </c>
      <c r="J92" s="92">
        <v>1</v>
      </c>
      <c r="K92" s="92">
        <v>1</v>
      </c>
      <c r="L92" s="78" t="s">
        <v>11</v>
      </c>
    </row>
    <row r="93" spans="1:12" ht="15" x14ac:dyDescent="0.25">
      <c r="A93" s="36"/>
      <c r="B93" s="37"/>
      <c r="C93" t="s">
        <v>93</v>
      </c>
      <c r="D93" s="92">
        <v>1</v>
      </c>
      <c r="E93" s="92">
        <v>1</v>
      </c>
      <c r="F93" s="92">
        <v>1</v>
      </c>
      <c r="G93" s="92">
        <v>1</v>
      </c>
      <c r="H93" s="92">
        <v>1</v>
      </c>
      <c r="I93" s="92">
        <v>1</v>
      </c>
      <c r="J93" s="92">
        <v>1</v>
      </c>
      <c r="K93" s="92">
        <v>1</v>
      </c>
      <c r="L93" s="78" t="s">
        <v>11</v>
      </c>
    </row>
    <row r="94" spans="1:12" ht="15" x14ac:dyDescent="0.25">
      <c r="A94" s="36"/>
      <c r="B94" s="37"/>
      <c r="C94" t="s">
        <v>148</v>
      </c>
      <c r="D94" s="92">
        <v>0</v>
      </c>
      <c r="E94" s="92">
        <v>0</v>
      </c>
      <c r="F94" s="92">
        <v>0</v>
      </c>
      <c r="G94" s="92">
        <v>0</v>
      </c>
      <c r="H94" s="92">
        <v>0</v>
      </c>
      <c r="I94" s="92">
        <v>0</v>
      </c>
      <c r="J94" s="92">
        <v>1</v>
      </c>
      <c r="K94" s="92">
        <v>0</v>
      </c>
      <c r="L94" s="78" t="s">
        <v>112</v>
      </c>
    </row>
    <row r="95" spans="1:12" ht="15" x14ac:dyDescent="0.25">
      <c r="A95" s="36"/>
      <c r="B95" s="37"/>
      <c r="C95" t="s">
        <v>94</v>
      </c>
      <c r="D95" s="92">
        <v>1</v>
      </c>
      <c r="E95" s="92">
        <v>1</v>
      </c>
      <c r="F95" s="92">
        <v>1</v>
      </c>
      <c r="G95" s="92">
        <v>1</v>
      </c>
      <c r="H95" s="92">
        <v>1</v>
      </c>
      <c r="I95" s="92">
        <v>1</v>
      </c>
      <c r="J95" s="92">
        <v>1</v>
      </c>
      <c r="K95" s="92">
        <v>1</v>
      </c>
      <c r="L95" s="78" t="s">
        <v>11</v>
      </c>
    </row>
    <row r="96" spans="1:12" ht="15" x14ac:dyDescent="0.25">
      <c r="A96" s="36"/>
      <c r="B96" s="37"/>
      <c r="C96" t="s">
        <v>95</v>
      </c>
      <c r="D96" s="92">
        <v>1</v>
      </c>
      <c r="E96" s="92">
        <v>1</v>
      </c>
      <c r="F96" s="92">
        <v>1</v>
      </c>
      <c r="G96" s="92">
        <v>1</v>
      </c>
      <c r="H96" s="92">
        <v>1</v>
      </c>
      <c r="I96" s="92">
        <v>1</v>
      </c>
      <c r="J96" s="92">
        <v>1</v>
      </c>
      <c r="K96" s="92">
        <v>1</v>
      </c>
      <c r="L96" s="78" t="s">
        <v>11</v>
      </c>
    </row>
    <row r="97" spans="1:12" ht="15" x14ac:dyDescent="0.25">
      <c r="A97" s="36"/>
      <c r="B97" s="37"/>
      <c r="C97" t="s">
        <v>96</v>
      </c>
      <c r="D97" s="92">
        <v>1</v>
      </c>
      <c r="E97" s="92">
        <v>1</v>
      </c>
      <c r="F97" s="92">
        <v>1</v>
      </c>
      <c r="G97" s="92">
        <v>1</v>
      </c>
      <c r="H97" s="92">
        <v>1</v>
      </c>
      <c r="I97" s="92">
        <v>1</v>
      </c>
      <c r="J97" s="92">
        <v>1</v>
      </c>
      <c r="K97" s="92">
        <v>1</v>
      </c>
      <c r="L97" s="78" t="s">
        <v>11</v>
      </c>
    </row>
    <row r="98" spans="1:12" ht="15" x14ac:dyDescent="0.25">
      <c r="A98" s="36"/>
      <c r="B98" s="37"/>
      <c r="C98" t="s">
        <v>97</v>
      </c>
      <c r="D98" s="92">
        <v>1</v>
      </c>
      <c r="E98" s="92">
        <v>1</v>
      </c>
      <c r="F98" s="92">
        <v>1</v>
      </c>
      <c r="G98" s="92">
        <v>1</v>
      </c>
      <c r="H98" s="92">
        <v>1</v>
      </c>
      <c r="I98" s="92">
        <v>1</v>
      </c>
      <c r="J98" s="92">
        <v>1</v>
      </c>
      <c r="K98" s="92">
        <v>1</v>
      </c>
      <c r="L98" s="78" t="s">
        <v>11</v>
      </c>
    </row>
    <row r="99" spans="1:12" ht="15" x14ac:dyDescent="0.25">
      <c r="A99" s="36"/>
      <c r="B99" s="37"/>
      <c r="C99" t="s">
        <v>98</v>
      </c>
      <c r="D99" s="92">
        <v>1</v>
      </c>
      <c r="E99" s="92">
        <v>1</v>
      </c>
      <c r="F99" s="92">
        <v>1</v>
      </c>
      <c r="G99" s="92">
        <v>1</v>
      </c>
      <c r="H99" s="92">
        <v>1</v>
      </c>
      <c r="I99" s="92">
        <v>1</v>
      </c>
      <c r="J99" s="92">
        <v>1</v>
      </c>
      <c r="K99" s="92">
        <v>1</v>
      </c>
      <c r="L99" s="78" t="s">
        <v>11</v>
      </c>
    </row>
    <row r="100" spans="1:12" ht="15" x14ac:dyDescent="0.25">
      <c r="A100" s="36"/>
      <c r="B100" s="37"/>
      <c r="C100" t="s">
        <v>99</v>
      </c>
      <c r="D100" s="92">
        <v>1</v>
      </c>
      <c r="E100" s="92">
        <v>1</v>
      </c>
      <c r="F100" s="92">
        <v>1</v>
      </c>
      <c r="G100" s="92">
        <v>1</v>
      </c>
      <c r="H100" s="92">
        <v>1</v>
      </c>
      <c r="I100" s="92">
        <v>1</v>
      </c>
      <c r="J100" s="92">
        <v>1</v>
      </c>
      <c r="K100" s="92">
        <v>1</v>
      </c>
      <c r="L100" s="78" t="s">
        <v>11</v>
      </c>
    </row>
    <row r="101" spans="1:12" ht="15" x14ac:dyDescent="0.25">
      <c r="A101" s="36"/>
      <c r="B101" s="37"/>
      <c r="C101" t="s">
        <v>100</v>
      </c>
      <c r="D101" s="92">
        <v>1</v>
      </c>
      <c r="E101" s="92">
        <v>1</v>
      </c>
      <c r="F101" s="92">
        <v>1</v>
      </c>
      <c r="G101" s="92">
        <v>1</v>
      </c>
      <c r="H101" s="92">
        <v>1</v>
      </c>
      <c r="I101" s="92">
        <v>1</v>
      </c>
      <c r="J101" s="92">
        <v>1</v>
      </c>
      <c r="K101" s="92">
        <v>1</v>
      </c>
      <c r="L101" s="78" t="s">
        <v>11</v>
      </c>
    </row>
    <row r="102" spans="1:12" ht="15" x14ac:dyDescent="0.25">
      <c r="A102" s="36"/>
      <c r="B102" s="37"/>
      <c r="C102" t="s">
        <v>101</v>
      </c>
      <c r="D102" s="92">
        <v>2</v>
      </c>
      <c r="E102" s="92">
        <v>2</v>
      </c>
      <c r="F102" s="92">
        <v>2</v>
      </c>
      <c r="G102" s="92">
        <v>2</v>
      </c>
      <c r="H102" s="92">
        <v>2</v>
      </c>
      <c r="I102" s="92">
        <v>2</v>
      </c>
      <c r="J102" s="92">
        <v>2</v>
      </c>
      <c r="K102" s="92">
        <v>2</v>
      </c>
      <c r="L102" s="78" t="s">
        <v>11</v>
      </c>
    </row>
    <row r="103" spans="1:12" ht="15" x14ac:dyDescent="0.25">
      <c r="A103" s="36"/>
      <c r="B103" s="37"/>
      <c r="C103" t="s">
        <v>149</v>
      </c>
      <c r="D103" s="92">
        <v>1</v>
      </c>
      <c r="E103" s="92">
        <v>1</v>
      </c>
      <c r="F103" s="92">
        <v>1</v>
      </c>
      <c r="G103" s="92">
        <v>0</v>
      </c>
      <c r="H103" s="92">
        <v>0</v>
      </c>
      <c r="I103" s="92">
        <v>0</v>
      </c>
      <c r="J103" s="92">
        <v>0</v>
      </c>
      <c r="K103" s="92">
        <v>0</v>
      </c>
      <c r="L103" s="78" t="s">
        <v>10</v>
      </c>
    </row>
    <row r="104" spans="1:12" ht="15" x14ac:dyDescent="0.25">
      <c r="A104" s="36"/>
      <c r="B104" s="37"/>
      <c r="C104" t="s">
        <v>102</v>
      </c>
      <c r="D104" s="92">
        <v>0</v>
      </c>
      <c r="E104" s="92">
        <v>0</v>
      </c>
      <c r="F104" s="92">
        <v>1</v>
      </c>
      <c r="G104" s="92">
        <v>0</v>
      </c>
      <c r="H104" s="92">
        <v>0</v>
      </c>
      <c r="I104" s="92">
        <v>0</v>
      </c>
      <c r="J104" s="92">
        <v>0</v>
      </c>
      <c r="K104" s="92">
        <v>0</v>
      </c>
      <c r="L104" s="78" t="s">
        <v>11</v>
      </c>
    </row>
    <row r="105" spans="1:12" ht="15" x14ac:dyDescent="0.25">
      <c r="A105" s="36"/>
      <c r="B105" s="37"/>
      <c r="C105" t="s">
        <v>103</v>
      </c>
      <c r="D105" s="92">
        <v>1</v>
      </c>
      <c r="E105" s="92">
        <v>1</v>
      </c>
      <c r="F105" s="92">
        <v>1</v>
      </c>
      <c r="G105" s="92">
        <v>1</v>
      </c>
      <c r="H105" s="92">
        <v>1</v>
      </c>
      <c r="I105" s="92">
        <v>1</v>
      </c>
      <c r="J105" s="92">
        <v>1</v>
      </c>
      <c r="K105" s="92">
        <v>1</v>
      </c>
      <c r="L105" s="78" t="s">
        <v>11</v>
      </c>
    </row>
    <row r="106" spans="1:12" ht="15" x14ac:dyDescent="0.25">
      <c r="A106" s="36"/>
      <c r="B106" s="37"/>
      <c r="C106" t="s">
        <v>104</v>
      </c>
      <c r="D106" s="92">
        <v>1</v>
      </c>
      <c r="E106" s="92">
        <v>1</v>
      </c>
      <c r="F106" s="92">
        <v>1</v>
      </c>
      <c r="G106" s="92">
        <v>1</v>
      </c>
      <c r="H106" s="92">
        <v>1</v>
      </c>
      <c r="I106" s="92">
        <v>1</v>
      </c>
      <c r="J106" s="92">
        <v>1</v>
      </c>
      <c r="K106" s="92">
        <v>1</v>
      </c>
      <c r="L106" s="78" t="s">
        <v>11</v>
      </c>
    </row>
    <row r="107" spans="1:12" ht="15" x14ac:dyDescent="0.25">
      <c r="A107" s="38"/>
      <c r="B107"/>
      <c r="C107" t="s">
        <v>105</v>
      </c>
      <c r="D107" s="92">
        <v>1</v>
      </c>
      <c r="E107" s="92">
        <v>1</v>
      </c>
      <c r="F107" s="92">
        <v>1</v>
      </c>
      <c r="G107" s="92">
        <v>1</v>
      </c>
      <c r="H107" s="92">
        <v>1</v>
      </c>
      <c r="I107" s="92">
        <v>1</v>
      </c>
      <c r="J107" s="92">
        <v>1</v>
      </c>
      <c r="K107" s="92">
        <v>1</v>
      </c>
      <c r="L107" s="78" t="s">
        <v>11</v>
      </c>
    </row>
    <row r="108" spans="1:12" ht="15" x14ac:dyDescent="0.25">
      <c r="A108" s="38"/>
      <c r="B108"/>
      <c r="C108" t="s">
        <v>156</v>
      </c>
      <c r="D108" s="92">
        <v>1</v>
      </c>
      <c r="E108" s="92">
        <v>1</v>
      </c>
      <c r="F108" s="92">
        <v>0</v>
      </c>
      <c r="G108" s="92">
        <v>1</v>
      </c>
      <c r="H108" s="92">
        <v>1</v>
      </c>
      <c r="I108" s="92">
        <v>1</v>
      </c>
      <c r="J108" s="92">
        <v>0</v>
      </c>
      <c r="K108" s="92">
        <v>1</v>
      </c>
      <c r="L108" s="78" t="s">
        <v>13</v>
      </c>
    </row>
    <row r="109" spans="1:12" ht="15" x14ac:dyDescent="0.25">
      <c r="A109" s="81"/>
      <c r="B109" s="51"/>
      <c r="C109" s="51" t="s">
        <v>28</v>
      </c>
      <c r="D109" s="93">
        <v>19</v>
      </c>
      <c r="E109" s="93">
        <v>19</v>
      </c>
      <c r="F109" s="93">
        <v>19</v>
      </c>
      <c r="G109" s="93">
        <v>18</v>
      </c>
      <c r="H109" s="93">
        <v>19</v>
      </c>
      <c r="I109" s="93">
        <v>19</v>
      </c>
      <c r="J109" s="93">
        <v>19</v>
      </c>
      <c r="K109" s="93">
        <v>18</v>
      </c>
      <c r="L109" s="55"/>
    </row>
    <row r="110" spans="1:12" ht="15.75" thickBot="1" x14ac:dyDescent="0.3">
      <c r="A110" s="82"/>
      <c r="B110" s="83"/>
      <c r="C110" s="83" t="s">
        <v>150</v>
      </c>
      <c r="D110" s="98">
        <f t="shared" ref="D110:K110" si="0">SUM(D109,D87,D61,D42,D22)</f>
        <v>114</v>
      </c>
      <c r="E110" s="98">
        <f t="shared" si="0"/>
        <v>121</v>
      </c>
      <c r="F110" s="98">
        <f t="shared" si="0"/>
        <v>111</v>
      </c>
      <c r="G110" s="98">
        <f t="shared" si="0"/>
        <v>112</v>
      </c>
      <c r="H110" s="98">
        <f t="shared" si="0"/>
        <v>127</v>
      </c>
      <c r="I110" s="98">
        <f t="shared" si="0"/>
        <v>137</v>
      </c>
      <c r="J110" s="98">
        <f t="shared" si="0"/>
        <v>127</v>
      </c>
      <c r="K110" s="98">
        <f t="shared" si="0"/>
        <v>112</v>
      </c>
      <c r="L110" s="84"/>
    </row>
    <row r="112" spans="1:12" x14ac:dyDescent="0.2">
      <c r="A112" s="24" t="s">
        <v>16</v>
      </c>
    </row>
  </sheetData>
  <mergeCells count="6">
    <mergeCell ref="L4:L5"/>
    <mergeCell ref="A4:A5"/>
    <mergeCell ref="B4:B5"/>
    <mergeCell ref="C4:C5"/>
    <mergeCell ref="D4:G4"/>
    <mergeCell ref="H4:K4"/>
  </mergeCells>
  <hyperlinks>
    <hyperlink ref="A2" location="Contents!A1" display="Return to the Contents page" xr:uid="{00000000-0004-0000-1F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4"/>
  </sheetPr>
  <dimension ref="A1:N78"/>
  <sheetViews>
    <sheetView zoomScaleNormal="100" workbookViewId="0"/>
  </sheetViews>
  <sheetFormatPr defaultColWidth="9.25" defaultRowHeight="14.25" x14ac:dyDescent="0.2"/>
  <cols>
    <col min="1" max="1" width="13.875" style="12" customWidth="1"/>
    <col min="2" max="2" width="12.5" style="12" customWidth="1"/>
    <col min="3" max="8" width="14.625" style="12" customWidth="1"/>
    <col min="9" max="9" width="14.625" style="115" customWidth="1"/>
    <col min="10" max="16384" width="9.25" style="115"/>
  </cols>
  <sheetData>
    <row r="1" spans="1:9" s="19" customFormat="1" ht="18" x14ac:dyDescent="0.25">
      <c r="A1" s="42" t="s">
        <v>505</v>
      </c>
      <c r="B1" s="42"/>
      <c r="C1" s="42"/>
      <c r="D1" s="42"/>
      <c r="E1" s="42"/>
      <c r="F1" s="42"/>
      <c r="I1" s="117"/>
    </row>
    <row r="2" spans="1:9" x14ac:dyDescent="0.2">
      <c r="A2" s="283" t="s">
        <v>207</v>
      </c>
      <c r="B2" s="283"/>
    </row>
    <row r="3" spans="1:9" s="146" customFormat="1" x14ac:dyDescent="0.2">
      <c r="A3" s="12"/>
      <c r="B3" s="12"/>
      <c r="C3" s="12"/>
      <c r="D3" s="12"/>
      <c r="E3" s="12"/>
      <c r="F3" s="12"/>
      <c r="G3" s="12"/>
      <c r="H3" s="12"/>
    </row>
    <row r="4" spans="1:9" ht="15" x14ac:dyDescent="0.2">
      <c r="A4" s="118" t="s">
        <v>208</v>
      </c>
      <c r="B4" s="119"/>
      <c r="C4" s="119"/>
      <c r="D4" s="35" t="s">
        <v>4</v>
      </c>
      <c r="E4" s="35" t="s">
        <v>220</v>
      </c>
      <c r="F4" s="35" t="s">
        <v>221</v>
      </c>
      <c r="G4" s="35" t="s">
        <v>222</v>
      </c>
      <c r="H4" s="35" t="s">
        <v>223</v>
      </c>
    </row>
    <row r="5" spans="1:9" ht="15" x14ac:dyDescent="0.25">
      <c r="A5" s="284">
        <v>2019</v>
      </c>
      <c r="B5" s="287" t="s">
        <v>0</v>
      </c>
      <c r="C5" s="16" t="s">
        <v>197</v>
      </c>
      <c r="D5" s="120">
        <v>9.6199999999999992</v>
      </c>
      <c r="E5" s="120">
        <v>10.48</v>
      </c>
      <c r="F5" s="120">
        <v>10.14</v>
      </c>
      <c r="G5" s="120">
        <v>9.75</v>
      </c>
      <c r="H5" s="120">
        <v>9.67</v>
      </c>
    </row>
    <row r="6" spans="1:9" ht="15" x14ac:dyDescent="0.25">
      <c r="A6" s="285"/>
      <c r="B6" s="288"/>
      <c r="C6" s="16" t="s">
        <v>198</v>
      </c>
      <c r="D6" s="120">
        <v>9.61</v>
      </c>
      <c r="E6" s="120">
        <v>9.86</v>
      </c>
      <c r="F6" s="120">
        <v>10.220000000000001</v>
      </c>
      <c r="G6" s="120">
        <v>9.23</v>
      </c>
      <c r="H6" s="120">
        <v>9.2100000000000009</v>
      </c>
    </row>
    <row r="7" spans="1:9" ht="15" x14ac:dyDescent="0.25">
      <c r="A7" s="285"/>
      <c r="B7" s="289"/>
      <c r="C7" s="16" t="s">
        <v>199</v>
      </c>
      <c r="D7" s="120">
        <v>9.9700000000000006</v>
      </c>
      <c r="E7" s="120">
        <v>10.27</v>
      </c>
      <c r="F7" s="120">
        <v>10.42</v>
      </c>
      <c r="G7" s="120">
        <v>9.2799999999999994</v>
      </c>
      <c r="H7" s="120">
        <v>8.66</v>
      </c>
    </row>
    <row r="8" spans="1:9" ht="15" x14ac:dyDescent="0.25">
      <c r="A8" s="285"/>
      <c r="B8" s="287" t="s">
        <v>1</v>
      </c>
      <c r="C8" s="16" t="s">
        <v>200</v>
      </c>
      <c r="D8" s="120">
        <v>10.220000000000001</v>
      </c>
      <c r="E8" s="120">
        <v>10.31</v>
      </c>
      <c r="F8" s="120">
        <v>10.42</v>
      </c>
      <c r="G8" s="120">
        <v>9.0500000000000007</v>
      </c>
      <c r="H8" s="120">
        <v>9.44</v>
      </c>
    </row>
    <row r="9" spans="1:9" ht="15" x14ac:dyDescent="0.25">
      <c r="A9" s="285"/>
      <c r="B9" s="288"/>
      <c r="C9" s="16" t="s">
        <v>201</v>
      </c>
      <c r="D9" s="120">
        <v>9.44</v>
      </c>
      <c r="E9" s="120">
        <v>9.4</v>
      </c>
      <c r="F9" s="120">
        <v>10.1</v>
      </c>
      <c r="G9" s="120">
        <v>8.39</v>
      </c>
      <c r="H9" s="120">
        <v>8.24</v>
      </c>
    </row>
    <row r="10" spans="1:9" ht="15" x14ac:dyDescent="0.25">
      <c r="A10" s="285"/>
      <c r="B10" s="289"/>
      <c r="C10" s="16" t="s">
        <v>202</v>
      </c>
      <c r="D10" s="120">
        <v>9.5</v>
      </c>
      <c r="E10" s="120">
        <v>9.57</v>
      </c>
      <c r="F10" s="120">
        <v>10.85</v>
      </c>
      <c r="G10" s="120">
        <v>8.7200000000000006</v>
      </c>
      <c r="H10" s="120">
        <v>8.92</v>
      </c>
    </row>
    <row r="11" spans="1:9" ht="15" x14ac:dyDescent="0.25">
      <c r="A11" s="285"/>
      <c r="B11" s="287" t="s">
        <v>2</v>
      </c>
      <c r="C11" s="16" t="s">
        <v>191</v>
      </c>
      <c r="D11" s="120">
        <v>8.4700000000000006</v>
      </c>
      <c r="E11" s="120">
        <v>8.43</v>
      </c>
      <c r="F11" s="120">
        <v>9.1199999999999992</v>
      </c>
      <c r="G11" s="120">
        <v>7.66</v>
      </c>
      <c r="H11" s="120">
        <v>7.26</v>
      </c>
    </row>
    <row r="12" spans="1:9" ht="15" x14ac:dyDescent="0.25">
      <c r="A12" s="285"/>
      <c r="B12" s="288"/>
      <c r="C12" s="16" t="s">
        <v>192</v>
      </c>
      <c r="D12" s="120">
        <v>8.58</v>
      </c>
      <c r="E12" s="120">
        <v>8.2799999999999994</v>
      </c>
      <c r="F12" s="120">
        <v>8.6999999999999993</v>
      </c>
      <c r="G12" s="120">
        <v>6.99</v>
      </c>
      <c r="H12" s="120">
        <v>6.67</v>
      </c>
    </row>
    <row r="13" spans="1:9" ht="15" x14ac:dyDescent="0.25">
      <c r="A13" s="285"/>
      <c r="B13" s="289"/>
      <c r="C13" s="16" t="s">
        <v>193</v>
      </c>
      <c r="D13" s="120">
        <v>8.25</v>
      </c>
      <c r="E13" s="120">
        <v>8.31</v>
      </c>
      <c r="F13" s="120">
        <v>8.84</v>
      </c>
      <c r="G13" s="120">
        <v>7.17</v>
      </c>
      <c r="H13" s="120">
        <v>6.96</v>
      </c>
    </row>
    <row r="14" spans="1:9" ht="15" x14ac:dyDescent="0.25">
      <c r="A14" s="285"/>
      <c r="B14" s="287" t="s">
        <v>3</v>
      </c>
      <c r="C14" s="16" t="s">
        <v>194</v>
      </c>
      <c r="D14" s="120">
        <v>8.3699999999999992</v>
      </c>
      <c r="E14" s="120">
        <v>8.6199999999999992</v>
      </c>
      <c r="F14" s="120">
        <v>9.1300000000000008</v>
      </c>
      <c r="G14" s="120">
        <v>7.75</v>
      </c>
      <c r="H14" s="120">
        <v>8.01</v>
      </c>
    </row>
    <row r="15" spans="1:9" ht="15" x14ac:dyDescent="0.25">
      <c r="A15" s="285"/>
      <c r="B15" s="288"/>
      <c r="C15" s="16" t="s">
        <v>195</v>
      </c>
      <c r="D15" s="120">
        <v>7.45</v>
      </c>
      <c r="E15" s="120">
        <v>7.62</v>
      </c>
      <c r="F15" s="120">
        <v>8.19</v>
      </c>
      <c r="G15" s="120">
        <v>6.65</v>
      </c>
      <c r="H15" s="120">
        <v>7.2</v>
      </c>
    </row>
    <row r="16" spans="1:9" ht="15" x14ac:dyDescent="0.25">
      <c r="A16" s="286"/>
      <c r="B16" s="289"/>
      <c r="C16" s="16" t="s">
        <v>196</v>
      </c>
      <c r="D16" s="120">
        <v>6.68</v>
      </c>
      <c r="E16" s="120">
        <v>6.54</v>
      </c>
      <c r="F16" s="120">
        <v>7.28</v>
      </c>
      <c r="G16" s="120">
        <v>5.65</v>
      </c>
      <c r="H16" s="120">
        <v>7</v>
      </c>
    </row>
    <row r="17" spans="1:11" ht="15" x14ac:dyDescent="0.25">
      <c r="A17" s="284">
        <v>2020</v>
      </c>
      <c r="B17" s="287" t="s">
        <v>0</v>
      </c>
      <c r="C17" s="16" t="s">
        <v>197</v>
      </c>
      <c r="D17" s="120">
        <v>6.35</v>
      </c>
      <c r="E17" s="120">
        <v>6.44</v>
      </c>
      <c r="F17" s="120">
        <v>6.48</v>
      </c>
      <c r="G17" s="120">
        <v>5.96</v>
      </c>
      <c r="H17" s="120">
        <v>6.43</v>
      </c>
    </row>
    <row r="18" spans="1:11" ht="15" x14ac:dyDescent="0.25">
      <c r="A18" s="285"/>
      <c r="B18" s="288"/>
      <c r="C18" s="16" t="s">
        <v>198</v>
      </c>
      <c r="D18" s="120">
        <v>5.94</v>
      </c>
      <c r="E18" s="120">
        <v>5.81</v>
      </c>
      <c r="F18" s="120">
        <v>6.96</v>
      </c>
      <c r="G18" s="120">
        <v>5.46</v>
      </c>
      <c r="H18" s="120">
        <v>6.14</v>
      </c>
    </row>
    <row r="19" spans="1:11" ht="15" x14ac:dyDescent="0.25">
      <c r="A19" s="285"/>
      <c r="B19" s="289"/>
      <c r="C19" s="16" t="s">
        <v>199</v>
      </c>
      <c r="D19" s="120">
        <v>4.87</v>
      </c>
      <c r="E19" s="120">
        <v>4.8099999999999996</v>
      </c>
      <c r="F19" s="120">
        <v>5.42</v>
      </c>
      <c r="G19" s="120">
        <v>4.21</v>
      </c>
      <c r="H19" s="120">
        <v>4.4400000000000004</v>
      </c>
    </row>
    <row r="20" spans="1:11" ht="15" x14ac:dyDescent="0.25">
      <c r="A20" s="285"/>
      <c r="B20" s="287" t="s">
        <v>1</v>
      </c>
      <c r="C20" s="16" t="s">
        <v>200</v>
      </c>
      <c r="D20" s="120">
        <v>4.49</v>
      </c>
      <c r="E20" s="120">
        <v>4.54</v>
      </c>
      <c r="F20" s="120">
        <v>5.01</v>
      </c>
      <c r="G20" s="120">
        <v>4.4400000000000004</v>
      </c>
      <c r="H20" s="120">
        <v>4.5599999999999996</v>
      </c>
    </row>
    <row r="21" spans="1:11" ht="15" x14ac:dyDescent="0.25">
      <c r="A21" s="285"/>
      <c r="B21" s="288"/>
      <c r="C21" s="16" t="s">
        <v>201</v>
      </c>
      <c r="D21" s="120">
        <v>4.8099999999999996</v>
      </c>
      <c r="E21" s="120">
        <v>4.21</v>
      </c>
      <c r="F21" s="120">
        <v>5.0999999999999996</v>
      </c>
      <c r="G21" s="120">
        <v>3.94</v>
      </c>
      <c r="H21" s="120">
        <v>3.79</v>
      </c>
    </row>
    <row r="22" spans="1:11" ht="15" x14ac:dyDescent="0.25">
      <c r="A22" s="285"/>
      <c r="B22" s="289"/>
      <c r="C22" s="16" t="s">
        <v>202</v>
      </c>
      <c r="D22" s="120">
        <v>4.63</v>
      </c>
      <c r="E22" s="120">
        <v>4.17</v>
      </c>
      <c r="F22" s="120">
        <v>5.27</v>
      </c>
      <c r="G22" s="120">
        <v>3.27</v>
      </c>
      <c r="H22" s="120">
        <v>3.5</v>
      </c>
    </row>
    <row r="23" spans="1:11" ht="15" x14ac:dyDescent="0.25">
      <c r="A23" s="285"/>
      <c r="B23" s="287" t="s">
        <v>2</v>
      </c>
      <c r="C23" s="16" t="s">
        <v>191</v>
      </c>
      <c r="D23" s="120">
        <v>4.7300000000000004</v>
      </c>
      <c r="E23" s="120">
        <v>4.2699999999999996</v>
      </c>
      <c r="F23" s="120">
        <v>6.22</v>
      </c>
      <c r="G23" s="120">
        <v>3.44</v>
      </c>
      <c r="H23" s="120">
        <v>3.72</v>
      </c>
    </row>
    <row r="24" spans="1:11" ht="15" x14ac:dyDescent="0.25">
      <c r="A24" s="285"/>
      <c r="B24" s="288"/>
      <c r="C24" s="16" t="s">
        <v>192</v>
      </c>
      <c r="D24" s="120">
        <v>4.82</v>
      </c>
      <c r="E24" s="120">
        <v>4.54</v>
      </c>
      <c r="F24" s="120">
        <v>5.36</v>
      </c>
      <c r="G24" s="120">
        <v>4.05</v>
      </c>
      <c r="H24" s="120">
        <v>3.91</v>
      </c>
    </row>
    <row r="25" spans="1:11" ht="15" x14ac:dyDescent="0.25">
      <c r="A25" s="285"/>
      <c r="B25" s="289"/>
      <c r="C25" s="16" t="s">
        <v>193</v>
      </c>
      <c r="D25" s="120">
        <v>4.12</v>
      </c>
      <c r="E25" s="120">
        <v>4.29</v>
      </c>
      <c r="F25" s="120">
        <v>4.63</v>
      </c>
      <c r="G25" s="120">
        <v>5.05</v>
      </c>
      <c r="H25" s="120">
        <v>4.54</v>
      </c>
    </row>
    <row r="26" spans="1:11" ht="15" x14ac:dyDescent="0.25">
      <c r="A26" s="285"/>
      <c r="B26" s="287" t="s">
        <v>3</v>
      </c>
      <c r="C26" s="16" t="s">
        <v>194</v>
      </c>
      <c r="D26" s="120">
        <v>5.0599999999999996</v>
      </c>
      <c r="E26" s="120">
        <v>5.34</v>
      </c>
      <c r="F26" s="120">
        <v>5.62</v>
      </c>
      <c r="G26" s="120">
        <v>5.61</v>
      </c>
      <c r="H26" s="120">
        <v>5.08</v>
      </c>
    </row>
    <row r="27" spans="1:11" ht="15" x14ac:dyDescent="0.25">
      <c r="A27" s="285"/>
      <c r="B27" s="288"/>
      <c r="C27" s="16" t="s">
        <v>195</v>
      </c>
      <c r="D27" s="120">
        <v>5.55</v>
      </c>
      <c r="E27" s="120">
        <v>6.18</v>
      </c>
      <c r="F27" s="120">
        <v>6.07</v>
      </c>
      <c r="G27" s="120">
        <v>6.26</v>
      </c>
      <c r="H27" s="120">
        <v>6.27</v>
      </c>
    </row>
    <row r="28" spans="1:11" ht="15" x14ac:dyDescent="0.25">
      <c r="A28" s="285"/>
      <c r="B28" s="289"/>
      <c r="C28" s="16" t="s">
        <v>196</v>
      </c>
      <c r="D28" s="120">
        <v>5.95</v>
      </c>
      <c r="E28" s="120">
        <v>6.37</v>
      </c>
      <c r="F28" s="120">
        <v>6.33</v>
      </c>
      <c r="G28" s="120">
        <v>6.98</v>
      </c>
      <c r="H28" s="120">
        <v>7.1</v>
      </c>
    </row>
    <row r="29" spans="1:11" ht="15" x14ac:dyDescent="0.25">
      <c r="A29" s="284">
        <v>2021</v>
      </c>
      <c r="B29" s="287" t="s">
        <v>0</v>
      </c>
      <c r="C29" s="16" t="s">
        <v>197</v>
      </c>
      <c r="D29" s="120">
        <v>5.44</v>
      </c>
      <c r="E29" s="120">
        <v>6.07</v>
      </c>
      <c r="F29" s="120">
        <v>6.44</v>
      </c>
      <c r="G29" s="120">
        <v>6.54</v>
      </c>
      <c r="H29" s="120">
        <v>7.37</v>
      </c>
    </row>
    <row r="30" spans="1:11" ht="15" x14ac:dyDescent="0.25">
      <c r="A30" s="285"/>
      <c r="B30" s="288"/>
      <c r="C30" s="16" t="s">
        <v>198</v>
      </c>
      <c r="D30" s="120">
        <v>5.46</v>
      </c>
      <c r="E30" s="120">
        <v>5.9</v>
      </c>
      <c r="F30" s="120">
        <v>5.85</v>
      </c>
      <c r="G30" s="120">
        <v>6.32</v>
      </c>
      <c r="H30" s="120">
        <v>6.14</v>
      </c>
      <c r="J30" s="276" t="s">
        <v>204</v>
      </c>
      <c r="K30" s="276" t="s">
        <v>534</v>
      </c>
    </row>
    <row r="31" spans="1:11" ht="15" x14ac:dyDescent="0.25">
      <c r="A31" s="285"/>
      <c r="B31" s="289"/>
      <c r="C31" s="16" t="s">
        <v>199</v>
      </c>
      <c r="D31" s="120">
        <v>5.65</v>
      </c>
      <c r="E31" s="120">
        <v>6.18</v>
      </c>
      <c r="F31" s="120">
        <v>5.88</v>
      </c>
      <c r="G31" s="120">
        <v>6.25</v>
      </c>
      <c r="H31" s="120">
        <v>6.15</v>
      </c>
      <c r="J31" s="276" t="s">
        <v>206</v>
      </c>
      <c r="K31" s="276" t="s">
        <v>535</v>
      </c>
    </row>
    <row r="32" spans="1:11" ht="15" x14ac:dyDescent="0.25">
      <c r="A32" s="285"/>
      <c r="B32" s="287" t="s">
        <v>1</v>
      </c>
      <c r="C32" s="16" t="s">
        <v>200</v>
      </c>
      <c r="D32" s="120">
        <v>6.07</v>
      </c>
      <c r="E32" s="120">
        <v>6.84</v>
      </c>
      <c r="F32" s="120">
        <v>7.24</v>
      </c>
      <c r="G32" s="120">
        <v>7.1</v>
      </c>
      <c r="H32" s="120">
        <v>7.71</v>
      </c>
    </row>
    <row r="33" spans="1:8" ht="15" x14ac:dyDescent="0.25">
      <c r="A33" s="285"/>
      <c r="B33" s="288"/>
      <c r="C33" s="16" t="s">
        <v>201</v>
      </c>
      <c r="D33" s="120">
        <v>6.34</v>
      </c>
      <c r="E33" s="120">
        <v>7.52</v>
      </c>
      <c r="F33" s="120">
        <v>7.48</v>
      </c>
      <c r="G33" s="120">
        <v>7.56</v>
      </c>
      <c r="H33" s="120">
        <v>6.83</v>
      </c>
    </row>
    <row r="34" spans="1:8" ht="15" x14ac:dyDescent="0.25">
      <c r="A34" s="285"/>
      <c r="B34" s="289"/>
      <c r="C34" s="16" t="s">
        <v>202</v>
      </c>
      <c r="D34" s="120">
        <v>9.3800000000000008</v>
      </c>
      <c r="E34" s="120">
        <v>11.06</v>
      </c>
      <c r="F34" s="120">
        <v>11.41</v>
      </c>
      <c r="G34" s="120">
        <v>10.8</v>
      </c>
      <c r="H34" s="120">
        <v>10</v>
      </c>
    </row>
    <row r="35" spans="1:8" ht="15" x14ac:dyDescent="0.25">
      <c r="A35" s="285"/>
      <c r="B35" s="287" t="s">
        <v>2</v>
      </c>
      <c r="C35" s="16" t="s">
        <v>191</v>
      </c>
      <c r="D35" s="120">
        <v>15.48</v>
      </c>
      <c r="E35" s="120">
        <v>16.64</v>
      </c>
      <c r="F35" s="120">
        <v>17.16</v>
      </c>
      <c r="G35" s="120">
        <v>14.97</v>
      </c>
      <c r="H35" s="120">
        <v>16.2</v>
      </c>
    </row>
    <row r="36" spans="1:8" ht="15" x14ac:dyDescent="0.25">
      <c r="A36" s="285"/>
      <c r="B36" s="288"/>
      <c r="C36" s="16" t="s">
        <v>192</v>
      </c>
      <c r="D36" s="120">
        <v>7.5</v>
      </c>
      <c r="E36" s="120">
        <v>8.67</v>
      </c>
      <c r="F36" s="120">
        <v>8.81</v>
      </c>
      <c r="G36" s="120">
        <v>8.5399999999999991</v>
      </c>
      <c r="H36" s="120">
        <v>8.4499999999999993</v>
      </c>
    </row>
    <row r="37" spans="1:8" ht="15" x14ac:dyDescent="0.25">
      <c r="A37" s="285"/>
      <c r="B37" s="289"/>
      <c r="C37" s="16" t="s">
        <v>193</v>
      </c>
      <c r="D37" s="120">
        <v>7.23</v>
      </c>
      <c r="E37" s="120">
        <v>8.06</v>
      </c>
      <c r="F37" s="120">
        <v>8.4600000000000009</v>
      </c>
      <c r="G37" s="120">
        <v>8.36</v>
      </c>
      <c r="H37" s="120">
        <v>8.11</v>
      </c>
    </row>
    <row r="38" spans="1:8" ht="15" x14ac:dyDescent="0.25">
      <c r="A38" s="285"/>
      <c r="B38" s="287" t="s">
        <v>3</v>
      </c>
      <c r="C38" s="16" t="s">
        <v>194</v>
      </c>
      <c r="D38" s="120">
        <v>7.63</v>
      </c>
      <c r="E38" s="120">
        <v>8.2200000000000006</v>
      </c>
      <c r="F38" s="120">
        <v>8.34</v>
      </c>
      <c r="G38" s="120">
        <v>8.44</v>
      </c>
      <c r="H38" s="120">
        <v>8.68</v>
      </c>
    </row>
    <row r="39" spans="1:8" ht="15" x14ac:dyDescent="0.25">
      <c r="A39" s="285"/>
      <c r="B39" s="288"/>
      <c r="C39" s="16" t="s">
        <v>195</v>
      </c>
      <c r="D39" s="120">
        <v>11.76</v>
      </c>
      <c r="E39" s="120">
        <v>12.17</v>
      </c>
      <c r="F39" s="120">
        <v>12.13</v>
      </c>
      <c r="G39" s="120">
        <v>12.13</v>
      </c>
      <c r="H39" s="120">
        <v>11.27</v>
      </c>
    </row>
    <row r="40" spans="1:8" ht="15" x14ac:dyDescent="0.25">
      <c r="A40" s="285"/>
      <c r="B40" s="289"/>
      <c r="C40" s="16" t="s">
        <v>196</v>
      </c>
      <c r="D40" s="120">
        <v>10.68</v>
      </c>
      <c r="E40" s="120">
        <v>11.23</v>
      </c>
      <c r="F40" s="120">
        <v>11.58</v>
      </c>
      <c r="G40" s="120">
        <v>12.2</v>
      </c>
      <c r="H40" s="120">
        <v>11.43</v>
      </c>
    </row>
    <row r="41" spans="1:8" ht="15" x14ac:dyDescent="0.25">
      <c r="A41" s="284">
        <v>2022</v>
      </c>
      <c r="B41" s="287" t="s">
        <v>0</v>
      </c>
      <c r="C41" s="16" t="s">
        <v>197</v>
      </c>
      <c r="D41" s="120">
        <v>8.58</v>
      </c>
      <c r="E41" s="120">
        <v>8.64</v>
      </c>
      <c r="F41" s="120">
        <v>8.68</v>
      </c>
      <c r="G41" s="120">
        <v>9.1300000000000008</v>
      </c>
      <c r="H41" s="120">
        <v>9.61</v>
      </c>
    </row>
    <row r="42" spans="1:8" ht="15" x14ac:dyDescent="0.25">
      <c r="A42" s="285"/>
      <c r="B42" s="288"/>
      <c r="C42" s="16" t="s">
        <v>198</v>
      </c>
      <c r="D42" s="120">
        <v>9.5299999999999994</v>
      </c>
      <c r="E42" s="120">
        <v>9.83</v>
      </c>
      <c r="F42" s="120">
        <v>10.52</v>
      </c>
      <c r="G42" s="120">
        <v>10.14</v>
      </c>
      <c r="H42" s="120">
        <v>9.76</v>
      </c>
    </row>
    <row r="43" spans="1:8" ht="15" x14ac:dyDescent="0.25">
      <c r="A43" s="285"/>
      <c r="B43" s="289"/>
      <c r="C43" s="16" t="s">
        <v>199</v>
      </c>
      <c r="D43" s="120">
        <v>10.36</v>
      </c>
      <c r="E43" s="120">
        <v>10.98</v>
      </c>
      <c r="F43" s="120">
        <v>11.35</v>
      </c>
      <c r="G43" s="120">
        <v>11.37</v>
      </c>
      <c r="H43" s="120">
        <v>10.59</v>
      </c>
    </row>
    <row r="44" spans="1:8" ht="15" x14ac:dyDescent="0.25">
      <c r="A44" s="285"/>
      <c r="B44" s="287" t="s">
        <v>1</v>
      </c>
      <c r="C44" s="16" t="s">
        <v>200</v>
      </c>
      <c r="D44" s="120">
        <v>14.560666666666666</v>
      </c>
      <c r="E44" s="120">
        <v>15.990666666666669</v>
      </c>
      <c r="F44" s="120">
        <v>16.11866666666667</v>
      </c>
      <c r="G44" s="120">
        <v>16.757999999999999</v>
      </c>
      <c r="H44" s="120">
        <v>16.739999999999998</v>
      </c>
    </row>
    <row r="45" spans="1:8" ht="15" x14ac:dyDescent="0.25">
      <c r="A45" s="285"/>
      <c r="B45" s="288"/>
      <c r="C45" s="16" t="s">
        <v>201</v>
      </c>
      <c r="D45" s="120">
        <v>32.925483870967746</v>
      </c>
      <c r="E45" s="120">
        <v>29.870645161290327</v>
      </c>
      <c r="F45" s="120">
        <v>33.438387096774193</v>
      </c>
      <c r="G45" s="120">
        <v>31.642903225806457</v>
      </c>
      <c r="H45" s="120">
        <v>25.7</v>
      </c>
    </row>
    <row r="46" spans="1:8" ht="15" x14ac:dyDescent="0.25">
      <c r="A46" s="285"/>
      <c r="B46" s="289"/>
      <c r="C46" s="16" t="s">
        <v>202</v>
      </c>
      <c r="D46" s="120">
        <v>38.877333333333333</v>
      </c>
      <c r="E46" s="120">
        <v>40.702333333333335</v>
      </c>
      <c r="F46" s="120">
        <v>39.876999999999995</v>
      </c>
      <c r="G46" s="120">
        <v>37.934666666666665</v>
      </c>
      <c r="H46" s="120">
        <v>37.22</v>
      </c>
    </row>
    <row r="47" spans="1:8" ht="15" x14ac:dyDescent="0.25">
      <c r="A47" s="285"/>
      <c r="B47" s="114" t="s">
        <v>2</v>
      </c>
      <c r="C47" s="16" t="s">
        <v>191</v>
      </c>
      <c r="D47" s="120">
        <v>37.280967741935491</v>
      </c>
      <c r="E47" s="120">
        <v>43.334193548387091</v>
      </c>
      <c r="F47" s="120">
        <v>42.893548387096786</v>
      </c>
      <c r="G47" s="120">
        <v>40.202258064516123</v>
      </c>
      <c r="H47" s="120">
        <v>41.95</v>
      </c>
    </row>
    <row r="48" spans="1:8" x14ac:dyDescent="0.2">
      <c r="H48" s="115"/>
    </row>
    <row r="49" spans="1:8" ht="24.75" customHeight="1" x14ac:dyDescent="0.2">
      <c r="A49" s="121"/>
      <c r="B49" s="22"/>
      <c r="C49" s="122"/>
      <c r="D49" s="122"/>
      <c r="E49" s="122"/>
      <c r="F49" s="122"/>
      <c r="G49" s="122"/>
      <c r="H49" s="122"/>
    </row>
    <row r="50" spans="1:8" x14ac:dyDescent="0.2">
      <c r="A50" s="121"/>
      <c r="B50" s="121"/>
      <c r="C50" s="121"/>
      <c r="D50" s="121"/>
      <c r="E50" s="121"/>
      <c r="F50" s="121"/>
      <c r="G50" s="121"/>
      <c r="H50" s="121"/>
    </row>
    <row r="51" spans="1:8" x14ac:dyDescent="0.2">
      <c r="A51" s="14"/>
      <c r="B51" s="123"/>
      <c r="C51" s="124"/>
      <c r="D51" s="124"/>
      <c r="E51" s="124"/>
      <c r="F51" s="124"/>
      <c r="G51" s="124"/>
      <c r="H51" s="124"/>
    </row>
    <row r="52" spans="1:8" x14ac:dyDescent="0.2">
      <c r="B52" s="290"/>
      <c r="C52" s="290"/>
      <c r="D52" s="290"/>
      <c r="E52" s="290"/>
      <c r="F52" s="290"/>
      <c r="G52" s="290"/>
      <c r="H52" s="290"/>
    </row>
    <row r="53" spans="1:8" ht="15" customHeight="1" x14ac:dyDescent="0.2">
      <c r="B53" s="291"/>
      <c r="C53" s="291"/>
      <c r="D53" s="291"/>
      <c r="E53" s="291"/>
      <c r="F53" s="291"/>
      <c r="G53" s="291"/>
      <c r="H53" s="291"/>
    </row>
    <row r="54" spans="1:8" x14ac:dyDescent="0.2">
      <c r="B54" s="291"/>
      <c r="C54" s="291"/>
      <c r="D54" s="291"/>
      <c r="E54" s="291"/>
      <c r="F54" s="291"/>
      <c r="G54" s="291"/>
      <c r="H54" s="291"/>
    </row>
    <row r="55" spans="1:8" x14ac:dyDescent="0.2">
      <c r="B55" s="291"/>
      <c r="C55" s="291"/>
      <c r="D55" s="291"/>
      <c r="E55" s="291"/>
      <c r="F55" s="291"/>
      <c r="G55" s="291"/>
      <c r="H55" s="291"/>
    </row>
    <row r="73" spans="1:14" s="12" customFormat="1" x14ac:dyDescent="0.2">
      <c r="I73" s="115"/>
      <c r="J73" s="115"/>
      <c r="K73" s="115"/>
      <c r="L73" s="115"/>
      <c r="M73" s="115"/>
      <c r="N73" s="115"/>
    </row>
    <row r="74" spans="1:14" s="12" customFormat="1" x14ac:dyDescent="0.2">
      <c r="I74" s="115"/>
      <c r="J74" s="115"/>
      <c r="K74" s="115"/>
      <c r="L74" s="115"/>
      <c r="M74" s="115"/>
      <c r="N74" s="115"/>
    </row>
    <row r="76" spans="1:14" s="12" customFormat="1" x14ac:dyDescent="0.2">
      <c r="I76" s="115"/>
      <c r="J76" s="115"/>
      <c r="K76" s="115"/>
      <c r="L76" s="115"/>
      <c r="M76" s="115"/>
      <c r="N76" s="115"/>
    </row>
    <row r="77" spans="1:14" s="12" customFormat="1" x14ac:dyDescent="0.2">
      <c r="A77" s="115"/>
      <c r="B77" s="115"/>
      <c r="C77" s="115"/>
      <c r="D77" s="115"/>
      <c r="E77" s="115"/>
      <c r="F77" s="115"/>
      <c r="G77" s="115"/>
      <c r="I77" s="115"/>
      <c r="J77" s="115"/>
      <c r="K77" s="115"/>
      <c r="L77" s="115"/>
      <c r="M77" s="115"/>
      <c r="N77" s="115"/>
    </row>
    <row r="78" spans="1:14" x14ac:dyDescent="0.2">
      <c r="A78" s="13"/>
    </row>
  </sheetData>
  <mergeCells count="21">
    <mergeCell ref="A41:A47"/>
    <mergeCell ref="B41:B43"/>
    <mergeCell ref="B44:B46"/>
    <mergeCell ref="B52:H52"/>
    <mergeCell ref="B53:H55"/>
    <mergeCell ref="A17:A28"/>
    <mergeCell ref="B17:B19"/>
    <mergeCell ref="B20:B22"/>
    <mergeCell ref="B23:B25"/>
    <mergeCell ref="B26:B28"/>
    <mergeCell ref="A29:A40"/>
    <mergeCell ref="B29:B31"/>
    <mergeCell ref="B32:B34"/>
    <mergeCell ref="B35:B37"/>
    <mergeCell ref="B38:B40"/>
    <mergeCell ref="A2:B2"/>
    <mergeCell ref="A5:A16"/>
    <mergeCell ref="B5:B7"/>
    <mergeCell ref="B8:B10"/>
    <mergeCell ref="B11:B13"/>
    <mergeCell ref="B14:B16"/>
  </mergeCells>
  <hyperlinks>
    <hyperlink ref="A2" location="Contents!A1" display="Return to the Contents page"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sheetPr>
  <dimension ref="A1:S44"/>
  <sheetViews>
    <sheetView zoomScaleNormal="100" workbookViewId="0"/>
  </sheetViews>
  <sheetFormatPr defaultColWidth="9.25" defaultRowHeight="14.25" x14ac:dyDescent="0.2"/>
  <cols>
    <col min="1" max="6" width="13.5" style="12" customWidth="1"/>
    <col min="7" max="7" width="13.5" style="136" customWidth="1"/>
    <col min="8" max="8" width="14.25" style="136" customWidth="1"/>
    <col min="9" max="9" width="15.25" style="136" customWidth="1"/>
    <col min="10" max="11" width="17.25" style="136" customWidth="1"/>
    <col min="12" max="13" width="13.5" style="136" customWidth="1"/>
    <col min="14" max="16384" width="9.25" style="136"/>
  </cols>
  <sheetData>
    <row r="1" spans="1:13" s="19" customFormat="1" ht="18" x14ac:dyDescent="0.25">
      <c r="A1" s="18" t="s">
        <v>510</v>
      </c>
      <c r="B1" s="21"/>
      <c r="C1" s="21"/>
      <c r="D1" s="21"/>
      <c r="E1" s="21"/>
      <c r="F1" s="18"/>
    </row>
    <row r="2" spans="1:13" s="19" customFormat="1" ht="18.75" x14ac:dyDescent="0.3">
      <c r="A2" s="282" t="s">
        <v>207</v>
      </c>
      <c r="B2" s="282"/>
      <c r="C2" s="99"/>
      <c r="D2" s="21"/>
      <c r="E2" s="21"/>
      <c r="F2" s="18"/>
    </row>
    <row r="4" spans="1:13" x14ac:dyDescent="0.2">
      <c r="A4" s="242" t="s">
        <v>9</v>
      </c>
      <c r="B4" s="243"/>
      <c r="C4" s="243"/>
      <c r="D4" s="243"/>
      <c r="E4" s="243"/>
      <c r="F4" s="243"/>
      <c r="G4" s="243"/>
      <c r="H4" s="243"/>
      <c r="I4" s="243"/>
      <c r="J4" s="243"/>
      <c r="K4" s="243"/>
      <c r="L4" s="243"/>
      <c r="M4" s="243"/>
    </row>
    <row r="5" spans="1:13" x14ac:dyDescent="0.2">
      <c r="A5" s="244" t="s">
        <v>203</v>
      </c>
      <c r="B5" s="244"/>
      <c r="C5" s="244" t="s">
        <v>305</v>
      </c>
      <c r="D5" s="244" t="s">
        <v>306</v>
      </c>
      <c r="E5" s="244" t="s">
        <v>307</v>
      </c>
      <c r="F5" s="244" t="s">
        <v>308</v>
      </c>
      <c r="G5" s="244" t="s">
        <v>309</v>
      </c>
      <c r="H5" s="244" t="s">
        <v>310</v>
      </c>
      <c r="I5" s="244" t="s">
        <v>311</v>
      </c>
      <c r="J5" s="244" t="s">
        <v>312</v>
      </c>
      <c r="K5" s="244" t="s">
        <v>313</v>
      </c>
      <c r="L5" s="244" t="s">
        <v>314</v>
      </c>
      <c r="M5" s="244" t="s">
        <v>315</v>
      </c>
    </row>
    <row r="6" spans="1:13" x14ac:dyDescent="0.2">
      <c r="A6" s="292" t="s">
        <v>6</v>
      </c>
      <c r="B6" s="245" t="s">
        <v>326</v>
      </c>
      <c r="C6" s="246">
        <v>-0.01</v>
      </c>
      <c r="D6" s="246">
        <v>-0.01</v>
      </c>
      <c r="E6" s="246">
        <v>1.46</v>
      </c>
      <c r="F6" s="246">
        <v>36.22</v>
      </c>
      <c r="G6" s="246">
        <v>50.82</v>
      </c>
      <c r="H6" s="246">
        <v>22.42</v>
      </c>
      <c r="I6" s="246">
        <v>0</v>
      </c>
      <c r="J6" s="246">
        <v>0</v>
      </c>
      <c r="K6" s="246">
        <v>16.489999999999998</v>
      </c>
      <c r="L6" s="246">
        <v>6.14</v>
      </c>
      <c r="M6" s="246">
        <v>20.07</v>
      </c>
    </row>
    <row r="7" spans="1:13" x14ac:dyDescent="0.2">
      <c r="A7" s="292"/>
      <c r="B7" s="245" t="s">
        <v>327</v>
      </c>
      <c r="C7" s="246">
        <v>-0.19</v>
      </c>
      <c r="D7" s="246">
        <v>-0.19</v>
      </c>
      <c r="E7" s="246">
        <v>1.35</v>
      </c>
      <c r="F7" s="246">
        <v>44.78</v>
      </c>
      <c r="G7" s="246">
        <v>40.9</v>
      </c>
      <c r="H7" s="246">
        <v>9.5500000000000007</v>
      </c>
      <c r="I7" s="246">
        <v>2.34</v>
      </c>
      <c r="J7" s="246">
        <v>10.88</v>
      </c>
      <c r="K7" s="246">
        <v>23.58</v>
      </c>
      <c r="L7" s="246">
        <v>0</v>
      </c>
      <c r="M7" s="246">
        <v>58.48</v>
      </c>
    </row>
    <row r="8" spans="1:13" x14ac:dyDescent="0.2">
      <c r="A8" s="292"/>
      <c r="B8" s="245" t="s">
        <v>328</v>
      </c>
      <c r="C8" s="246">
        <v>-0.04</v>
      </c>
      <c r="D8" s="246">
        <v>-0.04</v>
      </c>
      <c r="E8" s="246">
        <v>2.65</v>
      </c>
      <c r="F8" s="246">
        <v>35.729999999999997</v>
      </c>
      <c r="G8" s="246">
        <v>48.93</v>
      </c>
      <c r="H8" s="246">
        <v>17.91</v>
      </c>
      <c r="I8" s="246">
        <v>1.1100000000000001</v>
      </c>
      <c r="J8" s="246">
        <v>0</v>
      </c>
      <c r="K8" s="246">
        <v>14.2</v>
      </c>
      <c r="L8" s="246">
        <v>12.37</v>
      </c>
      <c r="M8" s="246">
        <v>37.770000000000003</v>
      </c>
    </row>
    <row r="9" spans="1:13" x14ac:dyDescent="0.2">
      <c r="A9" s="292"/>
      <c r="B9" s="245" t="s">
        <v>329</v>
      </c>
      <c r="C9" s="246">
        <v>-0.03</v>
      </c>
      <c r="D9" s="246">
        <v>-0.03</v>
      </c>
      <c r="E9" s="246">
        <v>0.82</v>
      </c>
      <c r="F9" s="246">
        <v>7.74</v>
      </c>
      <c r="G9" s="246">
        <v>60.25</v>
      </c>
      <c r="H9" s="246">
        <v>121.25</v>
      </c>
      <c r="I9" s="246">
        <v>14.58</v>
      </c>
      <c r="J9" s="246">
        <v>0</v>
      </c>
      <c r="K9" s="246">
        <v>11.68</v>
      </c>
      <c r="L9" s="246">
        <v>6.32</v>
      </c>
      <c r="M9" s="246">
        <v>11.03</v>
      </c>
    </row>
    <row r="10" spans="1:13" x14ac:dyDescent="0.2">
      <c r="A10" s="292"/>
      <c r="B10" s="245" t="s">
        <v>330</v>
      </c>
      <c r="C10" s="246">
        <v>-0.04</v>
      </c>
      <c r="D10" s="246">
        <v>-0.04</v>
      </c>
      <c r="E10" s="246">
        <v>0.17</v>
      </c>
      <c r="F10" s="246">
        <v>1.4</v>
      </c>
      <c r="G10" s="246">
        <v>18.25</v>
      </c>
      <c r="H10" s="246">
        <v>253.29</v>
      </c>
      <c r="I10" s="246">
        <v>21.43</v>
      </c>
      <c r="J10" s="246">
        <v>5.77</v>
      </c>
      <c r="K10" s="246">
        <v>27.44</v>
      </c>
      <c r="L10" s="246">
        <v>26.3</v>
      </c>
      <c r="M10" s="246">
        <v>10.93</v>
      </c>
    </row>
    <row r="11" spans="1:13" x14ac:dyDescent="0.2">
      <c r="A11" s="292"/>
      <c r="B11" s="245" t="s">
        <v>331</v>
      </c>
      <c r="C11" s="246">
        <v>-0.33</v>
      </c>
      <c r="D11" s="246">
        <v>-0.33</v>
      </c>
      <c r="E11" s="246">
        <v>0.65</v>
      </c>
      <c r="F11" s="246">
        <v>1.01</v>
      </c>
      <c r="G11" s="246">
        <v>7.78</v>
      </c>
      <c r="H11" s="246">
        <v>239.93</v>
      </c>
      <c r="I11" s="246">
        <v>77.78</v>
      </c>
      <c r="J11" s="246">
        <v>13.51</v>
      </c>
      <c r="K11" s="246">
        <v>25.14</v>
      </c>
      <c r="L11" s="246">
        <v>23.27</v>
      </c>
      <c r="M11" s="246">
        <v>42.12</v>
      </c>
    </row>
    <row r="12" spans="1:13" x14ac:dyDescent="0.2">
      <c r="A12" s="292"/>
      <c r="B12" s="245" t="s">
        <v>332</v>
      </c>
      <c r="C12" s="246">
        <v>-0.14000000000000001</v>
      </c>
      <c r="D12" s="246">
        <v>-0.14000000000000001</v>
      </c>
      <c r="E12" s="246">
        <v>1.75</v>
      </c>
      <c r="F12" s="246">
        <v>2.46</v>
      </c>
      <c r="G12" s="246">
        <v>12.77</v>
      </c>
      <c r="H12" s="246">
        <v>204.64</v>
      </c>
      <c r="I12" s="246">
        <v>112.06</v>
      </c>
      <c r="J12" s="246">
        <v>21.75</v>
      </c>
      <c r="K12" s="246">
        <v>28.78</v>
      </c>
      <c r="L12" s="246">
        <v>33.99</v>
      </c>
      <c r="M12" s="246">
        <v>11.55</v>
      </c>
    </row>
    <row r="13" spans="1:13" x14ac:dyDescent="0.2">
      <c r="A13" s="247"/>
      <c r="B13" s="248"/>
      <c r="C13" s="249"/>
      <c r="D13" s="249"/>
      <c r="E13" s="249"/>
      <c r="F13" s="249"/>
      <c r="G13" s="249"/>
      <c r="H13" s="249"/>
      <c r="I13" s="249"/>
      <c r="J13" s="249"/>
      <c r="K13" s="249"/>
      <c r="L13" s="249"/>
      <c r="M13" s="249"/>
    </row>
    <row r="14" spans="1:13" x14ac:dyDescent="0.2">
      <c r="A14" s="292" t="s">
        <v>19</v>
      </c>
      <c r="B14" s="245" t="s">
        <v>326</v>
      </c>
      <c r="C14" s="246">
        <v>-0.04</v>
      </c>
      <c r="D14" s="246">
        <v>-0.04</v>
      </c>
      <c r="E14" s="246">
        <v>2.74</v>
      </c>
      <c r="F14" s="246">
        <v>61.75</v>
      </c>
      <c r="G14" s="246">
        <v>11.67</v>
      </c>
      <c r="H14" s="246">
        <v>3.01</v>
      </c>
      <c r="I14" s="246">
        <v>0</v>
      </c>
      <c r="J14" s="246">
        <v>0</v>
      </c>
      <c r="K14" s="246">
        <v>0</v>
      </c>
      <c r="L14" s="246">
        <v>0</v>
      </c>
      <c r="M14" s="246">
        <v>0</v>
      </c>
    </row>
    <row r="15" spans="1:13" x14ac:dyDescent="0.2">
      <c r="A15" s="292"/>
      <c r="B15" s="245" t="s">
        <v>327</v>
      </c>
      <c r="C15" s="246">
        <v>-0.47</v>
      </c>
      <c r="D15" s="246">
        <v>-0.47</v>
      </c>
      <c r="E15" s="246">
        <v>1.62</v>
      </c>
      <c r="F15" s="246">
        <v>56.49</v>
      </c>
      <c r="G15" s="246">
        <v>21.59</v>
      </c>
      <c r="H15" s="246">
        <v>3.94</v>
      </c>
      <c r="I15" s="246">
        <v>0</v>
      </c>
      <c r="J15" s="246">
        <v>0</v>
      </c>
      <c r="K15" s="246">
        <v>2.34</v>
      </c>
      <c r="L15" s="246">
        <v>0</v>
      </c>
      <c r="M15" s="246">
        <v>0</v>
      </c>
    </row>
    <row r="16" spans="1:13" x14ac:dyDescent="0.2">
      <c r="A16" s="292"/>
      <c r="B16" s="245" t="s">
        <v>328</v>
      </c>
      <c r="C16" s="246">
        <v>0</v>
      </c>
      <c r="D16" s="246">
        <v>0</v>
      </c>
      <c r="E16" s="246">
        <v>0.55000000000000004</v>
      </c>
      <c r="F16" s="246">
        <v>47.24</v>
      </c>
      <c r="G16" s="246">
        <v>49.47</v>
      </c>
      <c r="H16" s="246">
        <v>3.7</v>
      </c>
      <c r="I16" s="246">
        <v>0</v>
      </c>
      <c r="J16" s="246">
        <v>1.23</v>
      </c>
      <c r="K16" s="246">
        <v>0</v>
      </c>
      <c r="L16" s="246">
        <v>0</v>
      </c>
      <c r="M16" s="246">
        <v>0</v>
      </c>
    </row>
    <row r="17" spans="1:19" x14ac:dyDescent="0.2">
      <c r="A17" s="292"/>
      <c r="B17" s="245" t="s">
        <v>329</v>
      </c>
      <c r="C17" s="246">
        <v>0</v>
      </c>
      <c r="D17" s="246">
        <v>0</v>
      </c>
      <c r="E17" s="246">
        <v>0.78</v>
      </c>
      <c r="F17" s="246">
        <v>6.7</v>
      </c>
      <c r="G17" s="246">
        <v>64.03</v>
      </c>
      <c r="H17" s="246">
        <v>119.89</v>
      </c>
      <c r="I17" s="246">
        <v>1.36</v>
      </c>
      <c r="J17" s="246">
        <v>0</v>
      </c>
      <c r="K17" s="246">
        <v>0</v>
      </c>
      <c r="L17" s="246">
        <v>0</v>
      </c>
      <c r="M17" s="246">
        <v>0</v>
      </c>
    </row>
    <row r="18" spans="1:19" x14ac:dyDescent="0.2">
      <c r="A18" s="292"/>
      <c r="B18" s="245" t="s">
        <v>330</v>
      </c>
      <c r="C18" s="246">
        <v>0</v>
      </c>
      <c r="D18" s="246">
        <v>0</v>
      </c>
      <c r="E18" s="246">
        <v>0.17</v>
      </c>
      <c r="F18" s="246">
        <v>1.25</v>
      </c>
      <c r="G18" s="246">
        <v>17.559999999999999</v>
      </c>
      <c r="H18" s="246">
        <v>254.84</v>
      </c>
      <c r="I18" s="246">
        <v>10.28</v>
      </c>
      <c r="J18" s="246">
        <v>6.96</v>
      </c>
      <c r="K18" s="246">
        <v>13.8</v>
      </c>
      <c r="L18" s="246">
        <v>18.05</v>
      </c>
      <c r="M18" s="246">
        <v>10.14</v>
      </c>
    </row>
    <row r="19" spans="1:19" x14ac:dyDescent="0.2">
      <c r="A19" s="292"/>
      <c r="B19" s="245" t="s">
        <v>331</v>
      </c>
      <c r="C19" s="246">
        <v>-0.05</v>
      </c>
      <c r="D19" s="246">
        <v>-0.05</v>
      </c>
      <c r="E19" s="246">
        <v>0.09</v>
      </c>
      <c r="F19" s="246">
        <v>0.31</v>
      </c>
      <c r="G19" s="246">
        <v>3.29</v>
      </c>
      <c r="H19" s="246">
        <v>280.76</v>
      </c>
      <c r="I19" s="246">
        <v>88.13</v>
      </c>
      <c r="J19" s="246">
        <v>8.81</v>
      </c>
      <c r="K19" s="246">
        <v>9.91</v>
      </c>
      <c r="L19" s="246">
        <v>6.4</v>
      </c>
      <c r="M19" s="246">
        <v>12.71</v>
      </c>
    </row>
    <row r="20" spans="1:19" x14ac:dyDescent="0.2">
      <c r="A20" s="292"/>
      <c r="B20" s="245" t="s">
        <v>332</v>
      </c>
      <c r="C20" s="246">
        <v>-0.03</v>
      </c>
      <c r="D20" s="246">
        <v>-0.03</v>
      </c>
      <c r="E20" s="246">
        <v>0.34</v>
      </c>
      <c r="F20" s="246">
        <v>1.33</v>
      </c>
      <c r="G20" s="246">
        <v>12.11</v>
      </c>
      <c r="H20" s="246">
        <v>247.14</v>
      </c>
      <c r="I20" s="246">
        <v>109.5</v>
      </c>
      <c r="J20" s="246">
        <v>4.24</v>
      </c>
      <c r="K20" s="246">
        <v>9.0299999999999994</v>
      </c>
      <c r="L20" s="246">
        <v>0</v>
      </c>
      <c r="M20" s="246">
        <v>0</v>
      </c>
    </row>
    <row r="21" spans="1:19" x14ac:dyDescent="0.2">
      <c r="A21" s="247"/>
      <c r="B21" s="248"/>
      <c r="C21" s="249"/>
      <c r="D21" s="249"/>
      <c r="E21" s="249"/>
      <c r="F21" s="249"/>
      <c r="G21" s="249"/>
      <c r="H21" s="249"/>
      <c r="I21" s="249"/>
      <c r="J21" s="249"/>
      <c r="K21" s="249"/>
      <c r="L21" s="249"/>
      <c r="M21" s="249"/>
    </row>
    <row r="22" spans="1:19" x14ac:dyDescent="0.2">
      <c r="A22" s="292" t="s">
        <v>4</v>
      </c>
      <c r="B22" s="245" t="s">
        <v>326</v>
      </c>
      <c r="C22" s="250">
        <v>-1.9</v>
      </c>
      <c r="D22" s="250">
        <v>-1.9</v>
      </c>
      <c r="E22" s="250">
        <v>7.03</v>
      </c>
      <c r="F22" s="250">
        <v>34.82</v>
      </c>
      <c r="G22" s="250">
        <v>12.18</v>
      </c>
      <c r="H22" s="250">
        <v>4.5</v>
      </c>
      <c r="I22" s="250">
        <v>0.96</v>
      </c>
      <c r="J22" s="250">
        <v>0</v>
      </c>
      <c r="K22" s="250">
        <v>0</v>
      </c>
      <c r="L22" s="250">
        <v>0</v>
      </c>
      <c r="M22" s="250">
        <v>15.48</v>
      </c>
    </row>
    <row r="23" spans="1:19" x14ac:dyDescent="0.2">
      <c r="A23" s="292"/>
      <c r="B23" s="245" t="s">
        <v>327</v>
      </c>
      <c r="C23" s="250">
        <v>-3.14</v>
      </c>
      <c r="D23" s="250">
        <v>-2.64</v>
      </c>
      <c r="E23" s="250">
        <v>5.39</v>
      </c>
      <c r="F23" s="250">
        <v>37.57</v>
      </c>
      <c r="G23" s="250">
        <v>17.87</v>
      </c>
      <c r="H23" s="250">
        <v>0.46</v>
      </c>
      <c r="I23" s="250">
        <v>0</v>
      </c>
      <c r="J23" s="250">
        <v>0</v>
      </c>
      <c r="K23" s="250">
        <v>0</v>
      </c>
      <c r="L23" s="250">
        <v>0</v>
      </c>
      <c r="M23" s="250">
        <v>0</v>
      </c>
    </row>
    <row r="24" spans="1:19" x14ac:dyDescent="0.2">
      <c r="A24" s="292"/>
      <c r="B24" s="245" t="s">
        <v>328</v>
      </c>
      <c r="C24" s="251">
        <v>-3.53</v>
      </c>
      <c r="D24" s="251">
        <v>-3.53</v>
      </c>
      <c r="E24" s="251">
        <v>5.22</v>
      </c>
      <c r="F24" s="251">
        <v>32.08</v>
      </c>
      <c r="G24" s="251">
        <v>24.65</v>
      </c>
      <c r="H24" s="251">
        <v>0.48</v>
      </c>
      <c r="I24" s="251">
        <v>0</v>
      </c>
      <c r="J24" s="251">
        <v>0</v>
      </c>
      <c r="K24" s="251">
        <v>0</v>
      </c>
      <c r="L24" s="251">
        <v>0</v>
      </c>
      <c r="M24" s="251">
        <v>0</v>
      </c>
    </row>
    <row r="25" spans="1:19" x14ac:dyDescent="0.2">
      <c r="A25" s="292"/>
      <c r="B25" s="245" t="s">
        <v>329</v>
      </c>
      <c r="C25" s="250">
        <v>-1.65</v>
      </c>
      <c r="D25" s="250">
        <v>-1.65</v>
      </c>
      <c r="E25" s="250">
        <v>2.38</v>
      </c>
      <c r="F25" s="250">
        <v>5.98</v>
      </c>
      <c r="G25" s="250">
        <v>67.34</v>
      </c>
      <c r="H25" s="250">
        <v>73.760000000000005</v>
      </c>
      <c r="I25" s="250">
        <v>1.21</v>
      </c>
      <c r="J25" s="250">
        <v>0</v>
      </c>
      <c r="K25" s="250">
        <v>0</v>
      </c>
      <c r="L25" s="250">
        <v>0</v>
      </c>
      <c r="M25" s="250">
        <v>0</v>
      </c>
    </row>
    <row r="26" spans="1:19" x14ac:dyDescent="0.2">
      <c r="A26" s="292"/>
      <c r="B26" s="245" t="s">
        <v>330</v>
      </c>
      <c r="C26" s="250">
        <v>-0.64</v>
      </c>
      <c r="D26" s="250">
        <v>-0.64</v>
      </c>
      <c r="E26" s="250">
        <v>1.0900000000000001</v>
      </c>
      <c r="F26" s="250">
        <v>2.16</v>
      </c>
      <c r="G26" s="250">
        <v>27.95</v>
      </c>
      <c r="H26" s="250">
        <v>206.55</v>
      </c>
      <c r="I26" s="250">
        <v>5.09</v>
      </c>
      <c r="J26" s="250">
        <v>1.22</v>
      </c>
      <c r="K26" s="250">
        <v>0</v>
      </c>
      <c r="L26" s="250">
        <v>0</v>
      </c>
      <c r="M26" s="250">
        <v>0</v>
      </c>
    </row>
    <row r="27" spans="1:19" x14ac:dyDescent="0.2">
      <c r="A27" s="292"/>
      <c r="B27" s="245" t="s">
        <v>331</v>
      </c>
      <c r="C27" s="250">
        <v>-0.94</v>
      </c>
      <c r="D27" s="250">
        <v>-0.94</v>
      </c>
      <c r="E27" s="250">
        <v>1.07</v>
      </c>
      <c r="F27" s="250">
        <v>2.0299999999999998</v>
      </c>
      <c r="G27" s="250">
        <v>21.58</v>
      </c>
      <c r="H27" s="250">
        <v>226.72</v>
      </c>
      <c r="I27" s="250">
        <v>37.85</v>
      </c>
      <c r="J27" s="250">
        <v>2.5099999999999998</v>
      </c>
      <c r="K27" s="250">
        <v>7.7</v>
      </c>
      <c r="L27" s="250">
        <v>13.29</v>
      </c>
      <c r="M27" s="250">
        <v>0</v>
      </c>
    </row>
    <row r="28" spans="1:19" x14ac:dyDescent="0.2">
      <c r="A28" s="292"/>
      <c r="B28" s="245" t="s">
        <v>332</v>
      </c>
      <c r="C28" s="251">
        <v>-2.23</v>
      </c>
      <c r="D28" s="251">
        <v>-2.23</v>
      </c>
      <c r="E28" s="251">
        <v>0.88</v>
      </c>
      <c r="F28" s="251">
        <v>1.94</v>
      </c>
      <c r="G28" s="251">
        <v>9.5</v>
      </c>
      <c r="H28" s="251">
        <v>222.62</v>
      </c>
      <c r="I28" s="251">
        <v>118.61</v>
      </c>
      <c r="J28" s="251">
        <v>3.27</v>
      </c>
      <c r="K28" s="251">
        <v>5.69</v>
      </c>
      <c r="L28" s="251">
        <v>0</v>
      </c>
      <c r="M28" s="251">
        <v>0</v>
      </c>
    </row>
    <row r="29" spans="1:19" x14ac:dyDescent="0.2">
      <c r="A29" s="252"/>
      <c r="B29" s="248"/>
      <c r="C29" s="253"/>
      <c r="D29" s="253"/>
      <c r="E29" s="253"/>
      <c r="F29" s="253"/>
      <c r="G29" s="253"/>
      <c r="H29" s="253"/>
      <c r="I29" s="253"/>
      <c r="J29" s="253"/>
      <c r="K29" s="253"/>
      <c r="L29" s="253"/>
      <c r="M29" s="253"/>
    </row>
    <row r="30" spans="1:19" x14ac:dyDescent="0.2">
      <c r="A30" s="292" t="s">
        <v>5</v>
      </c>
      <c r="B30" s="245" t="s">
        <v>326</v>
      </c>
      <c r="C30" s="250">
        <v>-3.77</v>
      </c>
      <c r="D30" s="250">
        <v>-3.77</v>
      </c>
      <c r="E30" s="250">
        <v>6.19</v>
      </c>
      <c r="F30" s="250">
        <v>27.75</v>
      </c>
      <c r="G30" s="250">
        <v>25.89</v>
      </c>
      <c r="H30" s="250">
        <v>17.36</v>
      </c>
      <c r="I30" s="250">
        <v>6.08</v>
      </c>
      <c r="J30" s="250">
        <v>1.94</v>
      </c>
      <c r="K30" s="250">
        <v>3.39</v>
      </c>
      <c r="L30" s="250">
        <v>0</v>
      </c>
      <c r="M30" s="250">
        <v>25.24</v>
      </c>
    </row>
    <row r="31" spans="1:19" x14ac:dyDescent="0.2">
      <c r="A31" s="292"/>
      <c r="B31" s="245" t="s">
        <v>327</v>
      </c>
      <c r="C31" s="250">
        <v>-4.24</v>
      </c>
      <c r="D31" s="250">
        <v>-4.24</v>
      </c>
      <c r="E31" s="250">
        <v>5.2</v>
      </c>
      <c r="F31" s="250">
        <v>36.03</v>
      </c>
      <c r="G31" s="250">
        <v>24.98</v>
      </c>
      <c r="H31" s="250">
        <v>1.23</v>
      </c>
      <c r="I31" s="250">
        <v>0.43</v>
      </c>
      <c r="J31" s="250">
        <v>0</v>
      </c>
      <c r="K31" s="250">
        <v>0</v>
      </c>
      <c r="L31" s="250">
        <v>0</v>
      </c>
      <c r="M31" s="250">
        <v>0</v>
      </c>
      <c r="O31" s="60" t="s">
        <v>22</v>
      </c>
    </row>
    <row r="32" spans="1:19" x14ac:dyDescent="0.2">
      <c r="A32" s="292"/>
      <c r="B32" s="245" t="s">
        <v>328</v>
      </c>
      <c r="C32" s="251">
        <v>-4.4800000000000004</v>
      </c>
      <c r="D32" s="251">
        <v>-4.4800000000000004</v>
      </c>
      <c r="E32" s="251">
        <v>3.21</v>
      </c>
      <c r="F32" s="251">
        <v>28.24</v>
      </c>
      <c r="G32" s="251">
        <v>39.53</v>
      </c>
      <c r="H32" s="251">
        <v>6.4</v>
      </c>
      <c r="I32" s="251">
        <v>0</v>
      </c>
      <c r="J32" s="251">
        <v>0</v>
      </c>
      <c r="K32" s="251">
        <v>7.12</v>
      </c>
      <c r="L32" s="251">
        <v>0</v>
      </c>
      <c r="M32" s="251">
        <v>0</v>
      </c>
      <c r="O32" s="60" t="s">
        <v>24</v>
      </c>
      <c r="S32" s="241"/>
    </row>
    <row r="33" spans="1:13" x14ac:dyDescent="0.2">
      <c r="A33" s="292"/>
      <c r="B33" s="245" t="s">
        <v>329</v>
      </c>
      <c r="C33" s="250">
        <v>-3.41</v>
      </c>
      <c r="D33" s="250">
        <v>-3.41</v>
      </c>
      <c r="E33" s="250">
        <v>1.54</v>
      </c>
      <c r="F33" s="250">
        <v>4.88</v>
      </c>
      <c r="G33" s="250">
        <v>64.760000000000005</v>
      </c>
      <c r="H33" s="250">
        <v>90.89</v>
      </c>
      <c r="I33" s="250">
        <v>1.25</v>
      </c>
      <c r="J33" s="250">
        <v>2.46</v>
      </c>
      <c r="K33" s="250">
        <v>2.77</v>
      </c>
      <c r="L33" s="250">
        <v>0</v>
      </c>
      <c r="M33" s="250">
        <v>0</v>
      </c>
    </row>
    <row r="34" spans="1:13" x14ac:dyDescent="0.2">
      <c r="A34" s="292"/>
      <c r="B34" s="245" t="s">
        <v>330</v>
      </c>
      <c r="C34" s="250">
        <v>-3.41</v>
      </c>
      <c r="D34" s="250">
        <v>-3.41</v>
      </c>
      <c r="E34" s="250">
        <v>0.66</v>
      </c>
      <c r="F34" s="250">
        <v>2.02</v>
      </c>
      <c r="G34" s="250">
        <v>20.39</v>
      </c>
      <c r="H34" s="250">
        <v>220.1</v>
      </c>
      <c r="I34" s="250">
        <v>9.57</v>
      </c>
      <c r="J34" s="250">
        <v>4.6900000000000004</v>
      </c>
      <c r="K34" s="250">
        <v>15.81</v>
      </c>
      <c r="L34" s="250">
        <v>28.34</v>
      </c>
      <c r="M34" s="250">
        <v>36.049999999999997</v>
      </c>
    </row>
    <row r="35" spans="1:13" x14ac:dyDescent="0.2">
      <c r="A35" s="292"/>
      <c r="B35" s="245" t="s">
        <v>331</v>
      </c>
      <c r="C35" s="250">
        <v>-2.68</v>
      </c>
      <c r="D35" s="250">
        <v>-2.68</v>
      </c>
      <c r="E35" s="250">
        <v>0.63</v>
      </c>
      <c r="F35" s="250">
        <v>2.63</v>
      </c>
      <c r="G35" s="250">
        <v>17.649999999999999</v>
      </c>
      <c r="H35" s="250">
        <v>223.13</v>
      </c>
      <c r="I35" s="250">
        <v>46.32</v>
      </c>
      <c r="J35" s="250">
        <v>6.61</v>
      </c>
      <c r="K35" s="250">
        <v>13.88</v>
      </c>
      <c r="L35" s="250">
        <v>11.08</v>
      </c>
      <c r="M35" s="250">
        <v>0</v>
      </c>
    </row>
    <row r="36" spans="1:13" x14ac:dyDescent="0.2">
      <c r="A36" s="292"/>
      <c r="B36" s="245" t="s">
        <v>332</v>
      </c>
      <c r="C36" s="251">
        <v>-4.91</v>
      </c>
      <c r="D36" s="251">
        <v>-4.91</v>
      </c>
      <c r="E36" s="251">
        <v>0.61</v>
      </c>
      <c r="F36" s="251">
        <v>1.49</v>
      </c>
      <c r="G36" s="251">
        <v>7.31</v>
      </c>
      <c r="H36" s="251">
        <v>201.62</v>
      </c>
      <c r="I36" s="251">
        <v>145.18</v>
      </c>
      <c r="J36" s="251">
        <v>1.19</v>
      </c>
      <c r="K36" s="251">
        <v>23.8</v>
      </c>
      <c r="L36" s="251">
        <v>20.28</v>
      </c>
      <c r="M36" s="251">
        <v>0</v>
      </c>
    </row>
    <row r="37" spans="1:13" x14ac:dyDescent="0.2">
      <c r="A37" s="254"/>
      <c r="B37" s="255"/>
      <c r="C37" s="253"/>
      <c r="D37" s="253"/>
      <c r="E37" s="253"/>
      <c r="F37" s="253"/>
      <c r="G37" s="253"/>
      <c r="H37" s="253"/>
      <c r="I37" s="253"/>
      <c r="J37" s="253"/>
      <c r="K37" s="253"/>
      <c r="L37" s="253"/>
      <c r="M37" s="253"/>
    </row>
    <row r="38" spans="1:13" x14ac:dyDescent="0.2">
      <c r="A38" s="292" t="s">
        <v>8</v>
      </c>
      <c r="B38" s="245" t="s">
        <v>326</v>
      </c>
      <c r="C38" s="250">
        <v>-0.1</v>
      </c>
      <c r="D38" s="250">
        <v>-0.1</v>
      </c>
      <c r="E38" s="250">
        <v>10.73</v>
      </c>
      <c r="F38" s="250">
        <v>40.78</v>
      </c>
      <c r="G38" s="250">
        <v>8.64</v>
      </c>
      <c r="H38" s="250">
        <v>2.89</v>
      </c>
      <c r="I38" s="250">
        <v>0</v>
      </c>
      <c r="J38" s="250">
        <v>0</v>
      </c>
      <c r="K38" s="250">
        <v>0</v>
      </c>
      <c r="L38" s="250">
        <v>0</v>
      </c>
      <c r="M38" s="250">
        <v>0</v>
      </c>
    </row>
    <row r="39" spans="1:13" x14ac:dyDescent="0.2">
      <c r="A39" s="292"/>
      <c r="B39" s="245" t="s">
        <v>327</v>
      </c>
      <c r="C39" s="250">
        <v>-0.21</v>
      </c>
      <c r="D39" s="250">
        <v>-0.21</v>
      </c>
      <c r="E39" s="250">
        <v>7.25</v>
      </c>
      <c r="F39" s="250">
        <v>45.62</v>
      </c>
      <c r="G39" s="250">
        <v>13.62</v>
      </c>
      <c r="H39" s="250">
        <v>0.72</v>
      </c>
      <c r="I39" s="250">
        <v>0</v>
      </c>
      <c r="J39" s="250">
        <v>0</v>
      </c>
      <c r="K39" s="250">
        <v>0</v>
      </c>
      <c r="L39" s="250">
        <v>6.1</v>
      </c>
      <c r="M39" s="250">
        <v>0</v>
      </c>
    </row>
    <row r="40" spans="1:13" x14ac:dyDescent="0.2">
      <c r="A40" s="292"/>
      <c r="B40" s="245" t="s">
        <v>328</v>
      </c>
      <c r="C40" s="251">
        <v>-0.31</v>
      </c>
      <c r="D40" s="251">
        <v>-0.31</v>
      </c>
      <c r="E40" s="251">
        <v>3.44</v>
      </c>
      <c r="F40" s="251">
        <v>54.96</v>
      </c>
      <c r="G40" s="251">
        <v>16.71</v>
      </c>
      <c r="H40" s="251">
        <v>0.14000000000000001</v>
      </c>
      <c r="I40" s="251">
        <v>0</v>
      </c>
      <c r="J40" s="251">
        <v>0.86</v>
      </c>
      <c r="K40" s="251">
        <v>0</v>
      </c>
      <c r="L40" s="251">
        <v>0</v>
      </c>
      <c r="M40" s="251">
        <v>0</v>
      </c>
    </row>
    <row r="41" spans="1:13" x14ac:dyDescent="0.2">
      <c r="A41" s="292"/>
      <c r="B41" s="245" t="s">
        <v>329</v>
      </c>
      <c r="C41" s="250">
        <v>-0.38</v>
      </c>
      <c r="D41" s="250">
        <v>-0.38</v>
      </c>
      <c r="E41" s="250">
        <v>2.68</v>
      </c>
      <c r="F41" s="250">
        <v>11.32</v>
      </c>
      <c r="G41" s="250">
        <v>76.83</v>
      </c>
      <c r="H41" s="250">
        <v>53.37</v>
      </c>
      <c r="I41" s="250">
        <v>0</v>
      </c>
      <c r="J41" s="250">
        <v>0</v>
      </c>
      <c r="K41" s="250">
        <v>0</v>
      </c>
      <c r="L41" s="250">
        <v>0</v>
      </c>
      <c r="M41" s="250">
        <v>0</v>
      </c>
    </row>
    <row r="42" spans="1:13" x14ac:dyDescent="0.2">
      <c r="A42" s="292"/>
      <c r="B42" s="245" t="s">
        <v>330</v>
      </c>
      <c r="C42" s="250">
        <v>-0.13</v>
      </c>
      <c r="D42" s="250">
        <v>-0.13</v>
      </c>
      <c r="E42" s="250">
        <v>1.06</v>
      </c>
      <c r="F42" s="250">
        <v>3.16</v>
      </c>
      <c r="G42" s="250">
        <v>48.08</v>
      </c>
      <c r="H42" s="250">
        <v>162.91999999999999</v>
      </c>
      <c r="I42" s="250">
        <v>2.91</v>
      </c>
      <c r="J42" s="250">
        <v>0</v>
      </c>
      <c r="K42" s="250">
        <v>4</v>
      </c>
      <c r="L42" s="250">
        <v>0</v>
      </c>
      <c r="M42" s="250">
        <v>0</v>
      </c>
    </row>
    <row r="43" spans="1:13" x14ac:dyDescent="0.2">
      <c r="A43" s="292"/>
      <c r="B43" s="245" t="s">
        <v>331</v>
      </c>
      <c r="C43" s="250">
        <v>-0.06</v>
      </c>
      <c r="D43" s="250">
        <v>-0.06</v>
      </c>
      <c r="E43" s="250">
        <v>1.27</v>
      </c>
      <c r="F43" s="250">
        <v>2.5499999999999998</v>
      </c>
      <c r="G43" s="250">
        <v>53.01</v>
      </c>
      <c r="H43" s="250">
        <v>146.08000000000001</v>
      </c>
      <c r="I43" s="250">
        <v>20.29</v>
      </c>
      <c r="J43" s="250">
        <v>1.43</v>
      </c>
      <c r="K43" s="250">
        <v>13.08</v>
      </c>
      <c r="L43" s="250">
        <v>21.11</v>
      </c>
      <c r="M43" s="250">
        <v>45.79</v>
      </c>
    </row>
    <row r="44" spans="1:13" x14ac:dyDescent="0.2">
      <c r="A44" s="292"/>
      <c r="B44" s="245" t="s">
        <v>332</v>
      </c>
      <c r="C44" s="251">
        <v>0</v>
      </c>
      <c r="D44" s="251">
        <v>0</v>
      </c>
      <c r="E44" s="251">
        <v>0.12</v>
      </c>
      <c r="F44" s="251">
        <v>2.19</v>
      </c>
      <c r="G44" s="251">
        <v>9.84</v>
      </c>
      <c r="H44" s="251">
        <v>287.94</v>
      </c>
      <c r="I44" s="251">
        <v>25.56</v>
      </c>
      <c r="J44" s="251">
        <v>1.17</v>
      </c>
      <c r="K44" s="251">
        <v>0</v>
      </c>
      <c r="L44" s="251">
        <v>0</v>
      </c>
      <c r="M44" s="251">
        <v>0</v>
      </c>
    </row>
  </sheetData>
  <mergeCells count="6">
    <mergeCell ref="A38:A44"/>
    <mergeCell ref="A2:B2"/>
    <mergeCell ref="A6:A12"/>
    <mergeCell ref="A14:A20"/>
    <mergeCell ref="A22:A28"/>
    <mergeCell ref="A30:A36"/>
  </mergeCells>
  <phoneticPr fontId="32" type="noConversion"/>
  <hyperlinks>
    <hyperlink ref="A2" location="Contents!A1" display="Return to the Contents page"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sheetPr>
  <dimension ref="A1:BM33"/>
  <sheetViews>
    <sheetView zoomScaleNormal="100" workbookViewId="0"/>
  </sheetViews>
  <sheetFormatPr defaultColWidth="9.25" defaultRowHeight="14.25" x14ac:dyDescent="0.2"/>
  <cols>
    <col min="1" max="2" width="13.5" style="12" customWidth="1"/>
    <col min="3" max="6" width="11.25" style="12" customWidth="1"/>
    <col min="7" max="14" width="11.25" style="115" customWidth="1"/>
    <col min="15" max="15" width="6.375" style="115" customWidth="1"/>
    <col min="16" max="21" width="13.5" style="115" customWidth="1"/>
    <col min="22" max="22" width="15.25" style="115" customWidth="1"/>
    <col min="23" max="24" width="17.25" style="115" customWidth="1"/>
    <col min="25" max="34" width="13.5" style="115" customWidth="1"/>
    <col min="35" max="35" width="15.25" style="115" customWidth="1"/>
    <col min="36" max="37" width="17.25" style="115" customWidth="1"/>
    <col min="38" max="47" width="13.5" style="115" customWidth="1"/>
    <col min="48" max="48" width="15.25" style="115" customWidth="1"/>
    <col min="49" max="50" width="17.25" style="115" customWidth="1"/>
    <col min="51" max="59" width="13.5" style="115" customWidth="1"/>
    <col min="60" max="60" width="14.25" style="115" customWidth="1"/>
    <col min="61" max="61" width="15.25" style="115" customWidth="1"/>
    <col min="62" max="63" width="17.25" style="115" customWidth="1"/>
    <col min="64" max="64" width="13.5" style="115" customWidth="1"/>
    <col min="65" max="16384" width="9.25" style="115"/>
  </cols>
  <sheetData>
    <row r="1" spans="1:65" s="19" customFormat="1" ht="18" x14ac:dyDescent="0.25">
      <c r="A1" s="18" t="s">
        <v>506</v>
      </c>
      <c r="B1" s="21"/>
      <c r="C1" s="21"/>
      <c r="D1" s="21"/>
      <c r="E1" s="21"/>
      <c r="F1" s="18"/>
    </row>
    <row r="2" spans="1:65" s="19" customFormat="1" ht="18.75" x14ac:dyDescent="0.3">
      <c r="A2" s="282" t="s">
        <v>207</v>
      </c>
      <c r="B2" s="282"/>
      <c r="C2" s="99"/>
      <c r="D2" s="21"/>
      <c r="E2" s="21"/>
      <c r="F2" s="18"/>
    </row>
    <row r="3" spans="1:65" ht="18" x14ac:dyDescent="0.25">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row>
    <row r="4" spans="1:65" ht="18" x14ac:dyDescent="0.25">
      <c r="A4" s="242" t="s">
        <v>208</v>
      </c>
      <c r="B4" s="243"/>
      <c r="C4" s="243"/>
      <c r="D4" s="243"/>
      <c r="E4" s="243"/>
      <c r="F4" s="243"/>
      <c r="G4" s="243" t="s">
        <v>237</v>
      </c>
      <c r="H4" s="243"/>
      <c r="I4" s="243"/>
      <c r="J4" s="243"/>
      <c r="K4" s="243"/>
      <c r="L4" s="243"/>
      <c r="M4" s="243"/>
      <c r="N4" s="243"/>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row>
    <row r="5" spans="1:65" ht="18" x14ac:dyDescent="0.25">
      <c r="A5" s="244" t="s">
        <v>18</v>
      </c>
      <c r="B5" s="244" t="s">
        <v>203</v>
      </c>
      <c r="C5" s="244" t="s">
        <v>225</v>
      </c>
      <c r="D5" s="244" t="s">
        <v>226</v>
      </c>
      <c r="E5" s="244" t="s">
        <v>227</v>
      </c>
      <c r="F5" s="244" t="s">
        <v>228</v>
      </c>
      <c r="G5" s="244" t="s">
        <v>229</v>
      </c>
      <c r="H5" s="244" t="s">
        <v>230</v>
      </c>
      <c r="I5" s="244" t="s">
        <v>231</v>
      </c>
      <c r="J5" s="244" t="s">
        <v>232</v>
      </c>
      <c r="K5" s="244" t="s">
        <v>233</v>
      </c>
      <c r="L5" s="244" t="s">
        <v>234</v>
      </c>
      <c r="M5" s="244" t="s">
        <v>235</v>
      </c>
      <c r="N5" s="244" t="s">
        <v>236</v>
      </c>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row>
    <row r="6" spans="1:65" ht="18" x14ac:dyDescent="0.25">
      <c r="A6" s="293" t="s">
        <v>0</v>
      </c>
      <c r="B6" s="269" t="s">
        <v>197</v>
      </c>
      <c r="C6" s="270">
        <v>4926476</v>
      </c>
      <c r="D6" s="270">
        <v>36294</v>
      </c>
      <c r="E6" s="270">
        <v>34000</v>
      </c>
      <c r="F6" s="270">
        <v>302125</v>
      </c>
      <c r="G6" s="270">
        <v>333508</v>
      </c>
      <c r="H6" s="270">
        <v>322005</v>
      </c>
      <c r="I6" s="270">
        <v>382603</v>
      </c>
      <c r="J6" s="270">
        <v>129594</v>
      </c>
      <c r="K6" s="270">
        <v>22861</v>
      </c>
      <c r="L6" s="270"/>
      <c r="M6" s="270"/>
      <c r="N6" s="270"/>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row>
    <row r="7" spans="1:65" ht="18" x14ac:dyDescent="0.25">
      <c r="A7" s="294"/>
      <c r="B7" s="269" t="s">
        <v>198</v>
      </c>
      <c r="C7" s="270">
        <v>8196554</v>
      </c>
      <c r="D7" s="270">
        <v>80000</v>
      </c>
      <c r="E7" s="270">
        <v>93000</v>
      </c>
      <c r="F7" s="270">
        <v>628830</v>
      </c>
      <c r="G7" s="270">
        <v>398862</v>
      </c>
      <c r="H7" s="270">
        <v>509902</v>
      </c>
      <c r="I7" s="270">
        <v>649910</v>
      </c>
      <c r="J7" s="270">
        <v>585131</v>
      </c>
      <c r="K7" s="270">
        <v>250757</v>
      </c>
      <c r="L7" s="270"/>
      <c r="M7" s="270"/>
      <c r="N7" s="270"/>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row>
    <row r="8" spans="1:65" ht="18" x14ac:dyDescent="0.25">
      <c r="A8" s="295"/>
      <c r="B8" s="269" t="s">
        <v>199</v>
      </c>
      <c r="C8" s="270">
        <v>5344486</v>
      </c>
      <c r="D8" s="270"/>
      <c r="E8" s="270"/>
      <c r="F8" s="270">
        <v>321000</v>
      </c>
      <c r="G8" s="270">
        <v>379715</v>
      </c>
      <c r="H8" s="270">
        <v>209622</v>
      </c>
      <c r="I8" s="270">
        <v>250115</v>
      </c>
      <c r="J8" s="270">
        <v>526557</v>
      </c>
      <c r="K8" s="270">
        <v>509075</v>
      </c>
      <c r="L8" s="270">
        <v>97652</v>
      </c>
      <c r="M8" s="270"/>
      <c r="N8" s="270"/>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row>
    <row r="9" spans="1:65" ht="18" x14ac:dyDescent="0.25">
      <c r="A9" s="293" t="s">
        <v>1</v>
      </c>
      <c r="B9" s="269" t="s">
        <v>200</v>
      </c>
      <c r="C9" s="270">
        <v>5190481</v>
      </c>
      <c r="D9" s="270"/>
      <c r="E9" s="270"/>
      <c r="F9" s="270">
        <v>36500</v>
      </c>
      <c r="G9" s="270">
        <v>296776</v>
      </c>
      <c r="H9" s="270">
        <v>40239</v>
      </c>
      <c r="I9" s="270">
        <v>65501</v>
      </c>
      <c r="J9" s="270">
        <v>239723</v>
      </c>
      <c r="K9" s="270">
        <v>526874</v>
      </c>
      <c r="L9" s="270">
        <v>1385225</v>
      </c>
      <c r="M9" s="270"/>
      <c r="N9" s="270"/>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row>
    <row r="10" spans="1:65" ht="18" x14ac:dyDescent="0.25">
      <c r="A10" s="294"/>
      <c r="B10" s="269" t="s">
        <v>201</v>
      </c>
      <c r="C10" s="270">
        <v>3612901</v>
      </c>
      <c r="D10" s="270"/>
      <c r="E10" s="270"/>
      <c r="F10" s="270"/>
      <c r="G10" s="270">
        <v>227000</v>
      </c>
      <c r="H10" s="270">
        <v>13399</v>
      </c>
      <c r="I10" s="270"/>
      <c r="J10" s="270">
        <v>131986</v>
      </c>
      <c r="K10" s="270">
        <v>83901</v>
      </c>
      <c r="L10" s="270">
        <v>1153862</v>
      </c>
      <c r="M10" s="270">
        <v>910495</v>
      </c>
      <c r="N10" s="270"/>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row>
    <row r="11" spans="1:65" ht="18" x14ac:dyDescent="0.25">
      <c r="A11" s="295"/>
      <c r="B11" s="269" t="s">
        <v>202</v>
      </c>
      <c r="C11" s="270">
        <v>4423619</v>
      </c>
      <c r="D11" s="270"/>
      <c r="E11" s="270">
        <v>28710</v>
      </c>
      <c r="F11" s="270"/>
      <c r="G11" s="270">
        <v>757000</v>
      </c>
      <c r="H11" s="270"/>
      <c r="I11" s="270">
        <v>11200</v>
      </c>
      <c r="J11" s="270"/>
      <c r="K11" s="270">
        <v>51600</v>
      </c>
      <c r="L11" s="270">
        <v>910881</v>
      </c>
      <c r="M11" s="270">
        <v>3821878</v>
      </c>
      <c r="N11" s="270"/>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row>
    <row r="12" spans="1:65" ht="18" x14ac:dyDescent="0.25">
      <c r="A12" s="271" t="s">
        <v>2</v>
      </c>
      <c r="B12" s="269" t="s">
        <v>191</v>
      </c>
      <c r="C12" s="270">
        <v>4353040</v>
      </c>
      <c r="D12" s="270"/>
      <c r="E12" s="270"/>
      <c r="F12" s="270">
        <v>5500</v>
      </c>
      <c r="G12" s="270">
        <v>388000</v>
      </c>
      <c r="H12" s="270"/>
      <c r="I12" s="270"/>
      <c r="J12" s="270">
        <v>3000</v>
      </c>
      <c r="K12" s="270">
        <v>465659</v>
      </c>
      <c r="L12" s="270">
        <v>2248562</v>
      </c>
      <c r="M12" s="270">
        <v>3184331</v>
      </c>
      <c r="N12" s="270">
        <v>202525</v>
      </c>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row>
    <row r="13" spans="1:65" ht="18" x14ac:dyDescent="0.25">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row>
    <row r="14" spans="1:65" x14ac:dyDescent="0.2">
      <c r="A14" s="115"/>
    </row>
    <row r="15" spans="1:65" x14ac:dyDescent="0.2">
      <c r="A15" s="60"/>
    </row>
    <row r="18" spans="2:42" x14ac:dyDescent="0.2">
      <c r="B18" s="106"/>
      <c r="C18" s="106"/>
      <c r="D18" s="106"/>
      <c r="E18" s="106"/>
      <c r="F18" s="106"/>
      <c r="G18" s="87"/>
      <c r="H18" s="87"/>
      <c r="I18" s="87"/>
      <c r="J18" s="87"/>
      <c r="K18" s="87"/>
    </row>
    <row r="19" spans="2:42" x14ac:dyDescent="0.2">
      <c r="B19" s="106"/>
      <c r="C19" s="106"/>
      <c r="D19" s="106"/>
      <c r="E19" s="106"/>
      <c r="F19" s="107"/>
      <c r="G19" s="87"/>
      <c r="H19" s="106"/>
      <c r="I19" s="87"/>
      <c r="J19" s="87"/>
      <c r="K19" s="87"/>
    </row>
    <row r="20" spans="2:42" x14ac:dyDescent="0.2">
      <c r="B20" s="106"/>
      <c r="C20" s="106"/>
      <c r="D20" s="106"/>
      <c r="E20" s="106"/>
      <c r="F20" s="107"/>
      <c r="G20" s="87"/>
      <c r="H20" s="87"/>
      <c r="I20" s="87"/>
      <c r="J20" s="87"/>
      <c r="K20" s="87"/>
    </row>
    <row r="21" spans="2:42" x14ac:dyDescent="0.2">
      <c r="B21" s="106"/>
      <c r="C21" s="106"/>
      <c r="D21" s="106"/>
      <c r="E21" s="106"/>
      <c r="F21" s="107"/>
      <c r="G21" s="87"/>
      <c r="H21" s="87"/>
      <c r="I21" s="87"/>
      <c r="J21" s="87"/>
      <c r="K21" s="87"/>
    </row>
    <row r="22" spans="2:42" x14ac:dyDescent="0.2">
      <c r="B22" s="106"/>
      <c r="C22" s="106"/>
      <c r="D22" s="106"/>
      <c r="E22" s="106"/>
      <c r="F22" s="106"/>
      <c r="G22" s="87"/>
      <c r="H22" s="87"/>
      <c r="I22" s="87"/>
      <c r="J22" s="87"/>
      <c r="K22" s="87"/>
    </row>
    <row r="23" spans="2:42" x14ac:dyDescent="0.2">
      <c r="B23" s="106"/>
      <c r="C23" s="106"/>
      <c r="D23" s="106"/>
      <c r="E23" s="106"/>
      <c r="F23" s="106"/>
      <c r="G23" s="87"/>
      <c r="H23" s="87"/>
      <c r="I23" s="87"/>
      <c r="J23" s="87"/>
      <c r="K23" s="87"/>
    </row>
    <row r="24" spans="2:42" x14ac:dyDescent="0.2">
      <c r="B24" s="106"/>
      <c r="C24" s="106"/>
      <c r="D24" s="106"/>
      <c r="E24" s="106"/>
      <c r="F24" s="106"/>
      <c r="G24" s="87"/>
      <c r="H24" s="107"/>
      <c r="I24" s="87"/>
      <c r="J24" s="87"/>
      <c r="K24" s="87"/>
      <c r="P24" s="60" t="s">
        <v>224</v>
      </c>
    </row>
    <row r="31" spans="2:42" x14ac:dyDescent="0.2">
      <c r="AP31" s="100"/>
    </row>
    <row r="33" spans="1:1" x14ac:dyDescent="0.2">
      <c r="A33" s="13"/>
    </row>
  </sheetData>
  <mergeCells count="3">
    <mergeCell ref="A6:A8"/>
    <mergeCell ref="A9:A11"/>
    <mergeCell ref="A2:B2"/>
  </mergeCells>
  <hyperlinks>
    <hyperlink ref="A2" location="Contents!A1" display="Return to the Contents page"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sheetPr>
  <dimension ref="A1:P36"/>
  <sheetViews>
    <sheetView zoomScaleNormal="100" workbookViewId="0"/>
  </sheetViews>
  <sheetFormatPr defaultColWidth="9.25" defaultRowHeight="14.25" x14ac:dyDescent="0.2"/>
  <cols>
    <col min="1" max="1" width="11.25" style="61" customWidth="1"/>
    <col min="2" max="3" width="11.625" style="61" customWidth="1"/>
    <col min="4" max="4" width="10.75" style="61" customWidth="1"/>
    <col min="5" max="5" width="14.5" style="61" customWidth="1"/>
    <col min="6" max="14" width="9.25" style="61"/>
    <col min="15" max="15" width="9.25" style="155"/>
    <col min="16" max="16384" width="9.25" style="61"/>
  </cols>
  <sheetData>
    <row r="1" spans="1:15" ht="18" x14ac:dyDescent="0.25">
      <c r="A1" s="18" t="s">
        <v>507</v>
      </c>
      <c r="H1" s="138"/>
    </row>
    <row r="2" spans="1:15" x14ac:dyDescent="0.2">
      <c r="A2" s="138" t="s">
        <v>207</v>
      </c>
    </row>
    <row r="4" spans="1:15" s="101" customFormat="1" ht="25.5" x14ac:dyDescent="0.2">
      <c r="A4" s="256" t="s">
        <v>151</v>
      </c>
      <c r="B4" s="256" t="s">
        <v>18</v>
      </c>
      <c r="C4" s="257" t="s">
        <v>316</v>
      </c>
      <c r="D4" s="257" t="s">
        <v>333</v>
      </c>
      <c r="E4" s="257" t="s">
        <v>317</v>
      </c>
      <c r="F4" s="257" t="s">
        <v>334</v>
      </c>
      <c r="G4" s="257" t="s">
        <v>316</v>
      </c>
      <c r="H4" s="257" t="s">
        <v>333</v>
      </c>
      <c r="I4" s="257" t="s">
        <v>317</v>
      </c>
      <c r="J4" s="257" t="s">
        <v>334</v>
      </c>
      <c r="K4" s="257" t="s">
        <v>318</v>
      </c>
      <c r="L4" s="257" t="s">
        <v>335</v>
      </c>
      <c r="M4" s="257" t="s">
        <v>319</v>
      </c>
      <c r="N4" s="257" t="s">
        <v>336</v>
      </c>
      <c r="O4" s="155" t="s">
        <v>337</v>
      </c>
    </row>
    <row r="5" spans="1:15" x14ac:dyDescent="0.2">
      <c r="A5" s="296">
        <v>2019</v>
      </c>
      <c r="B5" s="258" t="s">
        <v>0</v>
      </c>
      <c r="C5" s="259">
        <v>98.49</v>
      </c>
      <c r="D5" s="259">
        <v>86.37</v>
      </c>
      <c r="E5" s="259">
        <v>162.80000000000001</v>
      </c>
      <c r="F5" s="259">
        <v>165.97</v>
      </c>
      <c r="G5" s="259"/>
      <c r="H5" s="259"/>
      <c r="I5" s="259"/>
      <c r="J5" s="259"/>
      <c r="K5" s="259"/>
      <c r="L5" s="259"/>
      <c r="M5" s="259"/>
      <c r="N5" s="259"/>
      <c r="O5" s="155">
        <v>350</v>
      </c>
    </row>
    <row r="6" spans="1:15" x14ac:dyDescent="0.2">
      <c r="A6" s="297"/>
      <c r="B6" s="258" t="s">
        <v>1</v>
      </c>
      <c r="C6" s="259">
        <v>82.92</v>
      </c>
      <c r="D6" s="259">
        <v>75.45</v>
      </c>
      <c r="E6" s="259">
        <v>91.39</v>
      </c>
      <c r="F6" s="259">
        <v>97.32</v>
      </c>
      <c r="G6" s="259"/>
      <c r="H6" s="259"/>
      <c r="I6" s="259"/>
      <c r="J6" s="259"/>
      <c r="K6" s="259"/>
      <c r="L6" s="259"/>
      <c r="M6" s="259"/>
      <c r="N6" s="259"/>
      <c r="O6" s="155">
        <v>350</v>
      </c>
    </row>
    <row r="7" spans="1:15" x14ac:dyDescent="0.2">
      <c r="A7" s="297"/>
      <c r="B7" s="258" t="s">
        <v>2</v>
      </c>
      <c r="C7" s="259">
        <v>83.61</v>
      </c>
      <c r="D7" s="259">
        <v>62.18</v>
      </c>
      <c r="E7" s="259">
        <v>75.239999999999995</v>
      </c>
      <c r="F7" s="259">
        <v>98.48</v>
      </c>
      <c r="G7" s="259"/>
      <c r="H7" s="259"/>
      <c r="I7" s="259"/>
      <c r="J7" s="259"/>
      <c r="K7" s="259"/>
      <c r="L7" s="259"/>
      <c r="M7" s="259"/>
      <c r="N7" s="259"/>
      <c r="O7" s="155">
        <v>350</v>
      </c>
    </row>
    <row r="8" spans="1:15" x14ac:dyDescent="0.2">
      <c r="A8" s="298"/>
      <c r="B8" s="258" t="s">
        <v>3</v>
      </c>
      <c r="C8" s="259">
        <v>74.64</v>
      </c>
      <c r="D8" s="259">
        <v>63.38</v>
      </c>
      <c r="E8" s="259">
        <v>67.59</v>
      </c>
      <c r="F8" s="259">
        <v>76.78</v>
      </c>
      <c r="G8" s="259"/>
      <c r="H8" s="259"/>
      <c r="I8" s="259"/>
      <c r="J8" s="259"/>
      <c r="K8" s="259"/>
      <c r="L8" s="259"/>
      <c r="M8" s="259"/>
      <c r="N8" s="259"/>
      <c r="O8" s="155">
        <v>350</v>
      </c>
    </row>
    <row r="9" spans="1:15" x14ac:dyDescent="0.2">
      <c r="A9" s="296" t="s">
        <v>320</v>
      </c>
      <c r="B9" s="258" t="s">
        <v>0</v>
      </c>
      <c r="C9" s="259">
        <v>85.93</v>
      </c>
      <c r="D9" s="259">
        <v>53.96</v>
      </c>
      <c r="E9" s="259">
        <v>64.790000000000006</v>
      </c>
      <c r="F9" s="259">
        <v>78.84</v>
      </c>
      <c r="G9" s="259"/>
      <c r="H9" s="259"/>
      <c r="I9" s="259"/>
      <c r="J9" s="259"/>
      <c r="K9" s="259"/>
      <c r="L9" s="259"/>
      <c r="M9" s="259"/>
      <c r="N9" s="259"/>
      <c r="O9" s="155">
        <v>350</v>
      </c>
    </row>
    <row r="10" spans="1:15" x14ac:dyDescent="0.2">
      <c r="A10" s="297"/>
      <c r="B10" s="258" t="s">
        <v>1</v>
      </c>
      <c r="C10" s="259">
        <v>43.45</v>
      </c>
      <c r="D10" s="259">
        <v>33.93</v>
      </c>
      <c r="E10" s="259">
        <v>40.31</v>
      </c>
      <c r="F10" s="259">
        <v>40.57</v>
      </c>
      <c r="G10" s="259"/>
      <c r="H10" s="259"/>
      <c r="I10" s="259"/>
      <c r="J10" s="259"/>
      <c r="K10" s="259"/>
      <c r="L10" s="259"/>
      <c r="M10" s="259"/>
      <c r="N10" s="259"/>
      <c r="O10" s="155">
        <v>350</v>
      </c>
    </row>
    <row r="11" spans="1:15" x14ac:dyDescent="0.2">
      <c r="A11" s="297"/>
      <c r="B11" s="258" t="s">
        <v>2</v>
      </c>
      <c r="C11" s="259">
        <v>46.33</v>
      </c>
      <c r="D11" s="259">
        <v>32.07</v>
      </c>
      <c r="E11" s="259">
        <v>40.31</v>
      </c>
      <c r="F11" s="259">
        <v>50.82</v>
      </c>
      <c r="G11" s="259"/>
      <c r="H11" s="259"/>
      <c r="I11" s="259"/>
      <c r="J11" s="259"/>
      <c r="K11" s="259"/>
      <c r="L11" s="259"/>
      <c r="M11" s="259"/>
      <c r="N11" s="259"/>
      <c r="O11" s="155">
        <v>350</v>
      </c>
    </row>
    <row r="12" spans="1:15" x14ac:dyDescent="0.2">
      <c r="A12" s="298"/>
      <c r="B12" s="258" t="s">
        <v>3</v>
      </c>
      <c r="C12" s="259">
        <v>63.93</v>
      </c>
      <c r="D12" s="259">
        <v>45</v>
      </c>
      <c r="E12" s="259">
        <v>28.74</v>
      </c>
      <c r="F12" s="259">
        <v>37.479999999999997</v>
      </c>
      <c r="G12" s="259"/>
      <c r="H12" s="259"/>
      <c r="I12" s="259"/>
      <c r="J12" s="259"/>
      <c r="K12" s="259"/>
      <c r="L12" s="259"/>
      <c r="M12" s="259"/>
      <c r="N12" s="259"/>
      <c r="O12" s="155">
        <v>350</v>
      </c>
    </row>
    <row r="13" spans="1:15" x14ac:dyDescent="0.2">
      <c r="A13" s="296" t="s">
        <v>321</v>
      </c>
      <c r="B13" s="258" t="s">
        <v>0</v>
      </c>
      <c r="C13" s="259">
        <v>37.729999999999997</v>
      </c>
      <c r="D13" s="259">
        <v>42.65</v>
      </c>
      <c r="E13" s="259">
        <v>40.57</v>
      </c>
      <c r="F13" s="259">
        <v>25.12</v>
      </c>
      <c r="G13" s="259"/>
      <c r="H13" s="259"/>
      <c r="I13" s="259"/>
      <c r="J13" s="259"/>
      <c r="K13" s="259"/>
      <c r="L13" s="259"/>
      <c r="M13" s="259"/>
      <c r="N13" s="259"/>
      <c r="O13" s="155">
        <v>350</v>
      </c>
    </row>
    <row r="14" spans="1:15" x14ac:dyDescent="0.2">
      <c r="A14" s="297"/>
      <c r="B14" s="258" t="s">
        <v>1</v>
      </c>
      <c r="C14" s="259">
        <v>111.18</v>
      </c>
      <c r="D14" s="259">
        <v>127.83</v>
      </c>
      <c r="E14" s="259">
        <v>69.87</v>
      </c>
      <c r="F14" s="259">
        <v>70.11</v>
      </c>
      <c r="G14" s="259"/>
      <c r="H14" s="259"/>
      <c r="I14" s="259"/>
      <c r="J14" s="259"/>
      <c r="K14" s="259"/>
      <c r="L14" s="259"/>
      <c r="M14" s="259"/>
      <c r="N14" s="259"/>
      <c r="O14" s="155">
        <v>350</v>
      </c>
    </row>
    <row r="15" spans="1:15" x14ac:dyDescent="0.2">
      <c r="A15" s="297"/>
      <c r="B15" s="258" t="s">
        <v>2</v>
      </c>
      <c r="C15" s="259">
        <v>78</v>
      </c>
      <c r="D15" s="259">
        <v>80.260000000000005</v>
      </c>
      <c r="E15" s="259">
        <v>51.48</v>
      </c>
      <c r="F15" s="259">
        <v>55.78</v>
      </c>
      <c r="G15" s="259"/>
      <c r="H15" s="259"/>
      <c r="I15" s="259"/>
      <c r="J15" s="259"/>
      <c r="K15" s="259"/>
      <c r="L15" s="259"/>
      <c r="M15" s="259"/>
      <c r="N15" s="259"/>
      <c r="O15" s="155">
        <v>350</v>
      </c>
    </row>
    <row r="16" spans="1:15" x14ac:dyDescent="0.2">
      <c r="A16" s="298"/>
      <c r="B16" s="258" t="s">
        <v>3</v>
      </c>
      <c r="C16" s="259">
        <v>63.16</v>
      </c>
      <c r="D16" s="259">
        <v>97.22</v>
      </c>
      <c r="E16" s="259">
        <v>40.880000000000003</v>
      </c>
      <c r="F16" s="259">
        <v>28.5</v>
      </c>
      <c r="G16" s="259"/>
      <c r="H16" s="259"/>
      <c r="I16" s="259"/>
      <c r="J16" s="259"/>
      <c r="K16" s="259"/>
      <c r="L16" s="259"/>
      <c r="M16" s="259"/>
      <c r="N16" s="259"/>
      <c r="O16" s="155">
        <v>350</v>
      </c>
    </row>
    <row r="17" spans="1:16" x14ac:dyDescent="0.2">
      <c r="A17" s="296" t="s">
        <v>322</v>
      </c>
      <c r="B17" s="258" t="s">
        <v>0</v>
      </c>
      <c r="C17" s="259">
        <v>87.09</v>
      </c>
      <c r="D17" s="259">
        <v>149.51</v>
      </c>
      <c r="E17" s="259">
        <v>70.58</v>
      </c>
      <c r="F17" s="259">
        <v>56.67</v>
      </c>
      <c r="G17" s="259">
        <v>73.28</v>
      </c>
      <c r="H17" s="259">
        <v>73.66</v>
      </c>
      <c r="I17" s="259">
        <v>69.5</v>
      </c>
      <c r="J17" s="259">
        <v>63.48</v>
      </c>
      <c r="K17" s="259"/>
      <c r="L17" s="259"/>
      <c r="M17" s="259"/>
      <c r="N17" s="259"/>
      <c r="O17" s="155">
        <v>350</v>
      </c>
    </row>
    <row r="18" spans="1:16" x14ac:dyDescent="0.2">
      <c r="A18" s="297"/>
      <c r="B18" s="258" t="s">
        <v>1</v>
      </c>
      <c r="C18" s="259">
        <v>302</v>
      </c>
      <c r="D18" s="259">
        <v>322.7</v>
      </c>
      <c r="E18" s="259">
        <v>256.38</v>
      </c>
      <c r="F18" s="259">
        <v>223.99</v>
      </c>
      <c r="G18" s="259">
        <v>55.83</v>
      </c>
      <c r="H18" s="259">
        <v>48.31</v>
      </c>
      <c r="I18" s="259">
        <v>46.25</v>
      </c>
      <c r="J18" s="259">
        <v>45</v>
      </c>
      <c r="K18" s="259">
        <v>302</v>
      </c>
      <c r="L18" s="259">
        <v>322.7</v>
      </c>
      <c r="M18" s="259">
        <v>256.38</v>
      </c>
      <c r="N18" s="259">
        <v>223.99</v>
      </c>
      <c r="O18" s="155">
        <v>350</v>
      </c>
    </row>
    <row r="19" spans="1:16" x14ac:dyDescent="0.2">
      <c r="A19" s="297"/>
      <c r="B19" s="258" t="s">
        <v>2</v>
      </c>
      <c r="C19" s="259"/>
      <c r="D19" s="259"/>
      <c r="E19" s="259"/>
      <c r="F19" s="259"/>
      <c r="G19" s="259">
        <v>56.05</v>
      </c>
      <c r="H19" s="259">
        <v>46.66</v>
      </c>
      <c r="I19" s="259">
        <v>44</v>
      </c>
      <c r="J19" s="259">
        <v>44.46</v>
      </c>
      <c r="K19" s="259">
        <v>345.23</v>
      </c>
      <c r="L19" s="259">
        <v>330</v>
      </c>
      <c r="M19" s="259">
        <v>277</v>
      </c>
      <c r="N19" s="259">
        <v>284</v>
      </c>
    </row>
    <row r="20" spans="1:16" x14ac:dyDescent="0.2">
      <c r="A20" s="298"/>
      <c r="B20" s="258" t="s">
        <v>3</v>
      </c>
      <c r="C20" s="259"/>
      <c r="D20" s="259"/>
      <c r="E20" s="259"/>
      <c r="F20" s="259"/>
      <c r="G20" s="259">
        <v>56.07</v>
      </c>
      <c r="H20" s="259">
        <v>47.69</v>
      </c>
      <c r="I20" s="259">
        <v>44</v>
      </c>
      <c r="J20" s="259">
        <v>36.89</v>
      </c>
      <c r="K20" s="259">
        <v>263.49</v>
      </c>
      <c r="L20" s="259">
        <v>256</v>
      </c>
      <c r="M20" s="259">
        <v>155</v>
      </c>
      <c r="N20" s="259">
        <v>141</v>
      </c>
    </row>
    <row r="21" spans="1:16" x14ac:dyDescent="0.2">
      <c r="A21" s="296" t="s">
        <v>323</v>
      </c>
      <c r="B21" s="258" t="s">
        <v>0</v>
      </c>
      <c r="C21" s="259"/>
      <c r="D21" s="259"/>
      <c r="E21" s="259"/>
      <c r="F21" s="259"/>
      <c r="G21" s="259">
        <v>70</v>
      </c>
      <c r="H21" s="259">
        <v>64.430000000000007</v>
      </c>
      <c r="I21" s="259">
        <v>65.03</v>
      </c>
      <c r="J21" s="259">
        <v>55.75</v>
      </c>
      <c r="K21" s="259">
        <v>245</v>
      </c>
      <c r="L21" s="259">
        <v>254.95</v>
      </c>
      <c r="M21" s="259">
        <v>175</v>
      </c>
      <c r="N21" s="259">
        <v>145</v>
      </c>
    </row>
    <row r="22" spans="1:16" x14ac:dyDescent="0.2">
      <c r="A22" s="297"/>
      <c r="B22" s="258" t="s">
        <v>1</v>
      </c>
      <c r="C22" s="259"/>
      <c r="D22" s="259"/>
      <c r="E22" s="259"/>
      <c r="F22" s="259"/>
      <c r="G22" s="259">
        <v>55.49</v>
      </c>
      <c r="H22" s="259">
        <v>43.45</v>
      </c>
      <c r="I22" s="259">
        <v>40.06</v>
      </c>
      <c r="J22" s="259">
        <v>38.83</v>
      </c>
      <c r="K22" s="259">
        <v>224</v>
      </c>
      <c r="L22" s="259">
        <v>203</v>
      </c>
      <c r="M22" s="259">
        <v>171</v>
      </c>
      <c r="N22" s="259">
        <v>135.5</v>
      </c>
    </row>
    <row r="23" spans="1:16" x14ac:dyDescent="0.2">
      <c r="A23" s="297"/>
      <c r="B23" s="258" t="s">
        <v>2</v>
      </c>
      <c r="C23" s="259"/>
      <c r="D23" s="259"/>
      <c r="E23" s="259"/>
      <c r="F23" s="259"/>
      <c r="G23" s="259">
        <v>55.1</v>
      </c>
      <c r="H23" s="259">
        <v>43.4</v>
      </c>
      <c r="I23" s="259">
        <v>42.32</v>
      </c>
      <c r="J23" s="259">
        <v>38.770000000000003</v>
      </c>
      <c r="K23" s="259">
        <v>200</v>
      </c>
      <c r="L23" s="259">
        <v>186.24</v>
      </c>
      <c r="M23" s="259">
        <v>164.92</v>
      </c>
      <c r="N23" s="259">
        <v>131.78</v>
      </c>
    </row>
    <row r="24" spans="1:16" x14ac:dyDescent="0.2">
      <c r="A24" s="298"/>
      <c r="B24" s="258" t="s">
        <v>3</v>
      </c>
      <c r="C24" s="259"/>
      <c r="D24" s="259"/>
      <c r="E24" s="259"/>
      <c r="F24" s="259"/>
      <c r="G24" s="259">
        <v>55</v>
      </c>
      <c r="H24" s="259">
        <v>43.7</v>
      </c>
      <c r="I24" s="259">
        <v>40.909999999999997</v>
      </c>
      <c r="J24" s="259">
        <v>35.17</v>
      </c>
      <c r="K24" s="259">
        <v>140</v>
      </c>
      <c r="L24" s="259">
        <v>136.5</v>
      </c>
      <c r="M24" s="259">
        <v>100</v>
      </c>
      <c r="N24" s="259">
        <v>79</v>
      </c>
    </row>
    <row r="25" spans="1:16" x14ac:dyDescent="0.2">
      <c r="A25" s="296" t="s">
        <v>324</v>
      </c>
      <c r="B25" s="258" t="s">
        <v>0</v>
      </c>
      <c r="C25" s="259"/>
      <c r="D25" s="259"/>
      <c r="E25" s="259"/>
      <c r="F25" s="259"/>
      <c r="G25" s="259">
        <v>69.86</v>
      </c>
      <c r="H25" s="259">
        <v>63</v>
      </c>
      <c r="I25" s="259">
        <v>65</v>
      </c>
      <c r="J25" s="259">
        <v>53.69</v>
      </c>
      <c r="K25" s="259">
        <v>140.5</v>
      </c>
      <c r="L25" s="259">
        <v>141.11000000000001</v>
      </c>
      <c r="M25" s="259">
        <v>121</v>
      </c>
      <c r="N25" s="259">
        <v>88.5</v>
      </c>
    </row>
    <row r="26" spans="1:16" x14ac:dyDescent="0.2">
      <c r="A26" s="297"/>
      <c r="B26" s="258" t="s">
        <v>1</v>
      </c>
      <c r="C26" s="259"/>
      <c r="D26" s="259"/>
      <c r="E26" s="259"/>
      <c r="F26" s="259"/>
      <c r="G26" s="259">
        <v>54.04</v>
      </c>
      <c r="H26" s="259">
        <v>41.76</v>
      </c>
      <c r="I26" s="259">
        <v>42.27</v>
      </c>
      <c r="J26" s="259">
        <v>37.270000000000003</v>
      </c>
      <c r="K26" s="259">
        <v>140.75</v>
      </c>
      <c r="L26" s="259">
        <v>101.41</v>
      </c>
      <c r="M26" s="259">
        <v>151.72</v>
      </c>
      <c r="N26" s="259">
        <v>83.5</v>
      </c>
    </row>
    <row r="27" spans="1:16" x14ac:dyDescent="0.2">
      <c r="A27" s="297"/>
      <c r="B27" s="258" t="s">
        <v>2</v>
      </c>
      <c r="C27" s="259"/>
      <c r="D27" s="259"/>
      <c r="E27" s="259"/>
      <c r="F27" s="259"/>
      <c r="G27" s="259">
        <v>55.18</v>
      </c>
      <c r="H27" s="259">
        <v>41.5</v>
      </c>
      <c r="I27" s="259">
        <v>39.39</v>
      </c>
      <c r="J27" s="259">
        <v>39.26</v>
      </c>
      <c r="K27" s="259">
        <v>141</v>
      </c>
      <c r="L27" s="259">
        <v>97.16</v>
      </c>
      <c r="M27" s="259">
        <v>133.31</v>
      </c>
      <c r="N27" s="259">
        <v>83.74</v>
      </c>
      <c r="P27" s="24" t="s">
        <v>158</v>
      </c>
    </row>
    <row r="28" spans="1:16" x14ac:dyDescent="0.2">
      <c r="A28" s="298"/>
      <c r="B28" s="258" t="s">
        <v>3</v>
      </c>
      <c r="C28" s="259"/>
      <c r="D28" s="259"/>
      <c r="E28" s="259"/>
      <c r="F28" s="259"/>
      <c r="G28" s="259">
        <v>56.89</v>
      </c>
      <c r="H28" s="259">
        <v>42.53</v>
      </c>
      <c r="I28" s="259">
        <v>42.47</v>
      </c>
      <c r="J28" s="259">
        <v>35.86</v>
      </c>
      <c r="K28" s="259">
        <v>113</v>
      </c>
      <c r="L28" s="259">
        <v>97.15</v>
      </c>
      <c r="M28" s="259">
        <v>103</v>
      </c>
      <c r="N28" s="259">
        <v>63.18</v>
      </c>
      <c r="P28" s="24" t="s">
        <v>175</v>
      </c>
    </row>
    <row r="29" spans="1:16" x14ac:dyDescent="0.2">
      <c r="A29" s="296" t="s">
        <v>325</v>
      </c>
      <c r="B29" s="258" t="s">
        <v>0</v>
      </c>
      <c r="C29" s="259"/>
      <c r="D29" s="259"/>
      <c r="E29" s="259"/>
      <c r="F29" s="259"/>
      <c r="G29" s="259">
        <v>65.5</v>
      </c>
      <c r="H29" s="259">
        <v>54.5</v>
      </c>
      <c r="I29" s="259">
        <v>45.87</v>
      </c>
      <c r="J29" s="259">
        <v>47.5</v>
      </c>
      <c r="K29" s="259">
        <v>121.57</v>
      </c>
      <c r="L29" s="259">
        <v>101</v>
      </c>
      <c r="M29" s="259">
        <v>116.82</v>
      </c>
      <c r="N29" s="259">
        <v>75.44</v>
      </c>
    </row>
    <row r="30" spans="1:16" x14ac:dyDescent="0.2">
      <c r="A30" s="297"/>
      <c r="B30" s="258" t="s">
        <v>1</v>
      </c>
      <c r="C30" s="259"/>
      <c r="D30" s="259"/>
      <c r="E30" s="259"/>
      <c r="F30" s="259"/>
      <c r="G30" s="259">
        <v>51.47</v>
      </c>
      <c r="H30" s="259">
        <v>38.700000000000003</v>
      </c>
      <c r="I30" s="259">
        <v>39.57</v>
      </c>
      <c r="J30" s="259">
        <v>35.85</v>
      </c>
      <c r="K30" s="259">
        <v>125.87</v>
      </c>
      <c r="L30" s="259">
        <v>73.540000000000006</v>
      </c>
      <c r="M30" s="259">
        <v>78</v>
      </c>
      <c r="N30" s="259">
        <v>75.91</v>
      </c>
    </row>
    <row r="31" spans="1:16" x14ac:dyDescent="0.2">
      <c r="A31" s="297"/>
      <c r="B31" s="258" t="s">
        <v>2</v>
      </c>
      <c r="C31" s="259"/>
      <c r="D31" s="259"/>
      <c r="E31" s="259"/>
      <c r="F31" s="259"/>
      <c r="G31" s="259"/>
      <c r="H31" s="259"/>
      <c r="I31" s="259"/>
      <c r="J31" s="259"/>
      <c r="K31" s="259">
        <v>130.88999999999999</v>
      </c>
      <c r="L31" s="259">
        <v>83.14</v>
      </c>
      <c r="M31" s="259">
        <v>76</v>
      </c>
      <c r="N31" s="259">
        <v>77.64</v>
      </c>
    </row>
    <row r="32" spans="1:16" x14ac:dyDescent="0.2">
      <c r="A32" s="298"/>
      <c r="B32" s="258" t="s">
        <v>3</v>
      </c>
      <c r="C32" s="259"/>
      <c r="D32" s="259"/>
      <c r="E32" s="259"/>
      <c r="F32" s="259"/>
      <c r="G32" s="259"/>
      <c r="H32" s="259"/>
      <c r="I32" s="259"/>
      <c r="J32" s="259"/>
      <c r="K32" s="259">
        <v>126.76</v>
      </c>
      <c r="L32" s="259">
        <v>80.48</v>
      </c>
      <c r="M32" s="259">
        <v>66.28</v>
      </c>
      <c r="N32" s="259">
        <v>62.11</v>
      </c>
    </row>
    <row r="33" spans="1:15" s="136" customFormat="1" ht="15" x14ac:dyDescent="0.2">
      <c r="A33" s="137"/>
      <c r="B33" s="140"/>
      <c r="C33" s="141"/>
      <c r="D33" s="141"/>
      <c r="E33" s="141"/>
      <c r="F33" s="141"/>
      <c r="G33" s="141"/>
      <c r="H33" s="141"/>
      <c r="I33" s="141"/>
      <c r="J33" s="141"/>
      <c r="K33" s="141"/>
      <c r="L33" s="141"/>
      <c r="M33" s="141"/>
      <c r="N33" s="141"/>
      <c r="O33" s="155"/>
    </row>
    <row r="34" spans="1:15" s="136" customFormat="1" ht="15" x14ac:dyDescent="0.2">
      <c r="B34" s="140"/>
      <c r="C34" s="141"/>
      <c r="D34" s="141"/>
      <c r="E34" s="141"/>
      <c r="F34" s="141"/>
      <c r="G34" s="141"/>
      <c r="H34" s="141"/>
      <c r="I34" s="141"/>
      <c r="J34" s="141"/>
      <c r="K34" s="141"/>
      <c r="L34" s="141"/>
      <c r="M34" s="141"/>
      <c r="N34" s="141"/>
      <c r="O34" s="155"/>
    </row>
    <row r="35" spans="1:15" s="136" customFormat="1" ht="15" x14ac:dyDescent="0.2">
      <c r="B35" s="140"/>
      <c r="C35" s="141"/>
      <c r="D35" s="141"/>
      <c r="E35" s="141"/>
      <c r="F35" s="141"/>
      <c r="G35" s="141"/>
      <c r="H35" s="141"/>
      <c r="I35" s="141"/>
      <c r="J35" s="141"/>
      <c r="K35" s="141"/>
      <c r="L35" s="141"/>
      <c r="M35" s="141"/>
      <c r="N35" s="141"/>
      <c r="O35" s="155"/>
    </row>
    <row r="36" spans="1:15" s="136" customFormat="1" ht="15" x14ac:dyDescent="0.2">
      <c r="A36" s="137"/>
      <c r="B36" s="140"/>
      <c r="C36" s="141"/>
      <c r="D36" s="141"/>
      <c r="E36" s="141"/>
      <c r="F36" s="141"/>
      <c r="G36" s="141"/>
      <c r="H36" s="141"/>
      <c r="I36" s="141"/>
      <c r="J36" s="141"/>
      <c r="K36" s="141"/>
      <c r="L36" s="141"/>
      <c r="M36" s="141"/>
      <c r="N36" s="141"/>
      <c r="O36" s="155"/>
    </row>
  </sheetData>
  <mergeCells count="7">
    <mergeCell ref="A29:A32"/>
    <mergeCell ref="A5:A8"/>
    <mergeCell ref="A9:A12"/>
    <mergeCell ref="A13:A16"/>
    <mergeCell ref="A17:A20"/>
    <mergeCell ref="A21:A24"/>
    <mergeCell ref="A25:A28"/>
  </mergeCells>
  <hyperlinks>
    <hyperlink ref="A2" location="Contents!A1" display="Return to the Contents page"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4"/>
  </sheetPr>
  <dimension ref="A1:L122"/>
  <sheetViews>
    <sheetView zoomScaleNormal="100" workbookViewId="0"/>
  </sheetViews>
  <sheetFormatPr defaultColWidth="9.25" defaultRowHeight="14.25" x14ac:dyDescent="0.2"/>
  <cols>
    <col min="1" max="1" width="9.25" style="115"/>
    <col min="2" max="2" width="15.25" style="115" customWidth="1"/>
    <col min="3" max="3" width="19.25" style="115" customWidth="1"/>
    <col min="4" max="4" width="18.625" style="115" customWidth="1"/>
    <col min="5" max="6" width="18.25" style="115" customWidth="1"/>
    <col min="7" max="16384" width="9.25" style="115"/>
  </cols>
  <sheetData>
    <row r="1" spans="1:12" ht="18" x14ac:dyDescent="0.25">
      <c r="A1" s="18" t="s">
        <v>508</v>
      </c>
    </row>
    <row r="2" spans="1:12" x14ac:dyDescent="0.2">
      <c r="A2" s="138" t="s">
        <v>207</v>
      </c>
    </row>
    <row r="4" spans="1:12" ht="32.25" customHeight="1" x14ac:dyDescent="0.2">
      <c r="A4" s="46" t="s">
        <v>208</v>
      </c>
      <c r="B4" s="46" t="s">
        <v>239</v>
      </c>
      <c r="C4" s="35" t="s">
        <v>493</v>
      </c>
      <c r="D4" s="35" t="s">
        <v>494</v>
      </c>
      <c r="E4" s="35" t="s">
        <v>495</v>
      </c>
      <c r="F4" s="127" t="s">
        <v>496</v>
      </c>
    </row>
    <row r="5" spans="1:12" x14ac:dyDescent="0.2">
      <c r="A5" s="299">
        <v>2022</v>
      </c>
      <c r="B5" s="142" t="s">
        <v>197</v>
      </c>
      <c r="C5" s="125"/>
      <c r="D5" s="125"/>
      <c r="E5" s="125"/>
      <c r="F5" s="125">
        <v>10</v>
      </c>
    </row>
    <row r="6" spans="1:12" x14ac:dyDescent="0.2">
      <c r="A6" s="299"/>
      <c r="B6" s="142" t="s">
        <v>198</v>
      </c>
      <c r="C6" s="126">
        <v>10.541666666666666</v>
      </c>
      <c r="D6" s="126">
        <v>10.5</v>
      </c>
      <c r="E6" s="126">
        <v>10.5</v>
      </c>
      <c r="F6" s="126">
        <v>10.199999999999999</v>
      </c>
    </row>
    <row r="7" spans="1:12" x14ac:dyDescent="0.2">
      <c r="A7" s="299"/>
      <c r="B7" s="142" t="s">
        <v>199</v>
      </c>
      <c r="C7" s="126">
        <v>11.27741935483871</v>
      </c>
      <c r="D7" s="126"/>
      <c r="E7" s="126"/>
      <c r="F7" s="126">
        <v>10</v>
      </c>
    </row>
    <row r="8" spans="1:12" x14ac:dyDescent="0.2">
      <c r="A8" s="299"/>
      <c r="B8" s="142" t="s">
        <v>200</v>
      </c>
      <c r="C8" s="126">
        <v>13.840755372945639</v>
      </c>
      <c r="D8" s="126">
        <v>16.5</v>
      </c>
      <c r="E8" s="126"/>
      <c r="F8" s="126">
        <v>13.5</v>
      </c>
    </row>
    <row r="9" spans="1:12" x14ac:dyDescent="0.2">
      <c r="A9" s="299"/>
      <c r="B9" s="142" t="s">
        <v>201</v>
      </c>
      <c r="C9" s="126"/>
      <c r="D9" s="126">
        <v>24.516352941176471</v>
      </c>
      <c r="E9" s="126">
        <v>34.422222222222224</v>
      </c>
      <c r="F9" s="126">
        <v>18.088709677419356</v>
      </c>
    </row>
    <row r="10" spans="1:12" x14ac:dyDescent="0.2">
      <c r="A10" s="299"/>
      <c r="B10" s="142" t="s">
        <v>202</v>
      </c>
      <c r="C10" s="126"/>
      <c r="D10" s="126"/>
      <c r="E10" s="126">
        <v>33.465143369175628</v>
      </c>
      <c r="F10" s="126">
        <v>32.455882352941174</v>
      </c>
    </row>
    <row r="11" spans="1:12" x14ac:dyDescent="0.2">
      <c r="A11" s="299"/>
      <c r="B11" s="142" t="s">
        <v>191</v>
      </c>
      <c r="C11" s="126"/>
      <c r="D11" s="126"/>
      <c r="E11" s="126"/>
      <c r="F11" s="126">
        <v>40.420360824742268</v>
      </c>
    </row>
    <row r="12" spans="1:12" x14ac:dyDescent="0.2">
      <c r="B12" s="66"/>
      <c r="C12" s="67"/>
      <c r="D12" s="67"/>
      <c r="E12" s="67"/>
      <c r="F12" s="67"/>
    </row>
    <row r="13" spans="1:12" x14ac:dyDescent="0.2">
      <c r="C13" s="67"/>
      <c r="D13" s="67"/>
      <c r="E13" s="67"/>
      <c r="F13" s="67"/>
    </row>
    <row r="14" spans="1:12" x14ac:dyDescent="0.2">
      <c r="B14" s="86"/>
      <c r="C14" s="67"/>
      <c r="D14" s="67"/>
      <c r="E14" s="67"/>
      <c r="F14" s="67"/>
    </row>
    <row r="15" spans="1:12" x14ac:dyDescent="0.2">
      <c r="B15" s="66"/>
      <c r="C15" s="67"/>
      <c r="D15" s="67"/>
      <c r="E15" s="67"/>
      <c r="F15" s="67"/>
      <c r="G15" s="87"/>
      <c r="H15" s="87"/>
      <c r="I15" s="87"/>
      <c r="J15" s="87"/>
      <c r="K15" s="87"/>
      <c r="L15" s="87"/>
    </row>
    <row r="16" spans="1:12" x14ac:dyDescent="0.2">
      <c r="B16" s="66"/>
      <c r="C16" s="67"/>
      <c r="D16" s="67"/>
      <c r="E16" s="67"/>
      <c r="F16" s="67"/>
      <c r="G16" s="87"/>
      <c r="H16" s="87"/>
      <c r="I16" s="87"/>
      <c r="J16" s="87"/>
      <c r="K16" s="87"/>
      <c r="L16" s="87"/>
    </row>
    <row r="17" spans="2:12" x14ac:dyDescent="0.2">
      <c r="B17" s="66"/>
      <c r="C17" s="67"/>
      <c r="D17" s="67"/>
      <c r="E17" s="67"/>
      <c r="F17" s="67"/>
      <c r="G17" s="87"/>
      <c r="H17" s="87"/>
      <c r="I17" s="87"/>
      <c r="J17" s="87"/>
      <c r="K17" s="87"/>
      <c r="L17" s="87"/>
    </row>
    <row r="18" spans="2:12" x14ac:dyDescent="0.2">
      <c r="B18" s="66"/>
      <c r="C18" s="67"/>
      <c r="D18" s="67"/>
      <c r="E18" s="67"/>
      <c r="F18" s="67"/>
      <c r="G18" s="87"/>
      <c r="H18" s="87"/>
      <c r="I18" s="87"/>
      <c r="J18" s="87"/>
      <c r="K18" s="87"/>
      <c r="L18" s="87"/>
    </row>
    <row r="19" spans="2:12" x14ac:dyDescent="0.2">
      <c r="B19" s="66"/>
      <c r="C19" s="67"/>
      <c r="D19" s="67"/>
      <c r="E19" s="67"/>
      <c r="F19" s="67"/>
      <c r="G19" s="87"/>
      <c r="H19" s="87"/>
      <c r="I19" s="87"/>
      <c r="J19" s="87"/>
      <c r="K19" s="87"/>
      <c r="L19" s="87"/>
    </row>
    <row r="20" spans="2:12" x14ac:dyDescent="0.2">
      <c r="B20" s="66"/>
      <c r="C20" s="67"/>
      <c r="D20" s="67"/>
      <c r="E20" s="67"/>
      <c r="F20" s="67"/>
    </row>
    <row r="21" spans="2:12" x14ac:dyDescent="0.2">
      <c r="B21" s="66"/>
      <c r="C21" s="67"/>
      <c r="D21" s="67"/>
      <c r="E21" s="67"/>
      <c r="F21" s="67"/>
    </row>
    <row r="22" spans="2:12" x14ac:dyDescent="0.2">
      <c r="B22" s="66"/>
      <c r="C22" s="67"/>
      <c r="D22" s="67"/>
      <c r="E22" s="67"/>
      <c r="F22" s="67"/>
    </row>
    <row r="23" spans="2:12" x14ac:dyDescent="0.2">
      <c r="B23" s="66"/>
      <c r="C23" s="67"/>
      <c r="D23" s="67"/>
      <c r="E23" s="67"/>
      <c r="F23" s="67"/>
    </row>
    <row r="24" spans="2:12" x14ac:dyDescent="0.2">
      <c r="B24" s="66"/>
      <c r="C24" s="67"/>
      <c r="D24" s="67"/>
      <c r="E24" s="67"/>
      <c r="F24" s="67"/>
    </row>
    <row r="25" spans="2:12" x14ac:dyDescent="0.2">
      <c r="B25" s="66"/>
      <c r="C25" s="67"/>
      <c r="D25" s="67"/>
      <c r="E25" s="67"/>
      <c r="F25" s="67"/>
    </row>
    <row r="26" spans="2:12" x14ac:dyDescent="0.2">
      <c r="B26" s="66"/>
      <c r="C26" s="67"/>
      <c r="D26" s="67"/>
      <c r="E26" s="67"/>
      <c r="F26" s="67"/>
      <c r="H26" s="86" t="s">
        <v>238</v>
      </c>
    </row>
    <row r="27" spans="2:12" x14ac:dyDescent="0.2">
      <c r="B27" s="66"/>
      <c r="C27" s="67"/>
      <c r="D27" s="67"/>
      <c r="E27" s="67"/>
      <c r="F27" s="67"/>
    </row>
    <row r="28" spans="2:12" x14ac:dyDescent="0.2">
      <c r="B28" s="66"/>
      <c r="C28" s="67"/>
      <c r="D28" s="67"/>
      <c r="E28" s="67"/>
      <c r="F28" s="67"/>
    </row>
    <row r="29" spans="2:12" x14ac:dyDescent="0.2">
      <c r="B29" s="66"/>
      <c r="C29" s="67"/>
      <c r="D29" s="67"/>
      <c r="E29" s="67"/>
      <c r="F29" s="67"/>
    </row>
    <row r="30" spans="2:12" x14ac:dyDescent="0.2">
      <c r="B30" s="66"/>
      <c r="C30" s="67"/>
      <c r="D30" s="67"/>
      <c r="E30" s="67"/>
      <c r="F30" s="67"/>
    </row>
    <row r="31" spans="2:12" x14ac:dyDescent="0.2">
      <c r="B31" s="66"/>
      <c r="C31" s="67"/>
      <c r="D31" s="67"/>
      <c r="E31" s="67"/>
      <c r="F31" s="67"/>
    </row>
    <row r="32" spans="2:12" x14ac:dyDescent="0.2">
      <c r="B32" s="66"/>
      <c r="C32" s="67"/>
      <c r="D32" s="67"/>
      <c r="E32" s="67"/>
      <c r="F32" s="67"/>
    </row>
    <row r="33" spans="2:6" x14ac:dyDescent="0.2">
      <c r="B33" s="66"/>
      <c r="C33" s="67"/>
      <c r="D33" s="67"/>
      <c r="E33" s="67"/>
      <c r="F33" s="67"/>
    </row>
    <row r="34" spans="2:6" x14ac:dyDescent="0.2">
      <c r="B34" s="66"/>
      <c r="C34" s="67"/>
      <c r="D34" s="67"/>
      <c r="E34" s="67"/>
      <c r="F34" s="67"/>
    </row>
    <row r="35" spans="2:6" x14ac:dyDescent="0.2">
      <c r="B35" s="66"/>
      <c r="C35" s="67"/>
      <c r="D35" s="67"/>
      <c r="E35" s="67"/>
      <c r="F35" s="67"/>
    </row>
    <row r="36" spans="2:6" x14ac:dyDescent="0.2">
      <c r="B36" s="66"/>
      <c r="C36" s="67"/>
      <c r="D36" s="67"/>
      <c r="E36" s="67"/>
      <c r="F36" s="67"/>
    </row>
    <row r="37" spans="2:6" x14ac:dyDescent="0.2">
      <c r="B37" s="66"/>
      <c r="C37" s="67"/>
      <c r="D37" s="67"/>
      <c r="E37" s="67"/>
      <c r="F37" s="67"/>
    </row>
    <row r="38" spans="2:6" x14ac:dyDescent="0.2">
      <c r="B38" s="66"/>
      <c r="C38" s="67"/>
      <c r="D38" s="67"/>
      <c r="E38" s="67"/>
      <c r="F38" s="67"/>
    </row>
    <row r="39" spans="2:6" x14ac:dyDescent="0.2">
      <c r="B39" s="66"/>
      <c r="C39" s="67"/>
      <c r="D39" s="67"/>
      <c r="E39" s="67"/>
      <c r="F39" s="67"/>
    </row>
    <row r="40" spans="2:6" x14ac:dyDescent="0.2">
      <c r="B40" s="66"/>
      <c r="C40" s="67"/>
      <c r="D40" s="67"/>
      <c r="E40" s="67"/>
      <c r="F40" s="67"/>
    </row>
    <row r="41" spans="2:6" x14ac:dyDescent="0.2">
      <c r="B41" s="66"/>
      <c r="C41" s="67"/>
      <c r="D41" s="67"/>
      <c r="E41" s="67"/>
      <c r="F41" s="67"/>
    </row>
    <row r="42" spans="2:6" x14ac:dyDescent="0.2">
      <c r="B42" s="66"/>
      <c r="C42" s="67"/>
      <c r="D42" s="67"/>
      <c r="E42" s="67"/>
      <c r="F42" s="67"/>
    </row>
    <row r="43" spans="2:6" x14ac:dyDescent="0.2">
      <c r="B43" s="66"/>
      <c r="C43" s="67"/>
      <c r="D43" s="67"/>
      <c r="E43" s="67"/>
      <c r="F43" s="67"/>
    </row>
    <row r="44" spans="2:6" x14ac:dyDescent="0.2">
      <c r="B44" s="66"/>
      <c r="C44" s="67"/>
      <c r="D44" s="67"/>
      <c r="E44" s="67"/>
      <c r="F44" s="67"/>
    </row>
    <row r="45" spans="2:6" x14ac:dyDescent="0.2">
      <c r="B45" s="66"/>
      <c r="C45" s="67"/>
      <c r="D45" s="67"/>
      <c r="E45" s="67"/>
      <c r="F45" s="67"/>
    </row>
    <row r="46" spans="2:6" x14ac:dyDescent="0.2">
      <c r="B46" s="66"/>
      <c r="C46" s="67"/>
      <c r="D46" s="67"/>
      <c r="E46" s="67"/>
      <c r="F46" s="67"/>
    </row>
    <row r="47" spans="2:6" x14ac:dyDescent="0.2">
      <c r="B47" s="66"/>
      <c r="C47" s="67"/>
      <c r="D47" s="67"/>
      <c r="E47" s="67"/>
      <c r="F47" s="67"/>
    </row>
    <row r="48" spans="2:6" x14ac:dyDescent="0.2">
      <c r="B48" s="66"/>
      <c r="C48" s="67"/>
      <c r="D48" s="67"/>
      <c r="E48" s="67"/>
      <c r="F48" s="67"/>
    </row>
    <row r="49" spans="2:6" x14ac:dyDescent="0.2">
      <c r="B49" s="66"/>
      <c r="C49" s="67"/>
      <c r="D49" s="67"/>
      <c r="E49" s="67"/>
      <c r="F49" s="67"/>
    </row>
    <row r="50" spans="2:6" x14ac:dyDescent="0.2">
      <c r="B50" s="66"/>
      <c r="C50" s="67"/>
      <c r="D50" s="67"/>
      <c r="E50" s="67"/>
      <c r="F50" s="67"/>
    </row>
    <row r="51" spans="2:6" x14ac:dyDescent="0.2">
      <c r="B51" s="66"/>
      <c r="C51" s="67"/>
      <c r="D51" s="67"/>
      <c r="E51" s="67"/>
      <c r="F51" s="67"/>
    </row>
    <row r="52" spans="2:6" x14ac:dyDescent="0.2">
      <c r="B52" s="66"/>
      <c r="C52" s="67"/>
      <c r="D52" s="67"/>
      <c r="E52" s="67"/>
      <c r="F52" s="67"/>
    </row>
    <row r="53" spans="2:6" x14ac:dyDescent="0.2">
      <c r="B53" s="66"/>
      <c r="C53" s="67"/>
      <c r="D53" s="67"/>
      <c r="E53" s="67"/>
      <c r="F53" s="67"/>
    </row>
    <row r="54" spans="2:6" x14ac:dyDescent="0.2">
      <c r="B54" s="66"/>
      <c r="C54" s="67"/>
      <c r="D54" s="67"/>
      <c r="E54" s="67"/>
      <c r="F54" s="67"/>
    </row>
    <row r="55" spans="2:6" x14ac:dyDescent="0.2">
      <c r="B55" s="66"/>
      <c r="C55" s="67"/>
      <c r="D55" s="67"/>
      <c r="E55" s="67"/>
      <c r="F55" s="67"/>
    </row>
    <row r="56" spans="2:6" x14ac:dyDescent="0.2">
      <c r="B56" s="66"/>
      <c r="C56" s="67"/>
      <c r="D56" s="67"/>
      <c r="E56" s="67"/>
      <c r="F56" s="67"/>
    </row>
    <row r="57" spans="2:6" x14ac:dyDescent="0.2">
      <c r="B57" s="66"/>
      <c r="C57" s="67"/>
      <c r="D57" s="67"/>
      <c r="E57" s="67"/>
      <c r="F57" s="67"/>
    </row>
    <row r="58" spans="2:6" x14ac:dyDescent="0.2">
      <c r="B58" s="66"/>
      <c r="C58" s="67"/>
      <c r="D58" s="67"/>
      <c r="E58" s="67"/>
      <c r="F58" s="67"/>
    </row>
    <row r="59" spans="2:6" x14ac:dyDescent="0.2">
      <c r="B59" s="66"/>
      <c r="C59" s="67"/>
      <c r="D59" s="67"/>
      <c r="E59" s="67"/>
      <c r="F59" s="67"/>
    </row>
    <row r="60" spans="2:6" x14ac:dyDescent="0.2">
      <c r="B60" s="66"/>
      <c r="C60" s="67"/>
      <c r="D60" s="67"/>
      <c r="E60" s="67"/>
      <c r="F60" s="67"/>
    </row>
    <row r="61" spans="2:6" x14ac:dyDescent="0.2">
      <c r="B61" s="66"/>
      <c r="C61" s="67"/>
      <c r="D61" s="67"/>
      <c r="E61" s="67"/>
      <c r="F61" s="67"/>
    </row>
    <row r="62" spans="2:6" x14ac:dyDescent="0.2">
      <c r="B62" s="66"/>
      <c r="C62" s="67"/>
      <c r="D62" s="67"/>
      <c r="E62" s="67"/>
      <c r="F62" s="67"/>
    </row>
    <row r="63" spans="2:6" x14ac:dyDescent="0.2">
      <c r="B63" s="66"/>
      <c r="C63" s="67"/>
      <c r="D63" s="67"/>
      <c r="E63" s="67"/>
      <c r="F63" s="67"/>
    </row>
    <row r="64" spans="2:6" x14ac:dyDescent="0.2">
      <c r="B64" s="66"/>
      <c r="C64" s="67"/>
      <c r="D64" s="67"/>
      <c r="E64" s="67"/>
      <c r="F64" s="67"/>
    </row>
    <row r="65" spans="2:6" x14ac:dyDescent="0.2">
      <c r="B65" s="66"/>
      <c r="C65" s="67"/>
      <c r="D65" s="67"/>
      <c r="E65" s="67"/>
      <c r="F65" s="67"/>
    </row>
    <row r="66" spans="2:6" x14ac:dyDescent="0.2">
      <c r="B66" s="66"/>
      <c r="C66" s="67"/>
      <c r="D66" s="67"/>
      <c r="E66" s="67"/>
      <c r="F66" s="67"/>
    </row>
    <row r="67" spans="2:6" x14ac:dyDescent="0.2">
      <c r="B67" s="66"/>
      <c r="C67" s="67"/>
      <c r="D67" s="67"/>
      <c r="E67" s="67"/>
      <c r="F67" s="67"/>
    </row>
    <row r="68" spans="2:6" x14ac:dyDescent="0.2">
      <c r="B68" s="66"/>
      <c r="C68" s="67"/>
      <c r="D68" s="67"/>
      <c r="E68" s="67"/>
      <c r="F68" s="67"/>
    </row>
    <row r="69" spans="2:6" x14ac:dyDescent="0.2">
      <c r="B69" s="66"/>
      <c r="C69" s="67"/>
      <c r="D69" s="67"/>
      <c r="E69" s="67"/>
      <c r="F69" s="67"/>
    </row>
    <row r="70" spans="2:6" x14ac:dyDescent="0.2">
      <c r="B70" s="66"/>
      <c r="C70" s="67"/>
      <c r="D70" s="67"/>
      <c r="E70" s="67"/>
      <c r="F70" s="67"/>
    </row>
    <row r="71" spans="2:6" x14ac:dyDescent="0.2">
      <c r="B71" s="66"/>
      <c r="C71" s="67"/>
      <c r="D71" s="67"/>
      <c r="E71" s="67"/>
      <c r="F71" s="67"/>
    </row>
    <row r="72" spans="2:6" x14ac:dyDescent="0.2">
      <c r="B72" s="66"/>
      <c r="C72" s="67"/>
      <c r="D72" s="67"/>
      <c r="E72" s="67"/>
      <c r="F72" s="67"/>
    </row>
    <row r="73" spans="2:6" x14ac:dyDescent="0.2">
      <c r="B73" s="66"/>
      <c r="C73" s="67"/>
      <c r="D73" s="67"/>
      <c r="E73" s="67"/>
      <c r="F73" s="67"/>
    </row>
    <row r="74" spans="2:6" x14ac:dyDescent="0.2">
      <c r="B74" s="66"/>
      <c r="C74" s="67"/>
      <c r="D74" s="67"/>
      <c r="E74" s="67"/>
      <c r="F74" s="67"/>
    </row>
    <row r="75" spans="2:6" x14ac:dyDescent="0.2">
      <c r="B75" s="66"/>
      <c r="C75" s="67"/>
      <c r="D75" s="67"/>
      <c r="E75" s="67"/>
      <c r="F75" s="67"/>
    </row>
    <row r="76" spans="2:6" x14ac:dyDescent="0.2">
      <c r="B76" s="66"/>
      <c r="C76" s="67"/>
      <c r="D76" s="67"/>
      <c r="E76" s="67"/>
      <c r="F76" s="67"/>
    </row>
    <row r="77" spans="2:6" x14ac:dyDescent="0.2">
      <c r="B77" s="66"/>
      <c r="C77" s="67"/>
      <c r="D77" s="67"/>
      <c r="E77" s="67"/>
      <c r="F77" s="67"/>
    </row>
    <row r="78" spans="2:6" x14ac:dyDescent="0.2">
      <c r="B78" s="66"/>
      <c r="C78" s="67"/>
      <c r="D78" s="67"/>
      <c r="E78" s="67"/>
      <c r="F78" s="67"/>
    </row>
    <row r="79" spans="2:6" x14ac:dyDescent="0.2">
      <c r="B79" s="66"/>
      <c r="C79" s="67"/>
      <c r="D79" s="67"/>
      <c r="E79" s="67"/>
      <c r="F79" s="67"/>
    </row>
    <row r="80" spans="2:6" x14ac:dyDescent="0.2">
      <c r="B80" s="66"/>
      <c r="C80" s="67"/>
      <c r="D80" s="67"/>
      <c r="E80" s="67"/>
      <c r="F80" s="67"/>
    </row>
    <row r="81" spans="2:6" x14ac:dyDescent="0.2">
      <c r="B81" s="66"/>
      <c r="C81" s="67"/>
      <c r="D81" s="67"/>
      <c r="E81" s="67"/>
      <c r="F81" s="67"/>
    </row>
    <row r="82" spans="2:6" x14ac:dyDescent="0.2">
      <c r="B82" s="66"/>
      <c r="C82" s="67"/>
      <c r="D82" s="67"/>
      <c r="E82" s="67"/>
      <c r="F82" s="67"/>
    </row>
    <row r="83" spans="2:6" x14ac:dyDescent="0.2">
      <c r="B83" s="66"/>
      <c r="C83" s="67"/>
      <c r="D83" s="67"/>
      <c r="E83" s="67"/>
      <c r="F83" s="67"/>
    </row>
    <row r="84" spans="2:6" x14ac:dyDescent="0.2">
      <c r="B84" s="66"/>
      <c r="C84" s="67"/>
      <c r="D84" s="67"/>
      <c r="E84" s="67"/>
      <c r="F84" s="67"/>
    </row>
    <row r="85" spans="2:6" x14ac:dyDescent="0.2">
      <c r="B85" s="66"/>
      <c r="C85" s="67"/>
      <c r="D85" s="67"/>
      <c r="E85" s="67"/>
      <c r="F85" s="67"/>
    </row>
    <row r="86" spans="2:6" x14ac:dyDescent="0.2">
      <c r="B86" s="66"/>
      <c r="C86" s="67"/>
      <c r="D86" s="67"/>
      <c r="E86" s="67"/>
      <c r="F86" s="67"/>
    </row>
    <row r="87" spans="2:6" x14ac:dyDescent="0.2">
      <c r="B87" s="66"/>
      <c r="C87" s="67"/>
      <c r="D87" s="67"/>
      <c r="E87" s="67"/>
      <c r="F87" s="67"/>
    </row>
    <row r="88" spans="2:6" x14ac:dyDescent="0.2">
      <c r="B88" s="66"/>
      <c r="C88" s="67"/>
      <c r="D88" s="67"/>
      <c r="E88" s="67"/>
      <c r="F88" s="67"/>
    </row>
    <row r="89" spans="2:6" x14ac:dyDescent="0.2">
      <c r="B89" s="66"/>
      <c r="C89" s="67"/>
      <c r="D89" s="67"/>
      <c r="E89" s="67"/>
      <c r="F89" s="67"/>
    </row>
    <row r="90" spans="2:6" x14ac:dyDescent="0.2">
      <c r="B90" s="66"/>
      <c r="C90" s="67"/>
      <c r="D90" s="67"/>
      <c r="E90" s="67"/>
      <c r="F90" s="67"/>
    </row>
    <row r="91" spans="2:6" x14ac:dyDescent="0.2">
      <c r="B91" s="66"/>
      <c r="C91" s="67"/>
      <c r="D91" s="67"/>
      <c r="E91" s="67"/>
      <c r="F91" s="67"/>
    </row>
    <row r="92" spans="2:6" x14ac:dyDescent="0.2">
      <c r="B92" s="66"/>
      <c r="C92" s="67"/>
      <c r="D92" s="67"/>
      <c r="E92" s="67"/>
      <c r="F92" s="67"/>
    </row>
    <row r="93" spans="2:6" x14ac:dyDescent="0.2">
      <c r="B93" s="66"/>
      <c r="C93" s="67"/>
      <c r="D93" s="67"/>
      <c r="E93" s="67"/>
      <c r="F93" s="67"/>
    </row>
    <row r="94" spans="2:6" x14ac:dyDescent="0.2">
      <c r="B94" s="66"/>
      <c r="C94" s="67"/>
      <c r="D94" s="67"/>
      <c r="E94" s="67"/>
      <c r="F94" s="67"/>
    </row>
    <row r="95" spans="2:6" x14ac:dyDescent="0.2">
      <c r="B95" s="66"/>
      <c r="C95" s="67"/>
      <c r="D95" s="67"/>
      <c r="E95" s="67"/>
      <c r="F95" s="67"/>
    </row>
    <row r="96" spans="2:6" x14ac:dyDescent="0.2">
      <c r="B96" s="66"/>
      <c r="C96" s="67"/>
      <c r="D96" s="67"/>
      <c r="E96" s="67"/>
      <c r="F96" s="67"/>
    </row>
    <row r="97" spans="2:6" x14ac:dyDescent="0.2">
      <c r="B97" s="66"/>
      <c r="C97" s="67"/>
      <c r="D97" s="67"/>
      <c r="E97" s="67"/>
      <c r="F97" s="67"/>
    </row>
    <row r="98" spans="2:6" x14ac:dyDescent="0.2">
      <c r="B98" s="66"/>
      <c r="C98" s="67"/>
      <c r="D98" s="67"/>
      <c r="E98" s="67"/>
      <c r="F98" s="67"/>
    </row>
    <row r="99" spans="2:6" x14ac:dyDescent="0.2">
      <c r="B99" s="66"/>
      <c r="C99" s="67"/>
      <c r="D99" s="67"/>
      <c r="E99" s="67"/>
      <c r="F99" s="67"/>
    </row>
    <row r="100" spans="2:6" x14ac:dyDescent="0.2">
      <c r="B100" s="66"/>
      <c r="C100" s="67"/>
      <c r="D100" s="67"/>
      <c r="E100" s="67"/>
      <c r="F100" s="67"/>
    </row>
    <row r="101" spans="2:6" x14ac:dyDescent="0.2">
      <c r="B101" s="66"/>
      <c r="C101" s="67"/>
      <c r="D101" s="67"/>
      <c r="E101" s="67"/>
      <c r="F101" s="67"/>
    </row>
    <row r="102" spans="2:6" x14ac:dyDescent="0.2">
      <c r="B102" s="66"/>
      <c r="C102" s="67"/>
      <c r="D102" s="67"/>
      <c r="E102" s="67"/>
      <c r="F102" s="67"/>
    </row>
    <row r="103" spans="2:6" x14ac:dyDescent="0.2">
      <c r="B103" s="66"/>
      <c r="C103" s="67"/>
      <c r="D103" s="67"/>
      <c r="E103" s="67"/>
      <c r="F103" s="67"/>
    </row>
    <row r="104" spans="2:6" x14ac:dyDescent="0.2">
      <c r="B104" s="66"/>
      <c r="C104" s="67"/>
      <c r="D104" s="67"/>
      <c r="E104" s="67"/>
      <c r="F104" s="67"/>
    </row>
    <row r="105" spans="2:6" x14ac:dyDescent="0.2">
      <c r="B105" s="66"/>
      <c r="C105" s="67"/>
      <c r="D105" s="67"/>
      <c r="E105" s="67"/>
      <c r="F105" s="67"/>
    </row>
    <row r="106" spans="2:6" x14ac:dyDescent="0.2">
      <c r="B106" s="66"/>
      <c r="C106" s="67"/>
      <c r="D106" s="67"/>
      <c r="E106" s="67"/>
      <c r="F106" s="67"/>
    </row>
    <row r="107" spans="2:6" x14ac:dyDescent="0.2">
      <c r="B107" s="66"/>
      <c r="C107" s="67"/>
      <c r="D107" s="67"/>
      <c r="E107" s="67"/>
      <c r="F107" s="67"/>
    </row>
    <row r="108" spans="2:6" x14ac:dyDescent="0.2">
      <c r="B108" s="66"/>
      <c r="C108" s="67"/>
      <c r="D108" s="67"/>
      <c r="E108" s="67"/>
      <c r="F108" s="67"/>
    </row>
    <row r="109" spans="2:6" x14ac:dyDescent="0.2">
      <c r="B109" s="66"/>
      <c r="C109" s="67"/>
      <c r="D109" s="67"/>
      <c r="E109" s="67"/>
      <c r="F109" s="67"/>
    </row>
    <row r="110" spans="2:6" x14ac:dyDescent="0.2">
      <c r="B110" s="66"/>
      <c r="C110" s="67"/>
      <c r="D110" s="67"/>
      <c r="E110" s="67"/>
      <c r="F110" s="67"/>
    </row>
    <row r="111" spans="2:6" x14ac:dyDescent="0.2">
      <c r="B111" s="66"/>
      <c r="C111" s="67"/>
      <c r="D111" s="67"/>
      <c r="E111" s="67"/>
      <c r="F111" s="67"/>
    </row>
    <row r="112" spans="2:6" x14ac:dyDescent="0.2">
      <c r="B112" s="66"/>
      <c r="C112" s="67"/>
      <c r="D112" s="67"/>
      <c r="E112" s="67"/>
      <c r="F112" s="67"/>
    </row>
    <row r="113" spans="2:6" x14ac:dyDescent="0.2">
      <c r="B113" s="66"/>
      <c r="C113" s="67"/>
      <c r="D113" s="67"/>
      <c r="E113" s="67"/>
      <c r="F113" s="67"/>
    </row>
    <row r="114" spans="2:6" x14ac:dyDescent="0.2">
      <c r="B114" s="66"/>
      <c r="C114" s="67"/>
      <c r="D114" s="67"/>
      <c r="E114" s="67"/>
      <c r="F114" s="67"/>
    </row>
    <row r="115" spans="2:6" x14ac:dyDescent="0.2">
      <c r="B115" s="66"/>
      <c r="C115" s="67"/>
      <c r="D115" s="67"/>
      <c r="E115" s="67"/>
      <c r="F115" s="67"/>
    </row>
    <row r="116" spans="2:6" x14ac:dyDescent="0.2">
      <c r="B116" s="66"/>
      <c r="C116" s="67"/>
      <c r="D116" s="67"/>
      <c r="E116" s="67"/>
      <c r="F116" s="67"/>
    </row>
    <row r="117" spans="2:6" x14ac:dyDescent="0.2">
      <c r="B117" s="66"/>
      <c r="C117" s="67"/>
      <c r="D117" s="67"/>
      <c r="E117" s="67"/>
      <c r="F117" s="67"/>
    </row>
    <row r="118" spans="2:6" x14ac:dyDescent="0.2">
      <c r="B118" s="66"/>
      <c r="C118" s="67"/>
      <c r="D118" s="67"/>
      <c r="E118" s="67"/>
      <c r="F118" s="67"/>
    </row>
    <row r="119" spans="2:6" x14ac:dyDescent="0.2">
      <c r="B119" s="68"/>
      <c r="C119" s="68"/>
      <c r="D119" s="68"/>
      <c r="E119" s="68"/>
      <c r="F119" s="68"/>
    </row>
    <row r="120" spans="2:6" x14ac:dyDescent="0.2">
      <c r="B120" s="69"/>
      <c r="C120" s="68"/>
      <c r="D120" s="68"/>
      <c r="E120" s="68"/>
      <c r="F120" s="68"/>
    </row>
    <row r="121" spans="2:6" x14ac:dyDescent="0.2">
      <c r="B121" s="69"/>
      <c r="C121" s="68"/>
      <c r="D121" s="68"/>
      <c r="E121" s="68"/>
      <c r="F121" s="68"/>
    </row>
    <row r="122" spans="2:6" x14ac:dyDescent="0.2">
      <c r="B122" s="70"/>
      <c r="C122" s="68"/>
      <c r="D122" s="68"/>
      <c r="E122" s="68"/>
      <c r="F122" s="68"/>
    </row>
  </sheetData>
  <mergeCells count="1">
    <mergeCell ref="A5:A11"/>
  </mergeCells>
  <phoneticPr fontId="32" type="noConversion"/>
  <hyperlinks>
    <hyperlink ref="A2" location="Contents!A1" display="Return to the Contents page"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4"/>
  </sheetPr>
  <dimension ref="A1:J139"/>
  <sheetViews>
    <sheetView zoomScaleNormal="100" workbookViewId="0"/>
  </sheetViews>
  <sheetFormatPr defaultColWidth="9.25" defaultRowHeight="14.25" x14ac:dyDescent="0.2"/>
  <cols>
    <col min="1" max="1" width="9.25" style="115"/>
    <col min="2" max="2" width="15.25" style="115" customWidth="1"/>
    <col min="3" max="3" width="19.25" style="115" customWidth="1"/>
    <col min="4" max="4" width="18.625" style="115" customWidth="1"/>
    <col min="5" max="16384" width="9.25" style="115"/>
  </cols>
  <sheetData>
    <row r="1" spans="1:4" ht="18" x14ac:dyDescent="0.25">
      <c r="A1" s="18" t="s">
        <v>509</v>
      </c>
    </row>
    <row r="2" spans="1:4" x14ac:dyDescent="0.2">
      <c r="A2" s="138" t="s">
        <v>207</v>
      </c>
    </row>
    <row r="4" spans="1:4" ht="20.25" customHeight="1" x14ac:dyDescent="0.2">
      <c r="A4" s="46" t="s">
        <v>241</v>
      </c>
      <c r="B4" s="46" t="s">
        <v>239</v>
      </c>
      <c r="C4" s="35" t="s">
        <v>240</v>
      </c>
      <c r="D4" s="128" t="s">
        <v>497</v>
      </c>
    </row>
    <row r="5" spans="1:4" x14ac:dyDescent="0.2">
      <c r="A5" s="299">
        <v>2021</v>
      </c>
      <c r="B5" s="142" t="s">
        <v>197</v>
      </c>
      <c r="C5" s="125">
        <v>1.1471</v>
      </c>
      <c r="D5" s="125">
        <v>1.1671</v>
      </c>
    </row>
    <row r="6" spans="1:4" x14ac:dyDescent="0.2">
      <c r="A6" s="299"/>
      <c r="B6" s="142" t="s">
        <v>198</v>
      </c>
      <c r="C6" s="126">
        <v>2.0859999999999999</v>
      </c>
      <c r="D6" s="126">
        <v>0.97299999999999998</v>
      </c>
    </row>
    <row r="7" spans="1:4" x14ac:dyDescent="0.2">
      <c r="A7" s="299"/>
      <c r="B7" s="142" t="s">
        <v>199</v>
      </c>
      <c r="C7" s="126">
        <v>1.3492999999999999</v>
      </c>
      <c r="D7" s="126">
        <v>1.4322999999999999</v>
      </c>
    </row>
    <row r="8" spans="1:4" x14ac:dyDescent="0.2">
      <c r="A8" s="299"/>
      <c r="B8" s="142" t="s">
        <v>200</v>
      </c>
      <c r="C8" s="126">
        <v>2.6364000000000001</v>
      </c>
      <c r="D8" s="126">
        <v>1.2194</v>
      </c>
    </row>
    <row r="9" spans="1:4" x14ac:dyDescent="0.2">
      <c r="A9" s="299"/>
      <c r="B9" s="142" t="s">
        <v>201</v>
      </c>
      <c r="C9" s="126">
        <v>3.0339999999999998</v>
      </c>
      <c r="D9" s="126">
        <v>1.728</v>
      </c>
    </row>
    <row r="10" spans="1:4" x14ac:dyDescent="0.2">
      <c r="A10" s="299"/>
      <c r="B10" s="142" t="s">
        <v>202</v>
      </c>
      <c r="C10" s="126">
        <v>2.6269999999999998</v>
      </c>
      <c r="D10" s="126">
        <v>3.2805</v>
      </c>
    </row>
    <row r="11" spans="1:4" x14ac:dyDescent="0.2">
      <c r="A11" s="299"/>
      <c r="B11" s="142" t="s">
        <v>191</v>
      </c>
      <c r="C11" s="126">
        <v>2.4931999999999999</v>
      </c>
      <c r="D11" s="126">
        <v>3.1027</v>
      </c>
    </row>
    <row r="12" spans="1:4" x14ac:dyDescent="0.2">
      <c r="A12" s="299"/>
      <c r="B12" s="142" t="s">
        <v>192</v>
      </c>
      <c r="C12" s="125">
        <v>1.63</v>
      </c>
      <c r="D12" s="125">
        <v>2.919</v>
      </c>
    </row>
    <row r="13" spans="1:4" x14ac:dyDescent="0.2">
      <c r="A13" s="299"/>
      <c r="B13" s="142" t="s">
        <v>193</v>
      </c>
      <c r="C13" s="125">
        <v>1.5740000000000001</v>
      </c>
      <c r="D13" s="125">
        <v>1.272</v>
      </c>
    </row>
    <row r="14" spans="1:4" x14ac:dyDescent="0.2">
      <c r="A14" s="299"/>
      <c r="B14" s="142" t="s">
        <v>194</v>
      </c>
      <c r="C14" s="125">
        <v>2.7349999999999999</v>
      </c>
      <c r="D14" s="125">
        <v>1.877</v>
      </c>
    </row>
    <row r="15" spans="1:4" x14ac:dyDescent="0.2">
      <c r="A15" s="299"/>
      <c r="B15" s="142" t="s">
        <v>195</v>
      </c>
      <c r="C15" s="125">
        <v>1.5929</v>
      </c>
      <c r="D15" s="125">
        <v>2.1389</v>
      </c>
    </row>
    <row r="16" spans="1:4" x14ac:dyDescent="0.2">
      <c r="A16" s="299"/>
      <c r="B16" s="142" t="s">
        <v>196</v>
      </c>
      <c r="C16" s="125">
        <v>1.4575</v>
      </c>
      <c r="D16" s="125">
        <v>2.9704999999999999</v>
      </c>
    </row>
    <row r="17" spans="1:10" x14ac:dyDescent="0.2">
      <c r="A17" s="299">
        <v>2022</v>
      </c>
      <c r="B17" s="142" t="s">
        <v>197</v>
      </c>
      <c r="C17" s="125">
        <v>0.81100000000000005</v>
      </c>
      <c r="D17" s="125">
        <v>1.0649999999999999</v>
      </c>
    </row>
    <row r="18" spans="1:10" x14ac:dyDescent="0.2">
      <c r="A18" s="299"/>
      <c r="B18" s="142" t="s">
        <v>198</v>
      </c>
      <c r="C18" s="125">
        <v>2.8919999999999999</v>
      </c>
      <c r="D18" s="125">
        <v>1.5529999999999999</v>
      </c>
    </row>
    <row r="19" spans="1:10" x14ac:dyDescent="0.2">
      <c r="A19" s="299"/>
      <c r="B19" s="142" t="s">
        <v>199</v>
      </c>
      <c r="C19" s="125">
        <v>4.0484999999999998</v>
      </c>
      <c r="D19" s="125">
        <v>2.6595</v>
      </c>
    </row>
    <row r="20" spans="1:10" x14ac:dyDescent="0.2">
      <c r="A20" s="299"/>
      <c r="B20" s="142" t="s">
        <v>200</v>
      </c>
      <c r="C20" s="125">
        <v>1.1669</v>
      </c>
      <c r="D20" s="125">
        <v>2.1989000000000001</v>
      </c>
    </row>
    <row r="21" spans="1:10" x14ac:dyDescent="0.2">
      <c r="A21" s="299"/>
      <c r="B21" s="142" t="s">
        <v>201</v>
      </c>
      <c r="C21" s="125">
        <v>4.718</v>
      </c>
      <c r="D21" s="125">
        <v>1.5389999999999999</v>
      </c>
    </row>
    <row r="22" spans="1:10" x14ac:dyDescent="0.2">
      <c r="A22" s="299"/>
      <c r="B22" s="142" t="s">
        <v>202</v>
      </c>
      <c r="C22" s="125">
        <v>4.1479999999999997</v>
      </c>
      <c r="D22" s="125">
        <v>3.0750000000000002</v>
      </c>
    </row>
    <row r="23" spans="1:10" x14ac:dyDescent="0.2">
      <c r="A23" s="299"/>
      <c r="B23" s="142" t="s">
        <v>191</v>
      </c>
      <c r="C23" s="125">
        <v>3.891</v>
      </c>
      <c r="D23" s="125">
        <v>3.875</v>
      </c>
    </row>
    <row r="24" spans="1:10" x14ac:dyDescent="0.2">
      <c r="A24" s="299"/>
      <c r="B24" s="142" t="s">
        <v>192</v>
      </c>
      <c r="C24" s="125">
        <v>0</v>
      </c>
      <c r="D24" s="125">
        <v>3.9529999999999998</v>
      </c>
    </row>
    <row r="25" spans="1:10" x14ac:dyDescent="0.2">
      <c r="A25" s="299"/>
      <c r="B25" s="142" t="s">
        <v>193</v>
      </c>
      <c r="C25" s="125">
        <v>0</v>
      </c>
      <c r="D25" s="125">
        <v>0.83699999999999997</v>
      </c>
    </row>
    <row r="26" spans="1:10" x14ac:dyDescent="0.2">
      <c r="A26" s="299"/>
      <c r="B26" s="142" t="s">
        <v>194</v>
      </c>
      <c r="C26" s="125">
        <v>0</v>
      </c>
      <c r="D26" s="125">
        <v>0.45</v>
      </c>
      <c r="F26" s="86" t="s">
        <v>238</v>
      </c>
    </row>
    <row r="27" spans="1:10" x14ac:dyDescent="0.2">
      <c r="A27" s="299"/>
      <c r="B27" s="142" t="s">
        <v>195</v>
      </c>
      <c r="C27" s="125">
        <v>0</v>
      </c>
      <c r="D27" s="125">
        <v>0.379</v>
      </c>
    </row>
    <row r="28" spans="1:10" x14ac:dyDescent="0.2">
      <c r="A28" s="299"/>
      <c r="B28" s="142" t="s">
        <v>196</v>
      </c>
      <c r="C28" s="125">
        <v>0</v>
      </c>
      <c r="D28" s="125">
        <v>0.28199999999999997</v>
      </c>
    </row>
    <row r="29" spans="1:10" x14ac:dyDescent="0.2">
      <c r="B29" s="66"/>
      <c r="C29" s="67"/>
      <c r="D29" s="67"/>
    </row>
    <row r="30" spans="1:10" x14ac:dyDescent="0.2">
      <c r="C30" s="67"/>
      <c r="D30" s="67"/>
    </row>
    <row r="31" spans="1:10" x14ac:dyDescent="0.2">
      <c r="B31" s="86"/>
      <c r="C31" s="67"/>
      <c r="D31" s="67"/>
    </row>
    <row r="32" spans="1:10" x14ac:dyDescent="0.2">
      <c r="B32" s="66"/>
      <c r="C32" s="67"/>
      <c r="D32" s="67"/>
      <c r="E32" s="87"/>
      <c r="F32" s="87"/>
      <c r="G32" s="87"/>
      <c r="H32" s="87"/>
      <c r="I32" s="87"/>
      <c r="J32" s="87"/>
    </row>
    <row r="33" spans="2:10" x14ac:dyDescent="0.2">
      <c r="B33" s="66"/>
      <c r="C33" s="67"/>
      <c r="D33" s="67"/>
      <c r="E33" s="87"/>
      <c r="F33" s="87"/>
      <c r="G33" s="87"/>
      <c r="H33" s="87"/>
      <c r="I33" s="87"/>
      <c r="J33" s="87"/>
    </row>
    <row r="34" spans="2:10" x14ac:dyDescent="0.2">
      <c r="B34" s="66"/>
      <c r="C34" s="67"/>
      <c r="D34" s="67"/>
      <c r="E34" s="87"/>
      <c r="F34" s="87"/>
      <c r="G34" s="87"/>
      <c r="H34" s="87"/>
      <c r="I34" s="87"/>
      <c r="J34" s="87"/>
    </row>
    <row r="35" spans="2:10" x14ac:dyDescent="0.2">
      <c r="B35" s="66"/>
      <c r="C35" s="67"/>
      <c r="D35" s="67"/>
      <c r="E35" s="87"/>
      <c r="F35" s="87"/>
      <c r="G35" s="87"/>
      <c r="H35" s="87"/>
      <c r="I35" s="87"/>
      <c r="J35" s="87"/>
    </row>
    <row r="36" spans="2:10" x14ac:dyDescent="0.2">
      <c r="B36" s="66"/>
      <c r="C36" s="67"/>
      <c r="D36" s="67"/>
      <c r="E36" s="87"/>
      <c r="F36" s="87"/>
      <c r="G36" s="87"/>
      <c r="H36" s="87"/>
      <c r="I36" s="87"/>
      <c r="J36" s="87"/>
    </row>
    <row r="37" spans="2:10" x14ac:dyDescent="0.2">
      <c r="B37" s="66"/>
      <c r="C37" s="67"/>
      <c r="D37" s="67"/>
    </row>
    <row r="38" spans="2:10" x14ac:dyDescent="0.2">
      <c r="B38" s="66"/>
      <c r="C38" s="67"/>
      <c r="D38" s="67"/>
    </row>
    <row r="39" spans="2:10" x14ac:dyDescent="0.2">
      <c r="B39" s="66"/>
      <c r="C39" s="67"/>
      <c r="D39" s="67"/>
    </row>
    <row r="40" spans="2:10" x14ac:dyDescent="0.2">
      <c r="B40" s="66"/>
      <c r="C40" s="67"/>
      <c r="D40" s="67"/>
    </row>
    <row r="41" spans="2:10" x14ac:dyDescent="0.2">
      <c r="B41" s="66"/>
      <c r="C41" s="67"/>
      <c r="D41" s="67"/>
    </row>
    <row r="42" spans="2:10" x14ac:dyDescent="0.2">
      <c r="B42" s="66"/>
      <c r="C42" s="67"/>
      <c r="D42" s="67"/>
    </row>
    <row r="43" spans="2:10" x14ac:dyDescent="0.2">
      <c r="B43" s="66"/>
      <c r="C43" s="67"/>
      <c r="D43" s="67"/>
    </row>
    <row r="44" spans="2:10" x14ac:dyDescent="0.2">
      <c r="B44" s="66"/>
      <c r="C44" s="67"/>
      <c r="D44" s="67"/>
    </row>
    <row r="45" spans="2:10" x14ac:dyDescent="0.2">
      <c r="B45" s="66"/>
      <c r="C45" s="67"/>
      <c r="D45" s="67"/>
    </row>
    <row r="46" spans="2:10" x14ac:dyDescent="0.2">
      <c r="B46" s="66"/>
      <c r="C46" s="67"/>
      <c r="D46" s="67"/>
    </row>
    <row r="47" spans="2:10" x14ac:dyDescent="0.2">
      <c r="B47" s="66"/>
      <c r="C47" s="67"/>
      <c r="D47" s="67"/>
    </row>
    <row r="48" spans="2:10" x14ac:dyDescent="0.2">
      <c r="B48" s="66"/>
      <c r="C48" s="67"/>
      <c r="D48" s="67"/>
    </row>
    <row r="49" spans="2:4" x14ac:dyDescent="0.2">
      <c r="B49" s="66"/>
      <c r="C49" s="67"/>
      <c r="D49" s="67"/>
    </row>
    <row r="50" spans="2:4" x14ac:dyDescent="0.2">
      <c r="B50" s="66"/>
      <c r="C50" s="67"/>
      <c r="D50" s="67"/>
    </row>
    <row r="51" spans="2:4" x14ac:dyDescent="0.2">
      <c r="B51" s="66"/>
      <c r="C51" s="67"/>
      <c r="D51" s="67"/>
    </row>
    <row r="52" spans="2:4" x14ac:dyDescent="0.2">
      <c r="B52" s="66"/>
      <c r="C52" s="67"/>
      <c r="D52" s="67"/>
    </row>
    <row r="53" spans="2:4" x14ac:dyDescent="0.2">
      <c r="B53" s="66"/>
      <c r="C53" s="67"/>
      <c r="D53" s="67"/>
    </row>
    <row r="54" spans="2:4" x14ac:dyDescent="0.2">
      <c r="B54" s="66"/>
      <c r="C54" s="67"/>
      <c r="D54" s="67"/>
    </row>
    <row r="55" spans="2:4" x14ac:dyDescent="0.2">
      <c r="B55" s="66"/>
      <c r="C55" s="67"/>
      <c r="D55" s="67"/>
    </row>
    <row r="56" spans="2:4" x14ac:dyDescent="0.2">
      <c r="B56" s="66"/>
      <c r="C56" s="67"/>
      <c r="D56" s="67"/>
    </row>
    <row r="57" spans="2:4" x14ac:dyDescent="0.2">
      <c r="B57" s="66"/>
      <c r="C57" s="67"/>
      <c r="D57" s="67"/>
    </row>
    <row r="58" spans="2:4" x14ac:dyDescent="0.2">
      <c r="B58" s="66"/>
      <c r="C58" s="67"/>
      <c r="D58" s="67"/>
    </row>
    <row r="59" spans="2:4" x14ac:dyDescent="0.2">
      <c r="B59" s="66"/>
      <c r="C59" s="67"/>
      <c r="D59" s="67"/>
    </row>
    <row r="60" spans="2:4" x14ac:dyDescent="0.2">
      <c r="B60" s="66"/>
      <c r="C60" s="67"/>
      <c r="D60" s="67"/>
    </row>
    <row r="61" spans="2:4" x14ac:dyDescent="0.2">
      <c r="B61" s="66"/>
      <c r="C61" s="67"/>
      <c r="D61" s="67"/>
    </row>
    <row r="62" spans="2:4" x14ac:dyDescent="0.2">
      <c r="B62" s="66"/>
      <c r="C62" s="67"/>
      <c r="D62" s="67"/>
    </row>
    <row r="63" spans="2:4" x14ac:dyDescent="0.2">
      <c r="B63" s="66"/>
      <c r="C63" s="67"/>
      <c r="D63" s="67"/>
    </row>
    <row r="64" spans="2:4" x14ac:dyDescent="0.2">
      <c r="B64" s="66"/>
      <c r="C64" s="67"/>
      <c r="D64" s="67"/>
    </row>
    <row r="65" spans="2:4" x14ac:dyDescent="0.2">
      <c r="B65" s="66"/>
      <c r="C65" s="67"/>
      <c r="D65" s="67"/>
    </row>
    <row r="66" spans="2:4" x14ac:dyDescent="0.2">
      <c r="B66" s="66"/>
      <c r="C66" s="67"/>
      <c r="D66" s="67"/>
    </row>
    <row r="67" spans="2:4" x14ac:dyDescent="0.2">
      <c r="B67" s="66"/>
      <c r="C67" s="67"/>
      <c r="D67" s="67"/>
    </row>
    <row r="68" spans="2:4" x14ac:dyDescent="0.2">
      <c r="B68" s="66"/>
      <c r="C68" s="67"/>
      <c r="D68" s="67"/>
    </row>
    <row r="69" spans="2:4" x14ac:dyDescent="0.2">
      <c r="B69" s="66"/>
      <c r="C69" s="67"/>
      <c r="D69" s="67"/>
    </row>
    <row r="70" spans="2:4" x14ac:dyDescent="0.2">
      <c r="B70" s="66"/>
      <c r="C70" s="67"/>
      <c r="D70" s="67"/>
    </row>
    <row r="71" spans="2:4" x14ac:dyDescent="0.2">
      <c r="B71" s="66"/>
      <c r="C71" s="67"/>
      <c r="D71" s="67"/>
    </row>
    <row r="72" spans="2:4" x14ac:dyDescent="0.2">
      <c r="B72" s="66"/>
      <c r="C72" s="67"/>
      <c r="D72" s="67"/>
    </row>
    <row r="73" spans="2:4" x14ac:dyDescent="0.2">
      <c r="B73" s="66"/>
      <c r="C73" s="67"/>
      <c r="D73" s="67"/>
    </row>
    <row r="74" spans="2:4" x14ac:dyDescent="0.2">
      <c r="B74" s="66"/>
      <c r="C74" s="67"/>
      <c r="D74" s="67"/>
    </row>
    <row r="75" spans="2:4" x14ac:dyDescent="0.2">
      <c r="B75" s="66"/>
      <c r="C75" s="67"/>
      <c r="D75" s="67"/>
    </row>
    <row r="76" spans="2:4" x14ac:dyDescent="0.2">
      <c r="B76" s="66"/>
      <c r="C76" s="67"/>
      <c r="D76" s="67"/>
    </row>
    <row r="77" spans="2:4" x14ac:dyDescent="0.2">
      <c r="B77" s="66"/>
      <c r="C77" s="67"/>
      <c r="D77" s="67"/>
    </row>
    <row r="78" spans="2:4" x14ac:dyDescent="0.2">
      <c r="B78" s="66"/>
      <c r="C78" s="67"/>
      <c r="D78" s="67"/>
    </row>
    <row r="79" spans="2:4" x14ac:dyDescent="0.2">
      <c r="B79" s="66"/>
      <c r="C79" s="67"/>
      <c r="D79" s="67"/>
    </row>
    <row r="80" spans="2:4" x14ac:dyDescent="0.2">
      <c r="B80" s="66"/>
      <c r="C80" s="67"/>
      <c r="D80" s="67"/>
    </row>
    <row r="81" spans="2:4" x14ac:dyDescent="0.2">
      <c r="B81" s="66"/>
      <c r="C81" s="67"/>
      <c r="D81" s="67"/>
    </row>
    <row r="82" spans="2:4" x14ac:dyDescent="0.2">
      <c r="B82" s="66"/>
      <c r="C82" s="67"/>
      <c r="D82" s="67"/>
    </row>
    <row r="83" spans="2:4" x14ac:dyDescent="0.2">
      <c r="B83" s="66"/>
      <c r="C83" s="67"/>
      <c r="D83" s="67"/>
    </row>
    <row r="84" spans="2:4" x14ac:dyDescent="0.2">
      <c r="B84" s="66"/>
      <c r="C84" s="67"/>
      <c r="D84" s="67"/>
    </row>
    <row r="85" spans="2:4" x14ac:dyDescent="0.2">
      <c r="B85" s="66"/>
      <c r="C85" s="67"/>
      <c r="D85" s="67"/>
    </row>
    <row r="86" spans="2:4" x14ac:dyDescent="0.2">
      <c r="B86" s="66"/>
      <c r="C86" s="67"/>
      <c r="D86" s="67"/>
    </row>
    <row r="87" spans="2:4" x14ac:dyDescent="0.2">
      <c r="B87" s="66"/>
      <c r="C87" s="67"/>
      <c r="D87" s="67"/>
    </row>
    <row r="88" spans="2:4" x14ac:dyDescent="0.2">
      <c r="B88" s="66"/>
      <c r="C88" s="67"/>
      <c r="D88" s="67"/>
    </row>
    <row r="89" spans="2:4" x14ac:dyDescent="0.2">
      <c r="B89" s="66"/>
      <c r="C89" s="67"/>
      <c r="D89" s="67"/>
    </row>
    <row r="90" spans="2:4" x14ac:dyDescent="0.2">
      <c r="B90" s="66"/>
      <c r="C90" s="67"/>
      <c r="D90" s="67"/>
    </row>
    <row r="91" spans="2:4" x14ac:dyDescent="0.2">
      <c r="B91" s="66"/>
      <c r="C91" s="67"/>
      <c r="D91" s="67"/>
    </row>
    <row r="92" spans="2:4" x14ac:dyDescent="0.2">
      <c r="B92" s="66"/>
      <c r="C92" s="67"/>
      <c r="D92" s="67"/>
    </row>
    <row r="93" spans="2:4" x14ac:dyDescent="0.2">
      <c r="B93" s="66"/>
      <c r="C93" s="67"/>
      <c r="D93" s="67"/>
    </row>
    <row r="94" spans="2:4" x14ac:dyDescent="0.2">
      <c r="B94" s="66"/>
      <c r="C94" s="67"/>
      <c r="D94" s="67"/>
    </row>
    <row r="95" spans="2:4" x14ac:dyDescent="0.2">
      <c r="B95" s="66"/>
      <c r="C95" s="67"/>
      <c r="D95" s="67"/>
    </row>
    <row r="96" spans="2:4" x14ac:dyDescent="0.2">
      <c r="B96" s="66"/>
      <c r="C96" s="67"/>
      <c r="D96" s="67"/>
    </row>
    <row r="97" spans="2:4" x14ac:dyDescent="0.2">
      <c r="B97" s="66"/>
      <c r="C97" s="67"/>
      <c r="D97" s="67"/>
    </row>
    <row r="98" spans="2:4" x14ac:dyDescent="0.2">
      <c r="B98" s="66"/>
      <c r="C98" s="67"/>
      <c r="D98" s="67"/>
    </row>
    <row r="99" spans="2:4" x14ac:dyDescent="0.2">
      <c r="B99" s="66"/>
      <c r="C99" s="67"/>
      <c r="D99" s="67"/>
    </row>
    <row r="100" spans="2:4" x14ac:dyDescent="0.2">
      <c r="B100" s="66"/>
      <c r="C100" s="67"/>
      <c r="D100" s="67"/>
    </row>
    <row r="101" spans="2:4" x14ac:dyDescent="0.2">
      <c r="B101" s="66"/>
      <c r="C101" s="67"/>
      <c r="D101" s="67"/>
    </row>
    <row r="102" spans="2:4" x14ac:dyDescent="0.2">
      <c r="B102" s="66"/>
      <c r="C102" s="67"/>
      <c r="D102" s="67"/>
    </row>
    <row r="103" spans="2:4" x14ac:dyDescent="0.2">
      <c r="B103" s="66"/>
      <c r="C103" s="67"/>
      <c r="D103" s="67"/>
    </row>
    <row r="104" spans="2:4" x14ac:dyDescent="0.2">
      <c r="B104" s="66"/>
      <c r="C104" s="67"/>
      <c r="D104" s="67"/>
    </row>
    <row r="105" spans="2:4" x14ac:dyDescent="0.2">
      <c r="B105" s="66"/>
      <c r="C105" s="67"/>
      <c r="D105" s="67"/>
    </row>
    <row r="106" spans="2:4" x14ac:dyDescent="0.2">
      <c r="B106" s="66"/>
      <c r="C106" s="67"/>
      <c r="D106" s="67"/>
    </row>
    <row r="107" spans="2:4" x14ac:dyDescent="0.2">
      <c r="B107" s="66"/>
      <c r="C107" s="67"/>
      <c r="D107" s="67"/>
    </row>
    <row r="108" spans="2:4" x14ac:dyDescent="0.2">
      <c r="B108" s="66"/>
      <c r="C108" s="67"/>
      <c r="D108" s="67"/>
    </row>
    <row r="109" spans="2:4" x14ac:dyDescent="0.2">
      <c r="B109" s="66"/>
      <c r="C109" s="67"/>
      <c r="D109" s="67"/>
    </row>
    <row r="110" spans="2:4" x14ac:dyDescent="0.2">
      <c r="B110" s="66"/>
      <c r="C110" s="67"/>
      <c r="D110" s="67"/>
    </row>
    <row r="111" spans="2:4" x14ac:dyDescent="0.2">
      <c r="B111" s="66"/>
      <c r="C111" s="67"/>
      <c r="D111" s="67"/>
    </row>
    <row r="112" spans="2:4" x14ac:dyDescent="0.2">
      <c r="B112" s="66"/>
      <c r="C112" s="67"/>
      <c r="D112" s="67"/>
    </row>
    <row r="113" spans="2:4" x14ac:dyDescent="0.2">
      <c r="B113" s="66"/>
      <c r="C113" s="67"/>
      <c r="D113" s="67"/>
    </row>
    <row r="114" spans="2:4" x14ac:dyDescent="0.2">
      <c r="B114" s="66"/>
      <c r="C114" s="67"/>
      <c r="D114" s="67"/>
    </row>
    <row r="115" spans="2:4" x14ac:dyDescent="0.2">
      <c r="B115" s="66"/>
      <c r="C115" s="67"/>
      <c r="D115" s="67"/>
    </row>
    <row r="116" spans="2:4" x14ac:dyDescent="0.2">
      <c r="B116" s="66"/>
      <c r="C116" s="67"/>
      <c r="D116" s="67"/>
    </row>
    <row r="117" spans="2:4" x14ac:dyDescent="0.2">
      <c r="B117" s="66"/>
      <c r="C117" s="67"/>
      <c r="D117" s="67"/>
    </row>
    <row r="118" spans="2:4" x14ac:dyDescent="0.2">
      <c r="B118" s="66"/>
      <c r="C118" s="67"/>
      <c r="D118" s="67"/>
    </row>
    <row r="119" spans="2:4" x14ac:dyDescent="0.2">
      <c r="B119" s="66"/>
      <c r="C119" s="67"/>
      <c r="D119" s="67"/>
    </row>
    <row r="120" spans="2:4" x14ac:dyDescent="0.2">
      <c r="B120" s="66"/>
      <c r="C120" s="67"/>
      <c r="D120" s="67"/>
    </row>
    <row r="121" spans="2:4" x14ac:dyDescent="0.2">
      <c r="B121" s="66"/>
      <c r="C121" s="67"/>
      <c r="D121" s="67"/>
    </row>
    <row r="122" spans="2:4" x14ac:dyDescent="0.2">
      <c r="B122" s="66"/>
      <c r="C122" s="67"/>
      <c r="D122" s="67"/>
    </row>
    <row r="123" spans="2:4" x14ac:dyDescent="0.2">
      <c r="B123" s="66"/>
      <c r="C123" s="67"/>
      <c r="D123" s="67"/>
    </row>
    <row r="124" spans="2:4" x14ac:dyDescent="0.2">
      <c r="B124" s="66"/>
      <c r="C124" s="67"/>
      <c r="D124" s="67"/>
    </row>
    <row r="125" spans="2:4" x14ac:dyDescent="0.2">
      <c r="B125" s="66"/>
      <c r="C125" s="67"/>
      <c r="D125" s="67"/>
    </row>
    <row r="126" spans="2:4" x14ac:dyDescent="0.2">
      <c r="B126" s="66"/>
      <c r="C126" s="67"/>
      <c r="D126" s="67"/>
    </row>
    <row r="127" spans="2:4" x14ac:dyDescent="0.2">
      <c r="B127" s="66"/>
      <c r="C127" s="67"/>
      <c r="D127" s="67"/>
    </row>
    <row r="128" spans="2:4" x14ac:dyDescent="0.2">
      <c r="B128" s="66"/>
      <c r="C128" s="67"/>
      <c r="D128" s="67"/>
    </row>
    <row r="129" spans="2:4" x14ac:dyDescent="0.2">
      <c r="B129" s="66"/>
      <c r="C129" s="67"/>
      <c r="D129" s="67"/>
    </row>
    <row r="130" spans="2:4" x14ac:dyDescent="0.2">
      <c r="B130" s="66"/>
      <c r="C130" s="67"/>
      <c r="D130" s="67"/>
    </row>
    <row r="131" spans="2:4" x14ac:dyDescent="0.2">
      <c r="B131" s="66"/>
      <c r="C131" s="67"/>
      <c r="D131" s="67"/>
    </row>
    <row r="132" spans="2:4" x14ac:dyDescent="0.2">
      <c r="B132" s="66"/>
      <c r="C132" s="67"/>
      <c r="D132" s="67"/>
    </row>
    <row r="133" spans="2:4" x14ac:dyDescent="0.2">
      <c r="B133" s="66"/>
      <c r="C133" s="67"/>
      <c r="D133" s="67"/>
    </row>
    <row r="134" spans="2:4" x14ac:dyDescent="0.2">
      <c r="B134" s="66"/>
      <c r="C134" s="67"/>
      <c r="D134" s="67"/>
    </row>
    <row r="135" spans="2:4" x14ac:dyDescent="0.2">
      <c r="B135" s="66"/>
      <c r="C135" s="67"/>
      <c r="D135" s="67"/>
    </row>
    <row r="136" spans="2:4" x14ac:dyDescent="0.2">
      <c r="B136" s="68"/>
      <c r="C136" s="68"/>
      <c r="D136" s="68"/>
    </row>
    <row r="137" spans="2:4" x14ac:dyDescent="0.2">
      <c r="B137" s="69"/>
      <c r="C137" s="68"/>
      <c r="D137" s="68"/>
    </row>
    <row r="138" spans="2:4" x14ac:dyDescent="0.2">
      <c r="B138" s="69"/>
      <c r="C138" s="68"/>
      <c r="D138" s="68"/>
    </row>
    <row r="139" spans="2:4" x14ac:dyDescent="0.2">
      <c r="B139" s="70"/>
      <c r="C139" s="68"/>
      <c r="D139" s="68"/>
    </row>
  </sheetData>
  <mergeCells count="2">
    <mergeCell ref="A5:A16"/>
    <mergeCell ref="A17:A28"/>
  </mergeCells>
  <hyperlinks>
    <hyperlink ref="A2" location="Contents!A1" display="Return to the Contents page"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Figure 1.1</vt:lpstr>
      <vt:lpstr>Figure 1.2</vt:lpstr>
      <vt:lpstr>Figure 1.3</vt:lpstr>
      <vt:lpstr>Figure 1.4</vt:lpstr>
      <vt:lpstr>Figure 1.5</vt:lpstr>
      <vt:lpstr>Figure 1.6</vt:lpstr>
      <vt:lpstr>Figure 1.7</vt:lpstr>
      <vt:lpstr>Figure 1.8</vt:lpstr>
      <vt:lpstr>Figure 3.1</vt:lpstr>
      <vt:lpstr>Figure 3.2</vt:lpstr>
      <vt:lpstr>Figure 3.3</vt:lpstr>
      <vt:lpstr>Figure 3.4</vt:lpstr>
      <vt:lpstr>Figure 3.5</vt:lpstr>
      <vt:lpstr>Figure 3.6</vt:lpstr>
      <vt:lpstr>Figure 3.7</vt:lpstr>
      <vt:lpstr>Figure 3.8</vt:lpstr>
      <vt:lpstr>Figure 3.9</vt:lpstr>
      <vt:lpstr>Figure 3.10</vt:lpstr>
      <vt:lpstr>Figure 4.1</vt:lpstr>
      <vt:lpstr>Figure 4.2</vt:lpstr>
      <vt:lpstr>Figure 4.3</vt:lpstr>
      <vt:lpstr>Figure 5.1</vt:lpstr>
      <vt:lpstr>Figure 5.2</vt:lpstr>
      <vt:lpstr>Figure 5.3</vt:lpstr>
      <vt:lpstr>Figure 5.4</vt:lpstr>
      <vt:lpstr>Figure 5.5</vt:lpstr>
      <vt:lpstr>Figure 6.1</vt:lpstr>
      <vt:lpstr>Figure 7.1</vt:lpstr>
      <vt:lpstr>Figure 7.2</vt:lpstr>
      <vt:lpstr>Figure 7.3</vt:lpstr>
      <vt:lpstr>Table 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2022-09-05T04:49:22Z</dcterms:created>
  <dcterms:modified xsi:type="dcterms:W3CDTF">2022-09-05T05:01:31Z</dcterms:modified>
</cp:coreProperties>
</file>