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-30" windowWidth="23355" windowHeight="11325"/>
  </bookViews>
  <sheets>
    <sheet name="Cover Sheet" sheetId="12" r:id="rId1"/>
    <sheet name="Outputs" sheetId="10" r:id="rId2"/>
    <sheet name="Comparison" sheetId="1" r:id="rId3"/>
    <sheet name="Utilisation Pivots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32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VOP0708" localSheetId="3">#REF!</definedName>
    <definedName name="_VOP0708">#REF!</definedName>
    <definedName name="_VOP0809" localSheetId="3">#REF!</definedName>
    <definedName name="_VOP0809">#REF!</definedName>
    <definedName name="_VOP0910" localSheetId="3">#REF!</definedName>
    <definedName name="_VOP0910">#REF!</definedName>
    <definedName name="ActivityCategories" localSheetId="3">#REF!</definedName>
    <definedName name="ActivityCategories">#REF!</definedName>
    <definedName name="ActivityCategories1" localSheetId="3">#REF!</definedName>
    <definedName name="ActivityCategories1">#REF!</definedName>
    <definedName name="ActivityCategories2" localSheetId="3">#REF!</definedName>
    <definedName name="ActivityCategories2">#REF!</definedName>
    <definedName name="AltReportSheet">[1]Orientation!$C$25</definedName>
    <definedName name="Big">[2]Labour!#REF!</definedName>
    <definedName name="BLANK">'[3]15-16 Bud Cust Conec Services'!#REF!</definedName>
    <definedName name="Bonus0708" localSheetId="3">#REF!</definedName>
    <definedName name="Bonus0708">#REF!</definedName>
    <definedName name="Bonus0809" localSheetId="3">#REF!</definedName>
    <definedName name="Bonus0809">#REF!</definedName>
    <definedName name="Bonus0910" localSheetId="3">#REF!</definedName>
    <definedName name="Bonus0910">#REF!</definedName>
    <definedName name="CAPEX_LIST" localSheetId="3">#REF!</definedName>
    <definedName name="CAPEX_LIST">#REF!</definedName>
    <definedName name="colgroup">[1]Orientation!$G$6</definedName>
    <definedName name="colsegment">[1]Orientation!$F$6</definedName>
    <definedName name="corporate" localSheetId="3">#REF!</definedName>
    <definedName name="corporate">#REF!</definedName>
    <definedName name="Cost_Drivers_Table">'[4]Causality Drivers'!$Q$5:$Z$238</definedName>
    <definedName name="CPI">[5]Assumptions!#REF!</definedName>
    <definedName name="CPIyr1" localSheetId="3">#REF!</definedName>
    <definedName name="CPIyr1">#REF!</definedName>
    <definedName name="CPIyr2" localSheetId="3">#REF!</definedName>
    <definedName name="CPIyr2">#REF!</definedName>
    <definedName name="CPIyr3" localSheetId="3">#REF!</definedName>
    <definedName name="CPIyr3">#REF!</definedName>
    <definedName name="Days_yr">[6]Inputs!$E$24</definedName>
    <definedName name="Department">'[3]15-16 Bud Cust Conec Services'!#REF!</definedName>
    <definedName name="DepartmentName">'[7]Dept No''s'!$A$3:$E$77</definedName>
    <definedName name="DeptName" localSheetId="3">#REF!</definedName>
    <definedName name="DeptName">#REF!</definedName>
    <definedName name="DeptNos">'[8]Dept No''s'!$A$3:$E$77</definedName>
    <definedName name="depttable">[9]depts!$A$5:$D$102</definedName>
    <definedName name="DistSoftware0708" localSheetId="3">#REF!</definedName>
    <definedName name="DistSoftware0708">#REF!</definedName>
    <definedName name="DistSoftware0809" localSheetId="3">#REF!</definedName>
    <definedName name="DistSoftware0809">#REF!</definedName>
    <definedName name="DistSoftware0910" localSheetId="3">#REF!</definedName>
    <definedName name="DistSoftware0910">#REF!</definedName>
    <definedName name="Division" localSheetId="3">'[3]15-16 Bud Cust Conec Services'!#REF!</definedName>
    <definedName name="Division">'[3]15-16 Bud Cust Conec Services'!#REF!</definedName>
    <definedName name="DME_BeforeCloseCompleted" hidden="1">"False"</definedName>
    <definedName name="DME_Dirty" hidden="1">"False"</definedName>
    <definedName name="DME_ODMALinks1">"::ODMA\DME-MSE\trading-8596=D:\DOCUME~1\dancea\LOCALS~1\Temp\Dme\trading-8596.xls"</definedName>
    <definedName name="DME_ODMALinks10">"::ODMA\DME-MSE\corp-15051=D:\DOCUME~1\goodmand\LOCALS~1\Temp\Dme\corp-15051.xls"</definedName>
    <definedName name="DME_ODMALinks11">"::ODMA\DME-MSE\CORP-13306=D:\DOCUME~2\dixonf\LOCALS~1\Temp\Dme\CORP-13306.xls"</definedName>
    <definedName name="DME_ODMALinks12">"::ODMA\DME-MSE\CORP-14459=D:\DOCUME~1\goodmand\LOCALS~1\Temp\Dme\CORP-14459.xls"</definedName>
    <definedName name="DME_ODMALinks13">"::ODMA\DME-MSE\CORP-15051=D:\DOCUME~1\goodmand\LOCALS~1\Temp\Dme\CORP-15051.xls"</definedName>
    <definedName name="DME_ODMALinks14">"::ODMA\DME-MSE\CORP-15404=D:\DOCUME~1\goodmand\LOCALS~1\Temp\Dme\CORP-15404.xls"</definedName>
    <definedName name="DME_ODMALinks15">"::ODMA\DME-MSE\corp-16238=D:\DOCUME~1\goodmand\LOCALS~1\Temp\Dme\corp-16238.xls"</definedName>
    <definedName name="DME_ODMALinks16">"::ODMA\DME-MSE\CORP-17524=D:\DOCUME~1\goodmand\LOCALS~1\Temp\Dme\CORP-17524.xls"</definedName>
    <definedName name="DME_ODMALinks17">"::ODMA\DME-MSE\corp-18150=D:\DOCUME~1\goodmand\LOCALS~1\Temp\Dme\corp-18150.xls"</definedName>
    <definedName name="DME_ODMALinks18">"::ODMA\DME-MSE\Corp-18628=D:\DOCUME~1\goodmand\LOCALS~1\Temp\Dme\Corp-18628.xls"</definedName>
    <definedName name="DME_ODMALinks19">"::ODMA\DME-MSE\CORP-18628=D:\DOCUME~1\goodmand\LOCALS~1\Temp\Dme\CORP-18628.xls"</definedName>
    <definedName name="DME_ODMALinks2">"::ODMA\DME-MSE\CORP-21611=D:\DOCUME~1\goodmand\LOCALS~1\Temp\Dme\CORP-21611.xls"</definedName>
    <definedName name="DME_ODMALinks20">"::ODMA\DME-MSE\CORP-19771=D:\DOCUME~1\goodmand\LOCALS~1\Temp\Dme\CORP-19771.xls"</definedName>
    <definedName name="DME_ODMALinks21">"::ODMA\DME-MSE\corp-20224=D:\DOCUME~1\goodmand\LOCALS~1\Temp\Dme\corp-20224.xls"</definedName>
    <definedName name="DME_ODMALinks22">"::ODMA\DME-MSE\CORP-20821=D:\DOCUME~1\dixonf\LOCALS~1\Temp\Dme\CORP-20821.xls"</definedName>
    <definedName name="DME_ODMALinks23">"::ODMA\DME-MSE\CORP-21240=D:\DOCUME~1\dixonf\LOCALS~1\Temp\Dme\CORP-21240.xls"</definedName>
    <definedName name="DME_ODMALinks24">"::ODMA\DME-MSE\CORP-22917=D:\DOCUME~1\GoodmanD\LOCALS~1\Temp\Dme\CORP-22917.xls"</definedName>
    <definedName name="DME_ODMALinks25">"::ODMA\DME-MSE\corp-22917=D:\DOCUME~1\GoodmanD\LOCALS~1\Temp\Dme\corp-22917.xls"</definedName>
    <definedName name="DME_ODMALinks3">"::ODMA\DME-MSE\CORP-20224=D:\DOCUME~1\dixonf\LOCALS~1\Temp\Dme\CORP-20224.xls"</definedName>
    <definedName name="DME_ODMALinks4">"::ODMA\DME-MSE\corp-19530=D:\DOCUME~1\goodmand\LOCALS~1\Temp\Dme\corp-19530.xls"</definedName>
    <definedName name="DME_ODMALinks5">"::ODMA\DME-MSE\CORP-19530=D:\DOCUME~1\goodmand\LOCALS~1\Temp\Dme\CORP-19530.xls"</definedName>
    <definedName name="DME_ODMALinks6">"::ODMA\DME-MSE\CORP-19040=D:\DOCUME~1\goodmand\LOCALS~1\Temp\Dme\CORP-19040.xls"</definedName>
    <definedName name="DME_ODMALinks7">"::ODMA\DME-MSE\corp-18628=D:\DOCUME~1\goodmand\LOCALS~1\Temp\Dme\corp-18628.xls"</definedName>
    <definedName name="DME_ODMALinks8">"::ODMA\DME-MSE\corp-17524=D:\DOCUME~1\goodmand\LOCALS~1\Temp\Dme\corp-17524.xls"</definedName>
    <definedName name="DME_ODMALinks9">"::ODMA\DME-MSE\CORP-17039=D:\DOCUME~1\pearceb\LOCALS~1\Temp\Dme\CORP-17039.xls"</definedName>
    <definedName name="DME_ODMALinksCount">"1"</definedName>
    <definedName name="drlFilter">[1]Settings!$D$27</definedName>
    <definedName name="End" localSheetId="3">#REF!</definedName>
    <definedName name="End">#REF!</definedName>
    <definedName name="EndRange" localSheetId="3">#REF!</definedName>
    <definedName name="EndRange">#REF!</definedName>
    <definedName name="Escalators_Table" localSheetId="3">[1]Assumptions!#REF!</definedName>
    <definedName name="Escalators_Table">[1]Assumptions!#REF!</definedName>
    <definedName name="ExtAuditNL0708" localSheetId="3">#REF!</definedName>
    <definedName name="ExtAuditNL0708">#REF!</definedName>
    <definedName name="ExtAuditNL0809" localSheetId="3">#REF!</definedName>
    <definedName name="ExtAuditNL0809">#REF!</definedName>
    <definedName name="ExtAuditNL0910" localSheetId="3">#REF!</definedName>
    <definedName name="ExtAuditNL0910">#REF!</definedName>
    <definedName name="filter">[1]Settings!$B$14:$H$25</definedName>
    <definedName name="Gross_up_list">'[3]Lookups &amp; OH tab SC'!$K$93:$K$98</definedName>
    <definedName name="Groups">'[3]15-16 Bud Cust Conec Services'!#REF!</definedName>
    <definedName name="GST_Rate">[6]Inputs!$F$61</definedName>
    <definedName name="Hours" localSheetId="3">#REF!</definedName>
    <definedName name="Hours">#REF!</definedName>
    <definedName name="InsPC0708" localSheetId="3">#REF!</definedName>
    <definedName name="InsPC0708">#REF!</definedName>
    <definedName name="InsPC0809" localSheetId="3">#REF!</definedName>
    <definedName name="InsPC0809">#REF!</definedName>
    <definedName name="InsPC0910" localSheetId="3">#REF!</definedName>
    <definedName name="InsPC0910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40871.3999652778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G_CPI">[5]Assumptions!#REF!</definedName>
    <definedName name="Legal_Entity">'[3]15-16 Bud Cust Conec Services'!#REF!</definedName>
    <definedName name="LogicaOther" localSheetId="3">#REF!</definedName>
    <definedName name="LogicaOther">#REF!</definedName>
    <definedName name="LogicaPC0708" localSheetId="3">#REF!</definedName>
    <definedName name="LogicaPC0708">#REF!</definedName>
    <definedName name="LogicaPC0809" localSheetId="3">#REF!</definedName>
    <definedName name="LogicaPC0809">#REF!</definedName>
    <definedName name="LogicaPC0910" localSheetId="3">#REF!</definedName>
    <definedName name="LogicaPC0910">#REF!</definedName>
    <definedName name="lstCapexTypes" localSheetId="3">#REF!</definedName>
    <definedName name="lstCapexTypes">#REF!</definedName>
    <definedName name="LU_Account">[1]Lookups!$E$5:$E$143</definedName>
    <definedName name="LU_Asset_Class">[4]Lookups!$E$3:$E$19</definedName>
    <definedName name="LU_Capex_Categories">[4]Lookups!$C$3:$C$10</definedName>
    <definedName name="LU_Causality_Drivers">[4]Lookups!$D$3:$D$28</definedName>
    <definedName name="LU_Cost_Category">[1]Lookups!$G$6:$I$147</definedName>
    <definedName name="LU_Cost_Drivers">[1]Lookups!$D$5:$D$23</definedName>
    <definedName name="LU_Dept">[1]Lookups!$B$5:$B$39</definedName>
    <definedName name="LU_Dept_2">[1]Lookups!$A$5:$B$39</definedName>
    <definedName name="LU_Escalator">[1]Lookups!#REF!</definedName>
    <definedName name="LU_GL_Group">[1]Lookups!$B$43:$B$47</definedName>
    <definedName name="LU_GL_Summary">[1]Lookups!$C$5:$C$42</definedName>
    <definedName name="LU_RAB">[5]Lookups!$A$4:$A$6</definedName>
    <definedName name="master_def" localSheetId="3">#REF!</definedName>
    <definedName name="master_def">#REF!</definedName>
    <definedName name="MetaSet">[1]Orientation!$C$22</definedName>
    <definedName name="Model_start">[6]Inputs!$F$37</definedName>
    <definedName name="Months_Qtr">[6]Inputs!$E$18</definedName>
    <definedName name="Months_Yr">[6]Inputs!$E$20</definedName>
    <definedName name="Nav_AETV">[1]AETV!$A$1</definedName>
    <definedName name="Nav_Alloc_by_Div_Dollars">'[1]C&amp;SS Alloc by Div $'!$A$1</definedName>
    <definedName name="Nav_Alloc_by_Div_perc">'[1]C&amp;SS Alloc by Div %'!$A$1</definedName>
    <definedName name="Nav_Alloc_by_year_dollars">'[1]C&amp;SS Alloc by year $'!$A$1</definedName>
    <definedName name="Nav_Checks">[1]Checks!$A$1</definedName>
    <definedName name="Nav_Corp">'[1]Corp Unalloc'!$A$1</definedName>
    <definedName name="Nav_CSS_Opex" localSheetId="3">#REF!</definedName>
    <definedName name="Nav_CSS_Opex">#REF!</definedName>
    <definedName name="Nav_CSS_Opex_Analysis" localSheetId="3">#REF!</definedName>
    <definedName name="Nav_CSS_Opex_Analysis">#REF!</definedName>
    <definedName name="Nav_Ezikey">[1]Ezikey!$A$1</definedName>
    <definedName name="Nav_ICAM_Activities">'[1]2 ICAM C&amp;SS - inc activities'!$A$1</definedName>
    <definedName name="Nav_ICAM_CSS_activities">'[1]2 ICAM C&amp;SS - inc activities'!$A$1</definedName>
    <definedName name="Nav_ICAM_CSS_Paste">'[1]1 ICAM C&amp;SS - exc activities'!$A$1</definedName>
    <definedName name="Nav_Lookups">[1]Lookups!$A$1</definedName>
    <definedName name="Nav_Network">[1]Network!$A$1</definedName>
    <definedName name="Nav_Network_Services">'[1]Network Services'!$A$1</definedName>
    <definedName name="Nav_Output_to_CAM">'[1]Output for CAM'!$A$1</definedName>
    <definedName name="Nav_Queries">[1]Queries!$A$2</definedName>
    <definedName name="Nav_Remove_Cap_Costs" localSheetId="3">#REF!</definedName>
    <definedName name="Nav_Remove_Cap_Costs">#REF!</definedName>
    <definedName name="Nav_Retail">[1]Retail!$A$1</definedName>
    <definedName name="Nav_SS_Alloc_by_Div">'[1]C&amp;SS Alloc by Div $'!$A$1</definedName>
    <definedName name="Nav_SS_Alloc_By_year_perc">'[1]C&amp;SS Alloc by year %'!$A$1</definedName>
    <definedName name="Nav_Summary_of_Allocations">'[1]Summary of allocations'!$A$1</definedName>
    <definedName name="Nav_Telco">[1]Telco!$A$1</definedName>
    <definedName name="Nav_WED">[1]WED!$A$1</definedName>
    <definedName name="NBN">'[3]15-16 Bud Cust Conec Services'!#REF!</definedName>
    <definedName name="NSPD0708" localSheetId="3">#REF!</definedName>
    <definedName name="NSPD0708">#REF!</definedName>
    <definedName name="NSPD0809" localSheetId="3">#REF!</definedName>
    <definedName name="NSPD0809">#REF!</definedName>
    <definedName name="NSPD0910" localSheetId="3">#REF!</definedName>
    <definedName name="NSPD0910">#REF!</definedName>
    <definedName name="NWPD0708" localSheetId="3">#REF!</definedName>
    <definedName name="NWPD0708">#REF!</definedName>
    <definedName name="NWPD0809" localSheetId="3">#REF!</definedName>
    <definedName name="NWPD0809">#REF!</definedName>
    <definedName name="NWPD0910" localSheetId="3">#REF!</definedName>
    <definedName name="NWPD0910">#REF!</definedName>
    <definedName name="OPEX_LIST" localSheetId="3">#REF!</definedName>
    <definedName name="OPEX_LIST">#REF!</definedName>
    <definedName name="Overtime_Rate" localSheetId="3">#REF!</definedName>
    <definedName name="Overtime_Rate">#REF!</definedName>
    <definedName name="Overtime_Rate_WD" localSheetId="3">[2]Labour!#REF!</definedName>
    <definedName name="Overtime_Rate_WD">[2]Labour!#REF!</definedName>
    <definedName name="Planteams">'[10]Validation Lists'!$H$2:$H$30</definedName>
    <definedName name="Position">'[10]Validation Lists'!$B$2:$B$24</definedName>
    <definedName name="Primary_Skill">'[10]Validation Lists'!$C$2:$C$20</definedName>
    <definedName name="primtbl">[1]Orientation!$C$23</definedName>
    <definedName name="Program">'[10]Validation Lists'!$A$2:$A$7</definedName>
    <definedName name="Quarters_yr">[6]Inputs!$E$21</definedName>
    <definedName name="ratestable">[9]rates!$A$7:$I$58</definedName>
    <definedName name="rbflist">[9]rbf!$A$2:$D$1208</definedName>
    <definedName name="report_type">[1]Orientation!$C$24</definedName>
    <definedName name="ReportVersion">[1]Settings!$D$5</definedName>
    <definedName name="Response_Category">'[11]Benefits - Func'!$K$2:$N$2</definedName>
    <definedName name="RetPD0708" localSheetId="3">#REF!</definedName>
    <definedName name="RetPD0708">#REF!</definedName>
    <definedName name="RetPD0809" localSheetId="3">#REF!</definedName>
    <definedName name="RetPD0809">#REF!</definedName>
    <definedName name="RetPD0910" localSheetId="3">#REF!</definedName>
    <definedName name="RetPD0910">#REF!</definedName>
    <definedName name="RetSoftware0708" localSheetId="3">#REF!</definedName>
    <definedName name="RetSoftware0708">#REF!</definedName>
    <definedName name="RetSoftware0809" localSheetId="3">#REF!</definedName>
    <definedName name="RetSoftware0809">#REF!</definedName>
    <definedName name="RetSoftware0910" localSheetId="3">#REF!</definedName>
    <definedName name="RetSoftware0910">#REF!</definedName>
    <definedName name="Risk_Category">[11]Risks!$E$4:$E$16</definedName>
    <definedName name="RISK_LOOKUP">'[12]look ups'!$C$4:$D$28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L0708">#REF!</definedName>
    <definedName name="RiskNL0809" localSheetId="3">#REF!</definedName>
    <definedName name="RiskNL0809">#REF!</definedName>
    <definedName name="RiskNL0910" localSheetId="3">#REF!</definedName>
    <definedName name="RiskNL0910">#REF!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ngCreateLog" localSheetId="3">#REF!</definedName>
    <definedName name="rngCreateLog">#REF!</definedName>
    <definedName name="rngFilePassword" localSheetId="3">#REF!</definedName>
    <definedName name="rngFilePassword">#REF!</definedName>
    <definedName name="rngSourceTab" localSheetId="3">#REF!</definedName>
    <definedName name="rngSourceTab">#REF!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>#REF!</definedName>
    <definedName name="StartRange" localSheetId="3">#REF!</definedName>
    <definedName name="StartRange">#REF!</definedName>
    <definedName name="Status">'[13]Dropdown Lists'!$A$2:$A$7</definedName>
    <definedName name="Supplemental_filter">[1]Settings!$C$31</definedName>
    <definedName name="table">'[3]15-16 Bud Cust Conec Services'!#REF!</definedName>
    <definedName name="Team">'[3]15-16 Bud Cust Conec Services'!#REF!</definedName>
    <definedName name="Tech_Type" localSheetId="3">#REF!</definedName>
    <definedName name="Tech_Type">#REF!</definedName>
    <definedName name="timeseries">[1]Orientation!$B$6:$C$13</definedName>
    <definedName name="Total_Hours" localSheetId="3">#REF!</definedName>
    <definedName name="Total_Hours">#REF!</definedName>
    <definedName name="Total_Hrs" localSheetId="3">#REF!</definedName>
    <definedName name="Total_Hrs">#REF!</definedName>
    <definedName name="Type">[14]Report!$AD$4:$AD$10</definedName>
    <definedName name="UnallPD0708" localSheetId="3">#REF!</definedName>
    <definedName name="UnallPD0708">#REF!</definedName>
    <definedName name="UnallPD0809" localSheetId="3">#REF!</definedName>
    <definedName name="UnallPD0809">#REF!</definedName>
    <definedName name="UnallPD0910" localSheetId="3">#REF!</definedName>
    <definedName name="UnallPD0910">#REF!</definedName>
    <definedName name="Validated">'[10]Validation Lists'!$G$2:$G$3</definedName>
    <definedName name="WorkListHeader" localSheetId="3">#REF!</definedName>
    <definedName name="WorkListHeader">#REF!</definedName>
    <definedName name="WorkTeam">'[10]Validation Lists'!$E$2:$E$46</definedName>
    <definedName name="xperiod">[1]Orientation!$G$15</definedName>
    <definedName name="xxx">[2]Labour!#REF!</definedName>
    <definedName name="yyy">[2]Labour!#REF!</definedName>
  </definedNames>
  <calcPr calcId="145621"/>
</workbook>
</file>

<file path=xl/calcChain.xml><?xml version="1.0" encoding="utf-8"?>
<calcChain xmlns="http://schemas.openxmlformats.org/spreadsheetml/2006/main">
  <c r="C21" i="1" l="1"/>
  <c r="P3" i="1"/>
  <c r="G21" i="10" l="1"/>
  <c r="G20" i="10"/>
  <c r="F20" i="10"/>
  <c r="E20" i="10"/>
  <c r="D20" i="10"/>
  <c r="C20" i="10"/>
  <c r="G44" i="10"/>
  <c r="D44" i="10"/>
  <c r="E44" i="10"/>
  <c r="F44" i="10"/>
  <c r="C44" i="10"/>
  <c r="G45" i="10" l="1"/>
  <c r="I20" i="10" l="1"/>
  <c r="H20" i="10"/>
  <c r="H21" i="10" s="1"/>
  <c r="I21" i="10" l="1"/>
  <c r="F14" i="1" l="1"/>
  <c r="G14" i="1" s="1"/>
  <c r="H14" i="1" s="1"/>
  <c r="F7" i="1"/>
  <c r="G7" i="1" s="1"/>
  <c r="J7" i="1" s="1"/>
  <c r="F9" i="1"/>
  <c r="G9" i="1" s="1"/>
  <c r="F12" i="1"/>
  <c r="G12" i="1" s="1"/>
  <c r="F16" i="1"/>
  <c r="G16" i="1" s="1"/>
  <c r="K16" i="1" s="1"/>
  <c r="H39" i="10" s="1"/>
  <c r="F13" i="1"/>
  <c r="G13" i="1" s="1"/>
  <c r="F19" i="1"/>
  <c r="G19" i="1" s="1"/>
  <c r="J19" i="1" s="1"/>
  <c r="F18" i="1"/>
  <c r="G18" i="1" s="1"/>
  <c r="F17" i="1"/>
  <c r="G17" i="1" s="1"/>
  <c r="F11" i="1"/>
  <c r="G11" i="1" s="1"/>
  <c r="J11" i="1" s="1"/>
  <c r="F6" i="1"/>
  <c r="G6" i="1" s="1"/>
  <c r="F10" i="1"/>
  <c r="G10" i="1" s="1"/>
  <c r="F15" i="1"/>
  <c r="G15" i="1" s="1"/>
  <c r="J17" i="1" l="1"/>
  <c r="K17" i="1"/>
  <c r="H40" i="10" s="1"/>
  <c r="H16" i="1"/>
  <c r="H12" i="1"/>
  <c r="H18" i="1"/>
  <c r="J16" i="1"/>
  <c r="H19" i="1"/>
  <c r="H6" i="1"/>
  <c r="H17" i="1"/>
  <c r="E3" i="1"/>
  <c r="H7" i="1"/>
  <c r="K13" i="1"/>
  <c r="H36" i="10" s="1"/>
  <c r="H13" i="1"/>
  <c r="H9" i="1"/>
  <c r="F8" i="1"/>
  <c r="G8" i="1" s="1"/>
  <c r="H11" i="1"/>
  <c r="K7" i="1"/>
  <c r="H30" i="10" s="1"/>
  <c r="K15" i="1"/>
  <c r="H38" i="10" s="1"/>
  <c r="H15" i="1"/>
  <c r="K19" i="1"/>
  <c r="J10" i="1"/>
  <c r="H10" i="1"/>
  <c r="I39" i="10"/>
  <c r="K11" i="1"/>
  <c r="H34" i="10" s="1"/>
  <c r="I40" i="10" l="1"/>
  <c r="I42" i="10"/>
  <c r="H42" i="10"/>
  <c r="P12" i="1"/>
  <c r="P6" i="1"/>
  <c r="P11" i="1"/>
  <c r="P7" i="1"/>
  <c r="P16" i="1"/>
  <c r="P9" i="1"/>
  <c r="P17" i="1"/>
  <c r="P8" i="1"/>
  <c r="P18" i="1"/>
  <c r="P13" i="1"/>
  <c r="P10" i="1"/>
  <c r="P19" i="1"/>
  <c r="P15" i="1"/>
  <c r="J18" i="1"/>
  <c r="K18" i="1"/>
  <c r="H41" i="10" s="1"/>
  <c r="P14" i="1"/>
  <c r="P5" i="1"/>
  <c r="K12" i="1"/>
  <c r="H35" i="10" s="1"/>
  <c r="J12" i="1"/>
  <c r="I36" i="10"/>
  <c r="I30" i="10"/>
  <c r="J13" i="1"/>
  <c r="H8" i="1"/>
  <c r="J9" i="1"/>
  <c r="K9" i="1"/>
  <c r="H32" i="10" s="1"/>
  <c r="K10" i="1"/>
  <c r="H33" i="10" s="1"/>
  <c r="J15" i="1"/>
  <c r="I34" i="10"/>
  <c r="I38" i="10"/>
  <c r="I35" i="10" l="1"/>
  <c r="I41" i="10"/>
  <c r="K8" i="1"/>
  <c r="H31" i="10" s="1"/>
  <c r="J8" i="1"/>
  <c r="J14" i="1"/>
  <c r="I32" i="10"/>
  <c r="I33" i="10"/>
  <c r="J6" i="1" l="1"/>
  <c r="K6" i="1"/>
  <c r="H29" i="10" s="1"/>
  <c r="K14" i="1"/>
  <c r="H37" i="10" s="1"/>
  <c r="I31" i="10"/>
  <c r="F5" i="1"/>
  <c r="G5" i="1" s="1"/>
  <c r="I37" i="10" l="1"/>
  <c r="I29" i="10"/>
  <c r="J5" i="1"/>
  <c r="H5" i="1"/>
  <c r="K5" i="1" l="1"/>
  <c r="H28" i="10" s="1"/>
  <c r="H44" i="10" s="1"/>
  <c r="H45" i="10" s="1"/>
  <c r="I28" i="10" l="1"/>
  <c r="K21" i="1"/>
  <c r="I44" i="10" l="1"/>
  <c r="I45" i="10" s="1"/>
  <c r="L21" i="1"/>
</calcChain>
</file>

<file path=xl/sharedStrings.xml><?xml version="1.0" encoding="utf-8"?>
<sst xmlns="http://schemas.openxmlformats.org/spreadsheetml/2006/main" count="389" uniqueCount="124">
  <si>
    <t>Apprentices</t>
  </si>
  <si>
    <t>LABOUR</t>
  </si>
  <si>
    <t>Apprentice</t>
  </si>
  <si>
    <t>Cable jointer</t>
  </si>
  <si>
    <t>Customer connections - commercial metering</t>
  </si>
  <si>
    <t>Customer connections - service crew</t>
  </si>
  <si>
    <t>Designer</t>
  </si>
  <si>
    <t>Distribution electrical technician</t>
  </si>
  <si>
    <t>Distribution linesman</t>
  </si>
  <si>
    <t>Distribution linesman - live line</t>
  </si>
  <si>
    <t>Distribution operator</t>
  </si>
  <si>
    <t>Electrical inspector</t>
  </si>
  <si>
    <t>Field services co-ordinator</t>
  </si>
  <si>
    <t>Labourer - overhead</t>
  </si>
  <si>
    <t>Meter reader</t>
  </si>
  <si>
    <t>Pole tester</t>
  </si>
  <si>
    <t>Project Manager</t>
  </si>
  <si>
    <t>Field Services Officer</t>
  </si>
  <si>
    <t>Electrical Technician</t>
  </si>
  <si>
    <t>Distribution Operator</t>
  </si>
  <si>
    <t>Live Lineworker</t>
  </si>
  <si>
    <t>Lineworker</t>
  </si>
  <si>
    <t>Meter Reader</t>
  </si>
  <si>
    <t>Service Connection Electrician</t>
  </si>
  <si>
    <t>Complex Metering Officer</t>
  </si>
  <si>
    <t>Telstra Pole Tester/Jointer</t>
  </si>
  <si>
    <t>Field Service Coordinator</t>
  </si>
  <si>
    <t>2015-16 Rate</t>
  </si>
  <si>
    <t>Utilisation</t>
  </si>
  <si>
    <t>AER Published</t>
  </si>
  <si>
    <t>DD17 Prices</t>
  </si>
  <si>
    <t>Utilised Hours</t>
  </si>
  <si>
    <t>2015/16 Salary inc On-Cost</t>
  </si>
  <si>
    <t>Chargible Hour</t>
  </si>
  <si>
    <t>CPI</t>
  </si>
  <si>
    <t>Movement</t>
  </si>
  <si>
    <t>Variance</t>
  </si>
  <si>
    <t>Average Wage</t>
  </si>
  <si>
    <t>Average</t>
  </si>
  <si>
    <t>Forecast 2.5% CPI</t>
  </si>
  <si>
    <t>DD17 Prices 2.5% increase</t>
  </si>
  <si>
    <t xml:space="preserve">Average Labour Rate
</t>
  </si>
  <si>
    <t>Link:</t>
  </si>
  <si>
    <t>Budget</t>
  </si>
  <si>
    <t>Apprentice Budget</t>
  </si>
  <si>
    <t>Budget Hours</t>
  </si>
  <si>
    <t>Asset Inspector</t>
  </si>
  <si>
    <t>Model Details</t>
  </si>
  <si>
    <t>Model Name:</t>
  </si>
  <si>
    <t>TasNetworks (Quoted Service Labour Rate Model)</t>
  </si>
  <si>
    <t>2012/13 Skill Set Hourly rate Summary- March $2011</t>
  </si>
  <si>
    <t>2012-13</t>
  </si>
  <si>
    <t>2013-14</t>
  </si>
  <si>
    <t>2014-15</t>
  </si>
  <si>
    <t>2015-16</t>
  </si>
  <si>
    <t>2016-17</t>
  </si>
  <si>
    <t>2017-18</t>
  </si>
  <si>
    <t>2018-19</t>
  </si>
  <si>
    <t>Grand Total</t>
  </si>
  <si>
    <t>Stores Integrity Officer</t>
  </si>
  <si>
    <t>Contracts Officer</t>
  </si>
  <si>
    <t>Materials Coordinator</t>
  </si>
  <si>
    <t>Team Lead North</t>
  </si>
  <si>
    <t>Training Officer</t>
  </si>
  <si>
    <t>Training and Audit Officer</t>
  </si>
  <si>
    <t>Trainee Live Lineworker</t>
  </si>
  <si>
    <t>Trainee EHV Operator</t>
  </si>
  <si>
    <t>Trainee EHV Live Lineworker</t>
  </si>
  <si>
    <t>Trainee EHV Fitter Operator</t>
  </si>
  <si>
    <t>Trainee Distribution Operators</t>
  </si>
  <si>
    <t>Trainee Distribution Operator</t>
  </si>
  <si>
    <t>Tech Stream</t>
  </si>
  <si>
    <t>Blank</t>
  </si>
  <si>
    <t>Team Leader Serv Conn NW</t>
  </si>
  <si>
    <t>Team Leader</t>
  </si>
  <si>
    <t>Team Lead</t>
  </si>
  <si>
    <t>Site Managers</t>
  </si>
  <si>
    <t>Site Manager</t>
  </si>
  <si>
    <t>Serv Connections Lineworker</t>
  </si>
  <si>
    <t>Senior Technical Officer</t>
  </si>
  <si>
    <t>Senior Field Services Officer</t>
  </si>
  <si>
    <t>Senior Compliance Officer</t>
  </si>
  <si>
    <t>Scheduling Coordinator</t>
  </si>
  <si>
    <t>Registered Metering Co-Ord</t>
  </si>
  <si>
    <t>Please input a number in Position ID</t>
  </si>
  <si>
    <t>Oil Management Officer</t>
  </si>
  <si>
    <t>Oil Facility Coordinator</t>
  </si>
  <si>
    <t>Meter Reader Non Employee</t>
  </si>
  <si>
    <t>Meter Reader (casual)</t>
  </si>
  <si>
    <t>Locations Officer</t>
  </si>
  <si>
    <t>Lineworker / Elec Technician</t>
  </si>
  <si>
    <t>Land Access and Approval</t>
  </si>
  <si>
    <t>Field Construction Officer</t>
  </si>
  <si>
    <t>Electrician/Lineworker</t>
  </si>
  <si>
    <t>EHV Operator</t>
  </si>
  <si>
    <t>EHV Live Lineworker</t>
  </si>
  <si>
    <t>EHV Fitter Operator</t>
  </si>
  <si>
    <t>Dual-Trade Elec-Lnworker</t>
  </si>
  <si>
    <t>Dual-Trade Elec/Lnworker</t>
  </si>
  <si>
    <t>Dual Trade Apprentice - 2nd Year</t>
  </si>
  <si>
    <t>Contract Manager</t>
  </si>
  <si>
    <t>Compliance Officer</t>
  </si>
  <si>
    <t>Commercial Metering Officer</t>
  </si>
  <si>
    <t>Casual Meter Reader</t>
  </si>
  <si>
    <t>Cable Jointer</t>
  </si>
  <si>
    <t>WD South</t>
  </si>
  <si>
    <t>Asset Location Officer</t>
  </si>
  <si>
    <t>WD North West</t>
  </si>
  <si>
    <t>Average of 2015/16 salary inc On-Cost</t>
  </si>
  <si>
    <t>Row Labels</t>
  </si>
  <si>
    <t>WD North</t>
  </si>
  <si>
    <t>WD &amp; SD Management</t>
  </si>
  <si>
    <t>T/Leaders</t>
  </si>
  <si>
    <t>Scheduling &amp; Dispatch</t>
  </si>
  <si>
    <t>Project Delivery &amp; Contracts</t>
  </si>
  <si>
    <t>Health, Safety &amp; Environment</t>
  </si>
  <si>
    <t>Apprentices South</t>
  </si>
  <si>
    <t>Engineering &amp; Design</t>
  </si>
  <si>
    <t>Non-billable</t>
  </si>
  <si>
    <t>Billable</t>
  </si>
  <si>
    <t>Apprentices North/North West</t>
  </si>
  <si>
    <t>Column Labels</t>
  </si>
  <si>
    <t>Sum of Quantity</t>
  </si>
  <si>
    <t>Average of Unit Cost (LCY)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</si>
</sst>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General_)"/>
    <numFmt numFmtId="166" formatCode="#,##0.0_);\(#,##0.0\)"/>
    <numFmt numFmtId="167" formatCode="#,##0.0"/>
    <numFmt numFmtId="168" formatCode="0.0%"/>
    <numFmt numFmtId="169" formatCode="&quot;$&quot;#,##0_);\(&quot;$&quot;#,##0\);&quot;$&quot;#,##0_)"/>
    <numFmt numFmtId="170" formatCode="#,##0\x_);\(#,##0\x\);#,##0\x_)"/>
    <numFmt numFmtId="171" formatCode="#,##0_);\(#,##0\);#,##0_)"/>
    <numFmt numFmtId="172" formatCode="#,##0%_);\(#,##0%\);#,##0%_)"/>
    <numFmt numFmtId="173" formatCode="###0_);\(###0\);###0_)"/>
    <numFmt numFmtId="174" formatCode="_(&quot;$&quot;#,##0_);\(&quot;$&quot;#,##0\);_(&quot;-&quot;_)"/>
    <numFmt numFmtId="175" formatCode="d/m/yy"/>
    <numFmt numFmtId="176" formatCode="_(#,##0\x_);\(#,##0\x\);_(&quot;-&quot;_)"/>
    <numFmt numFmtId="177" formatCode="_(#,##0_);\(#,##0\);_(&quot;-&quot;_)"/>
    <numFmt numFmtId="178" formatCode="_(#,##0%_);\(#,##0%\);_(&quot;-&quot;_)"/>
    <numFmt numFmtId="179" formatCode="_(###0_);\(###0\);_(###0_)"/>
    <numFmt numFmtId="180" formatCode="_)d/m/yy_)"/>
    <numFmt numFmtId="181" formatCode="0;\(0\);&quot;-&quot;"/>
    <numFmt numFmtId="182" formatCode="#,##0;\(#,##0\)"/>
    <numFmt numFmtId="183" formatCode="#,##0;\-#,##0;\-"/>
    <numFmt numFmtId="184" formatCode="&quot;$&quot;#,##0.0;[Red]\(&quot;$&quot;#,##0.0\)"/>
    <numFmt numFmtId="185" formatCode="_(0.0%_);\(0.0%\);&quot;-&quot;"/>
    <numFmt numFmtId="186" formatCode="_(\ #,##0_);\(#,##0\);_(\ &quot;-&quot;_);"/>
    <numFmt numFmtId="187" formatCode="_(\ #,##0.0_);\(#,##0.0\);_(\ &quot;-&quot;_);"/>
    <numFmt numFmtId="188" formatCode="dd\ mmm\ yy"/>
    <numFmt numFmtId="189" formatCode="_(\ #,##0_);\(#,##0\);&quot;-&quot;;@"/>
    <numFmt numFmtId="190" formatCode="_-* #,##0.00_-;\(#,##0.00\);_-* &quot;-&quot;_-"/>
    <numFmt numFmtId="191" formatCode="#,##0.000"/>
    <numFmt numFmtId="192" formatCode="&quot;$&quot;#,##0.00;\(&quot;$&quot;#,##0.00\)"/>
    <numFmt numFmtId="193" formatCode="&quot;$&quot;\ #,##0.00;\-&quot;$&quot;\ #,##0.00;&quot;$&quot;\ 0.00;@"/>
    <numFmt numFmtId="194" formatCode="0.0"/>
    <numFmt numFmtId="195" formatCode="dd\ mmm\ yyyy"/>
    <numFmt numFmtId="196" formatCode="mmm\ yy"/>
    <numFmt numFmtId="197" formatCode="0.000"/>
    <numFmt numFmtId="198" formatCode="0.0000"/>
    <numFmt numFmtId="199" formatCode="_(&quot;$&quot;* #,##0_);[Red]_(&quot;$&quot;* \(#,##0\);_(&quot;$&quot;* &quot;-&quot;??_);_(@_)"/>
    <numFmt numFmtId="200" formatCode="&quot;$&quot;#,##0.00000"/>
    <numFmt numFmtId="201" formatCode="_-* #,##0_-;\(#,##0\);_-* &quot;-&quot;_-"/>
    <numFmt numFmtId="202" formatCode="_(* &quot;$&quot;#,##0_)_;;_(* \(&quot;$&quot;#,##0\)_;;_(* &quot;$&quot;#,##0_)_;"/>
    <numFmt numFmtId="203" formatCode="dd/mm/yy__;"/>
    <numFmt numFmtId="204" formatCode="_(* #,##0\x_)_;;_(* \(#,##0\x\)_;;_(* #,##0\x_)_;"/>
    <numFmt numFmtId="205" formatCode="_(* #,##0_)_;;_(* \(#,##0\)_;;_(* #,##0_)_;"/>
    <numFmt numFmtId="206" formatCode="_(* #,##0%_)_;;_(* \(#,##0%\)_;;_(* #,##0%_)_;"/>
    <numFmt numFmtId="207" formatCode="###0_)_;;\(###0\)_;;###0_)_;"/>
    <numFmt numFmtId="208" formatCode="0."/>
    <numFmt numFmtId="209" formatCode="#,##0.0;\(#,##0.0\)"/>
    <numFmt numFmtId="210" formatCode="_(\ #,##0.0_);_(\ \(#,##0.0\);_(* &quot;-&quot;??_);_(@_)"/>
    <numFmt numFmtId="211" formatCode="#,##0.00_ ;[Red]\ \(#,##0.00\);\ \-_)"/>
    <numFmt numFmtId="212" formatCode="#,##0_ ;[Red]\ \(#,##0\);\ \-_)"/>
    <numFmt numFmtId="213" formatCode="0.00%;\(0.00%\)"/>
    <numFmt numFmtId="214" formatCode="0.0_)%\(0.0%\);\-"/>
    <numFmt numFmtId="215" formatCode="_(* &quot;$&quot;#,##0_)_;;[Blue]_(* \(&quot;$&quot;#,##0\)_;;_(* &quot;$&quot;#,##0_)_;"/>
    <numFmt numFmtId="216" formatCode="_(* #,##0\x_)_;;[Blue]_(* \(#,##0\x\)_;;_(* #,##0\x_)_;"/>
    <numFmt numFmtId="217" formatCode="_(* #,##0_)_;;[Blue]_(* \(#,##0\)_;;_(* #,##0_)_;"/>
    <numFmt numFmtId="218" formatCode="_(* #,##0%_)_;;[Blue]_(* \(#,##0%\)_;;_(* #,##0%_)_;"/>
    <numFmt numFmtId="219" formatCode="#,##0_);[Blue]\(#,##0\);#,##0_)"/>
    <numFmt numFmtId="220" formatCode="#.0#\x"/>
    <numFmt numFmtId="221" formatCode="#.0\x"/>
    <numFmt numFmtId="222" formatCode="000"/>
    <numFmt numFmtId="223" formatCode="\C\R000"/>
    <numFmt numFmtId="224" formatCode="0.0\x_);&quot;nmf&quot;_)"/>
    <numFmt numFmtId="225" formatCode="#\x"/>
    <numFmt numFmtId="226" formatCode="&quot;Yes&quot;;[Red]&quot;Error&quot;;&quot;No&quot;;[Red]&quot;Error&quot;"/>
    <numFmt numFmtId="227" formatCode="_-* #,##0_-;\-* #,##0_-;_-* &quot;-&quot;??_-;_-@_-"/>
    <numFmt numFmtId="228" formatCode="_-* #,##0.00_-;[Red]\(#,##0.00\)_-;_-* &quot;-&quot;??_-;_-@_-"/>
    <numFmt numFmtId="229" formatCode="#,##0.00_);\(#,##0.00\);\-"/>
    <numFmt numFmtId="230" formatCode="#,##0_);\(#,##0\);\-"/>
    <numFmt numFmtId="231" formatCode="#,##0.00%_);\(#,##0.00%\);\-"/>
    <numFmt numFmtId="232" formatCode="#,##0.0%_);\(#,##0.0%\);\-"/>
    <numFmt numFmtId="233" formatCode="#,##0.0\x_);\(#,##0.0\x\);\-"/>
    <numFmt numFmtId="234" formatCode="dd/mm/yy"/>
    <numFmt numFmtId="235" formatCode="_(* #,##0.0_);_(* \(#,##0.0\);_(* &quot;-&quot;?_);@_)"/>
    <numFmt numFmtId="236" formatCode="&quot;Warning&quot;;&quot;Warning&quot;;&quot;OK&quot;"/>
    <numFmt numFmtId="237" formatCode="0.000_)"/>
    <numFmt numFmtId="238" formatCode="_(* #,##0.00_);_(* \(#,##0.00\);_(* &quot;-&quot;??_);_(@_)"/>
    <numFmt numFmtId="239" formatCode="_(&quot;Rp.&quot;* #,##0_);_(&quot;Rp.&quot;* \(#,##0\);_(&quot;Rp.&quot;* &quot;-&quot;_);_(@_)"/>
    <numFmt numFmtId="240" formatCode="00000"/>
    <numFmt numFmtId="241" formatCode="&quot;$&quot;#,##0_%_);\(&quot;$&quot;#,##0\)_%;&quot;$&quot;#,##0_%_);@_%_)"/>
    <numFmt numFmtId="242" formatCode="_(&quot;$&quot;* #,##0.00_);_(&quot;$&quot;* \(#,##0.00\);_(&quot;$&quot;* &quot;-&quot;??_);_(@_)"/>
    <numFmt numFmtId="243" formatCode="&quot;C$&quot;_-0.00"/>
    <numFmt numFmtId="244" formatCode="&quot;€&quot;_-0.00"/>
    <numFmt numFmtId="245" formatCode="&quot;P&quot;_-0.0"/>
    <numFmt numFmtId="246" formatCode="&quot;£&quot;_-0.00"/>
    <numFmt numFmtId="247" formatCode="&quot;US&quot;&quot;$&quot;_-0.00"/>
    <numFmt numFmtId="248" formatCode="&quot;$&quot;#,##0.00_);[Red]\(&quot;$&quot;#,##0.00\)"/>
    <numFmt numFmtId="249" formatCode="#,##0.00000;[Red]\-#,##0.00000"/>
    <numFmt numFmtId="250" formatCode="mmm\-d\-yyyy"/>
    <numFmt numFmtId="251" formatCode="mmm\-yyyy"/>
    <numFmt numFmtId="252" formatCode="m/d/yy_%_)"/>
    <numFmt numFmtId="253" formatCode="mmm\-yy_*"/>
    <numFmt numFmtId="254" formatCode="_-* #,##0\ _D_M_-;\-* #,##0\ _D_M_-;_-* &quot;-&quot;\ _D_M_-;_-@_-"/>
    <numFmt numFmtId="255" formatCode="_-* #,##0.00\ _D_M_-;\-* #,##0.00\ _D_M_-;_-* &quot;-&quot;??\ _D_M_-;_-@_-"/>
    <numFmt numFmtId="256" formatCode="&quot;$&quot;#,##0\ ;\(&quot;$&quot;#,##0\)"/>
    <numFmt numFmtId="257" formatCode="0_%_);\(0\)_%;0_%_);@_%_)"/>
    <numFmt numFmtId="258" formatCode="&quot;Cal Mth&quot;\ 0"/>
    <numFmt numFmtId="259" formatCode="_([$€-2]* #,##0.00_);_([$€-2]* \(#,##0.00\);_([$€-2]* &quot;-&quot;??_)"/>
    <numFmt numFmtId="260" formatCode="0_);[Red]\(0\)"/>
    <numFmt numFmtId="261" formatCode="0.00_);[Red]\(0.00\)"/>
    <numFmt numFmtId="262" formatCode="0.0000_);[Red]\(0.0000\)"/>
    <numFmt numFmtId="263" formatCode="#,##0_-;\ \(#,##0\);_-* &quot;-&quot;??;_-@_-"/>
    <numFmt numFmtId="264" formatCode="_(* #,##0_);_(* \(#,##0\);_(* &quot;-&quot;??_);_(@_)"/>
    <numFmt numFmtId="265" formatCode="&quot;Rp.&quot;#,##0.00_);\(&quot;Rp.&quot;#,##0.00\)"/>
    <numFmt numFmtId="266" formatCode="0.0\%_);\(0.0\%\);0.0\%_);@_%_)"/>
    <numFmt numFmtId="267" formatCode="_-* #,##0.0_-;* \-#,##0.0_-;_-\ * &quot;-&quot;??_-;_-@_-"/>
    <numFmt numFmtId="268" formatCode=";;;"/>
    <numFmt numFmtId="269" formatCode="#,##0.000_);\(#,##0.000\);\-_)"/>
    <numFmt numFmtId="270" formatCode="0.00%;_*\(0.00\)%"/>
    <numFmt numFmtId="271" formatCode="#,##0.0_);\(#,##0.0\);\-"/>
    <numFmt numFmtId="272" formatCode="0\ &quot;Qtr(s)&quot;"/>
    <numFmt numFmtId="273" formatCode="#,##0.0000_);\(#,##0.0000\);\-"/>
    <numFmt numFmtId="274" formatCode="0.00%_);\(0.00%\);\-_%_)"/>
    <numFmt numFmtId="275" formatCode="?.?,,_);[Red]\(?.?,,\)"/>
    <numFmt numFmtId="276" formatCode="[$-C09]dd\-mmm\-yy;@"/>
    <numFmt numFmtId="277" formatCode="_-* #,##0.0_-;\(\ #,##0.0\)"/>
    <numFmt numFmtId="278" formatCode="#,##0.00;\(#,##0.00\)"/>
    <numFmt numFmtId="279" formatCode="0%_);\(0%\)"/>
    <numFmt numFmtId="280" formatCode="0.00%_);\(0.00\)%;\-"/>
    <numFmt numFmtId="281" formatCode="#,##0;[Red]\(#,##0.0\)"/>
    <numFmt numFmtId="282" formatCode="#,##0_ ;[Red]\(#,##0\)\ "/>
    <numFmt numFmtId="283" formatCode="0.00_)"/>
    <numFmt numFmtId="284" formatCode="#,##0.0_);[Red]\(#,##0.0\)"/>
    <numFmt numFmtId="285" formatCode="#,##0_);\(#,##0\);\-_)"/>
    <numFmt numFmtId="286" formatCode="[&lt;1000]\ 0_);[&gt;1000]\ dd\-mmm\-yy;General"/>
    <numFmt numFmtId="287" formatCode="#,##0_*;\(#,##0\);0_*;@_)"/>
    <numFmt numFmtId="288" formatCode="#,##0_ ;\(#,##0\)_-;&quot;-&quot;"/>
    <numFmt numFmtId="289" formatCode="#,##0;[Red]\ \ \(#,##0\)"/>
    <numFmt numFmtId="290" formatCode="_-* #,##0\ &quot;DM&quot;_-;\-* #,##0\ &quot;DM&quot;_-;_-* &quot;-&quot;\ &quot;DM&quot;_-;_-@_-"/>
    <numFmt numFmtId="291" formatCode="_-* #,##0.00\ &quot;DM&quot;_-;\-* #,##0.00\ &quot;DM&quot;_-;_-* &quot;-&quot;??\ &quot;DM&quot;_-;_-@_-"/>
    <numFmt numFmtId="292" formatCode="yyyy&quot;A&quot;"/>
    <numFmt numFmtId="293" formatCode="yyyy&quot;E&quot;"/>
    <numFmt numFmtId="294" formatCode="0\ \ ;\(0\)\ \ \ "/>
    <numFmt numFmtId="295" formatCode="0&quot;E&quot;"/>
    <numFmt numFmtId="296" formatCode="#&quot; Yr &quot;##&quot; Mth&quot;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4"/>
      <name val="System"/>
      <family val="2"/>
    </font>
    <font>
      <sz val="10"/>
      <name val="Times New Roman"/>
      <family val="1"/>
    </font>
    <font>
      <sz val="10"/>
      <name val="Courier"/>
      <family val="3"/>
    </font>
    <font>
      <sz val="8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8"/>
      <color indexed="60"/>
      <name val="Arial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8"/>
      <color indexed="12"/>
      <name val="Helvetica-Narrow"/>
      <family val="2"/>
    </font>
    <font>
      <sz val="8"/>
      <name val="Times New Roman"/>
      <family val="1"/>
    </font>
    <font>
      <sz val="10"/>
      <color indexed="10"/>
      <name val="Century Gothic"/>
      <family val="2"/>
    </font>
    <font>
      <b/>
      <sz val="8"/>
      <name val="Arial"/>
      <family val="2"/>
    </font>
    <font>
      <b/>
      <sz val="8"/>
      <color indexed="29"/>
      <name val="Arial"/>
      <family val="2"/>
    </font>
    <font>
      <sz val="10"/>
      <name val="Helvetica"/>
    </font>
    <font>
      <sz val="10"/>
      <name val="Palatino"/>
    </font>
    <font>
      <b/>
      <sz val="11"/>
      <color indexed="55"/>
      <name val="Arial"/>
      <family val="2"/>
    </font>
    <font>
      <sz val="10"/>
      <name val="dutch801 bt"/>
    </font>
    <font>
      <sz val="8"/>
      <name val="Verdana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Times New Roman"/>
      <family val="1"/>
    </font>
    <font>
      <sz val="9"/>
      <name val="GillSans"/>
    </font>
    <font>
      <sz val="9"/>
      <name val="GillSans Light"/>
    </font>
    <font>
      <sz val="10"/>
      <color indexed="23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i/>
      <sz val="13"/>
      <color indexed="9"/>
      <name val="IQE Garamond I Cd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4"/>
      <color indexed="9"/>
      <name val="Univers Condensed"/>
      <family val="2"/>
    </font>
    <font>
      <u/>
      <sz val="9"/>
      <color theme="10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10"/>
      <color indexed="24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8"/>
      <name val="Arial"/>
      <family val="2"/>
    </font>
    <font>
      <sz val="12"/>
      <name val="Times New Roman"/>
      <family val="1"/>
    </font>
    <font>
      <sz val="7"/>
      <name val="Helv"/>
    </font>
    <font>
      <sz val="12"/>
      <name val="Helv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2"/>
      <color indexed="8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9"/>
      <color indexed="8"/>
      <name val="Calibri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name val="Century Gothic"/>
      <family val="2"/>
    </font>
    <font>
      <b/>
      <sz val="13"/>
      <name val="Arial"/>
      <family val="2"/>
    </font>
    <font>
      <b/>
      <sz val="14"/>
      <name val="Arial"/>
      <family val="2"/>
    </font>
    <font>
      <sz val="8"/>
      <color indexed="8"/>
      <name val="Verdana"/>
      <family val="2"/>
    </font>
    <font>
      <i/>
      <sz val="10"/>
      <color indexed="8"/>
      <name val="Arial"/>
      <family val="2"/>
    </font>
    <font>
      <sz val="9"/>
      <name val="SwitzerlandNarrow"/>
    </font>
    <font>
      <sz val="9"/>
      <color indexed="12"/>
      <name val="SwitzerlandNarrow"/>
    </font>
    <font>
      <u/>
      <sz val="10"/>
      <name val="Arial"/>
      <family val="2"/>
    </font>
    <font>
      <sz val="7"/>
      <name val="Times New Roman"/>
      <family val="1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0"/>
      <color theme="3" tint="-0.499984740745262"/>
      <name val="Arial"/>
      <family val="2"/>
    </font>
    <font>
      <sz val="9"/>
      <color indexed="12"/>
      <name val="Frutiger 45 Light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1"/>
      <name val="Calibri"/>
      <family val="2"/>
    </font>
    <font>
      <b/>
      <sz val="8"/>
      <color indexed="15"/>
      <name val="Times New Roman"/>
      <family val="1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sz val="11"/>
      <name val="Tms Rmn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Book Antiqua"/>
      <family val="1"/>
    </font>
    <font>
      <sz val="8"/>
      <name val="Palatino"/>
      <family val="1"/>
    </font>
    <font>
      <sz val="10"/>
      <color indexed="50"/>
      <name val="Arial"/>
      <family val="2"/>
    </font>
    <font>
      <sz val="11"/>
      <color theme="3" tint="-0.499984740745262"/>
      <name val="Calibri"/>
      <family val="2"/>
      <scheme val="minor"/>
    </font>
    <font>
      <sz val="9"/>
      <name val="Frutiger 45 Light"/>
      <family val="2"/>
    </font>
    <font>
      <i/>
      <sz val="11"/>
      <color indexed="23"/>
      <name val="Calibri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1"/>
      <color indexed="17"/>
      <name val="Calibri"/>
      <family val="2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sz val="6"/>
      <color indexed="16"/>
      <name val="Palatino"/>
      <family val="1"/>
    </font>
    <font>
      <u/>
      <sz val="11"/>
      <name val="Arial"/>
      <family val="2"/>
    </font>
    <font>
      <b/>
      <sz val="15"/>
      <color indexed="61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61"/>
      <name val="Calibri"/>
      <family val="2"/>
    </font>
    <font>
      <sz val="18"/>
      <name val="Palatino"/>
      <family val="1"/>
    </font>
    <font>
      <b/>
      <sz val="11"/>
      <color indexed="61"/>
      <name val="Calibri"/>
      <family val="2"/>
    </font>
    <font>
      <i/>
      <sz val="14"/>
      <name val="Palatino"/>
      <family val="1"/>
    </font>
    <font>
      <b/>
      <sz val="8.5"/>
      <name val="Univers 65"/>
      <family val="2"/>
    </font>
    <font>
      <sz val="9"/>
      <color indexed="9"/>
      <name val="Frutiger 45 Light"/>
      <family val="2"/>
    </font>
    <font>
      <sz val="9"/>
      <color indexed="10"/>
      <name val="Times New Roman"/>
      <family val="1"/>
    </font>
    <font>
      <sz val="10"/>
      <color indexed="12"/>
      <name val="Frutiger 45 Light"/>
      <family val="2"/>
    </font>
    <font>
      <sz val="11"/>
      <color indexed="61"/>
      <name val="Calibri"/>
      <family val="2"/>
    </font>
    <font>
      <sz val="8"/>
      <name val="MS Sans Serif"/>
      <family val="2"/>
    </font>
    <font>
      <sz val="11"/>
      <color theme="2" tint="-0.499984740745262"/>
      <name val="Calibri"/>
      <family val="2"/>
      <scheme val="minor"/>
    </font>
    <font>
      <sz val="11"/>
      <color indexed="51"/>
      <name val="Calibri"/>
      <family val="2"/>
    </font>
    <font>
      <sz val="8"/>
      <name val="Helv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9"/>
      <color indexed="12"/>
      <name val="Times New Roman"/>
      <family val="1"/>
    </font>
    <font>
      <sz val="10"/>
      <name val="Palatino"/>
      <family val="1"/>
    </font>
    <font>
      <sz val="10"/>
      <color indexed="16"/>
      <name val="Arial"/>
      <family val="2"/>
    </font>
    <font>
      <sz val="11"/>
      <color theme="3" tint="-0.24994659260841701"/>
      <name val="Calibri"/>
      <family val="2"/>
      <scheme val="minor"/>
    </font>
    <font>
      <sz val="10"/>
      <color indexed="14"/>
      <name val="Arial"/>
      <family val="2"/>
    </font>
    <font>
      <b/>
      <sz val="11"/>
      <color indexed="62"/>
      <name val="Calibri"/>
      <family val="2"/>
    </font>
    <font>
      <sz val="10"/>
      <color indexed="16"/>
      <name val="Helvetica-Black"/>
    </font>
    <font>
      <sz val="10"/>
      <name val="Frutiger 45 Light"/>
    </font>
    <font>
      <sz val="8.5"/>
      <name val="Univers 55"/>
      <family val="2"/>
    </font>
    <font>
      <sz val="10"/>
      <color indexed="18"/>
      <name val="Times New Roman"/>
      <family val="1"/>
    </font>
    <font>
      <b/>
      <u/>
      <sz val="12"/>
      <name val="Helv"/>
    </font>
    <font>
      <i/>
      <sz val="10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4"/>
      <color theme="3" tint="-0.499984740745262"/>
      <name val="Calibri"/>
      <family val="2"/>
      <scheme val="minor"/>
    </font>
    <font>
      <sz val="8"/>
      <name val="Book Antiqua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sz val="10"/>
      <color theme="0"/>
      <name val="Arial"/>
      <family val="2"/>
    </font>
    <font>
      <sz val="11"/>
      <color theme="0" tint="-0.24994659260841701"/>
      <name val="Calibri"/>
      <family val="2"/>
      <scheme val="minor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theme="1" tint="0.34998626667073579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1"/>
      <color indexed="10"/>
      <name val="Calibri"/>
      <family val="2"/>
    </font>
    <font>
      <b/>
      <sz val="9"/>
      <color indexed="9"/>
      <name val="Frutiger 45 Light"/>
      <family val="2"/>
    </font>
    <font>
      <b/>
      <i/>
      <sz val="8"/>
      <name val="Helv"/>
    </font>
    <font>
      <b/>
      <sz val="10"/>
      <color theme="0"/>
      <name val="Calibri"/>
      <family val="2"/>
    </font>
    <font>
      <b/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63"/>
      </patternFill>
    </fill>
    <fill>
      <patternFill patternType="solid">
        <fgColor rgb="FFFFCC66"/>
        <bgColor indexed="64"/>
      </patternFill>
    </fill>
    <fill>
      <patternFill patternType="mediumGray"/>
    </fill>
    <fill>
      <patternFill patternType="lightDown">
        <fgColor indexed="23"/>
      </patternFill>
    </fill>
    <fill>
      <patternFill patternType="solid">
        <fgColor indexed="42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17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16"/>
        <bgColor indexed="64"/>
      </patternFill>
    </fill>
    <fill>
      <patternFill patternType="solid">
        <fgColor rgb="FFE58832"/>
        <bgColor indexed="64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lightGray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/>
      <bottom style="double">
        <color indexed="5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5" fillId="0" borderId="0"/>
    <xf numFmtId="4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5" fontId="15" fillId="0" borderId="0"/>
    <xf numFmtId="0" fontId="5" fillId="0" borderId="0"/>
    <xf numFmtId="0" fontId="16" fillId="0" borderId="0">
      <alignment vertical="top"/>
    </xf>
    <xf numFmtId="0" fontId="16" fillId="0" borderId="0">
      <alignment vertical="top"/>
    </xf>
    <xf numFmtId="41" fontId="14" fillId="0" borderId="0" applyFont="0" applyFill="0" applyBorder="0" applyAlignment="0" applyProtection="0"/>
    <xf numFmtId="0" fontId="5" fillId="0" borderId="0"/>
    <xf numFmtId="41" fontId="14" fillId="0" borderId="0" applyFont="0" applyFill="0" applyBorder="0" applyAlignment="0" applyProtection="0"/>
    <xf numFmtId="0" fontId="5" fillId="0" borderId="0"/>
    <xf numFmtId="165" fontId="15" fillId="0" borderId="0"/>
    <xf numFmtId="166" fontId="17" fillId="17" borderId="0" applyFont="0" applyBorder="0"/>
    <xf numFmtId="0" fontId="18" fillId="18" borderId="0"/>
    <xf numFmtId="166" fontId="17" fillId="19" borderId="0" applyNumberFormat="0" applyFont="0" applyBorder="0" applyAlignment="0" applyProtection="0"/>
    <xf numFmtId="166" fontId="15" fillId="20" borderId="0" applyNumberFormat="0" applyFont="0" applyBorder="0" applyAlignment="0" applyProtection="0"/>
    <xf numFmtId="166" fontId="16" fillId="21" borderId="0" applyBorder="0"/>
    <xf numFmtId="166" fontId="16" fillId="21" borderId="0" applyBorder="0"/>
    <xf numFmtId="166" fontId="16" fillId="21" borderId="0" applyBorder="0"/>
    <xf numFmtId="166" fontId="5" fillId="0" borderId="4" applyNumberFormat="0" applyBorder="0" applyAlignment="0" applyProtection="0"/>
    <xf numFmtId="167" fontId="19" fillId="0" borderId="0" applyBorder="0">
      <alignment horizontal="right"/>
    </xf>
    <xf numFmtId="167" fontId="16" fillId="0" borderId="4" applyBorder="0">
      <alignment horizontal="right"/>
    </xf>
    <xf numFmtId="167" fontId="16" fillId="0" borderId="4" applyBorder="0">
      <alignment horizontal="right"/>
    </xf>
    <xf numFmtId="167" fontId="16" fillId="0" borderId="4" applyBorder="0">
      <alignment horizontal="right"/>
    </xf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8" fontId="20" fillId="0" borderId="0" applyBorder="0">
      <alignment horizontal="right"/>
    </xf>
    <xf numFmtId="168" fontId="21" fillId="0" borderId="4" applyBorder="0">
      <alignment horizontal="right"/>
    </xf>
    <xf numFmtId="166" fontId="22" fillId="0" borderId="0">
      <alignment horizontal="left" indent="1"/>
    </xf>
    <xf numFmtId="166" fontId="23" fillId="0" borderId="5" applyBorder="0"/>
    <xf numFmtId="166" fontId="17" fillId="22" borderId="4" applyNumberFormat="0" applyFont="0" applyBorder="0" applyAlignment="0" applyProtection="0"/>
    <xf numFmtId="167" fontId="24" fillId="23" borderId="5" applyBorder="0">
      <alignment horizontal="right"/>
    </xf>
    <xf numFmtId="167" fontId="24" fillId="0" borderId="5" applyBorder="0">
      <alignment horizontal="right"/>
    </xf>
    <xf numFmtId="166" fontId="25" fillId="0" borderId="4" applyNumberFormat="0" applyBorder="0" applyAlignment="0" applyProtection="0"/>
    <xf numFmtId="0" fontId="24" fillId="17" borderId="6" applyBorder="0">
      <alignment horizontal="center"/>
    </xf>
    <xf numFmtId="0" fontId="5" fillId="0" borderId="0" applyFill="0" applyBorder="0" applyProtection="0">
      <protection locked="0"/>
    </xf>
    <xf numFmtId="0" fontId="26" fillId="0" borderId="0"/>
    <xf numFmtId="169" fontId="27" fillId="0" borderId="7">
      <alignment horizontal="center" vertical="center"/>
      <protection locked="0"/>
    </xf>
    <xf numFmtId="14" fontId="27" fillId="0" borderId="7">
      <alignment horizontal="center" vertical="center"/>
      <protection locked="0"/>
    </xf>
    <xf numFmtId="170" fontId="27" fillId="0" borderId="7">
      <alignment horizontal="center" vertical="center"/>
      <protection locked="0"/>
    </xf>
    <xf numFmtId="171" fontId="27" fillId="0" borderId="7">
      <alignment horizontal="center" vertical="center"/>
      <protection locked="0"/>
    </xf>
    <xf numFmtId="172" fontId="27" fillId="0" borderId="7">
      <alignment horizontal="center" vertical="center"/>
      <protection locked="0"/>
    </xf>
    <xf numFmtId="0" fontId="27" fillId="0" borderId="7">
      <alignment horizontal="center" vertical="center"/>
      <protection locked="0"/>
    </xf>
    <xf numFmtId="173" fontId="27" fillId="0" borderId="7">
      <alignment horizontal="center" vertical="center"/>
      <protection locked="0"/>
    </xf>
    <xf numFmtId="3" fontId="28" fillId="24" borderId="8">
      <alignment horizontal="right"/>
    </xf>
    <xf numFmtId="9" fontId="5" fillId="24" borderId="9"/>
    <xf numFmtId="9" fontId="28" fillId="24" borderId="8"/>
    <xf numFmtId="15" fontId="29" fillId="25" borderId="3"/>
    <xf numFmtId="174" fontId="16" fillId="0" borderId="10">
      <alignment horizontal="center" vertical="center"/>
      <protection locked="0"/>
    </xf>
    <xf numFmtId="175" fontId="16" fillId="0" borderId="10">
      <alignment horizontal="center" vertical="center"/>
      <protection locked="0"/>
    </xf>
    <xf numFmtId="176" fontId="16" fillId="0" borderId="10">
      <alignment horizontal="center" vertical="center"/>
      <protection locked="0"/>
    </xf>
    <xf numFmtId="177" fontId="16" fillId="0" borderId="10">
      <alignment horizontal="center" vertical="center"/>
      <protection locked="0"/>
    </xf>
    <xf numFmtId="178" fontId="16" fillId="0" borderId="10">
      <alignment horizontal="center" vertical="center"/>
      <protection locked="0"/>
    </xf>
    <xf numFmtId="179" fontId="16" fillId="0" borderId="10">
      <alignment horizontal="center" vertical="center"/>
      <protection locked="0"/>
    </xf>
    <xf numFmtId="0" fontId="16" fillId="0" borderId="10">
      <alignment vertical="center"/>
      <protection locked="0"/>
    </xf>
    <xf numFmtId="174" fontId="16" fillId="0" borderId="10">
      <alignment horizontal="right" vertical="center"/>
      <protection locked="0"/>
    </xf>
    <xf numFmtId="180" fontId="16" fillId="0" borderId="10">
      <alignment horizontal="right" vertical="center"/>
      <protection locked="0"/>
    </xf>
    <xf numFmtId="176" fontId="16" fillId="0" borderId="10">
      <alignment horizontal="right" vertical="center"/>
      <protection locked="0"/>
    </xf>
    <xf numFmtId="177" fontId="16" fillId="0" borderId="10">
      <alignment horizontal="right" vertical="center"/>
      <protection locked="0"/>
    </xf>
    <xf numFmtId="178" fontId="16" fillId="0" borderId="10">
      <alignment horizontal="right" vertical="center"/>
      <protection locked="0"/>
    </xf>
    <xf numFmtId="179" fontId="16" fillId="0" borderId="10">
      <alignment horizontal="right" vertical="center"/>
      <protection locked="0"/>
    </xf>
    <xf numFmtId="3" fontId="30" fillId="26" borderId="11" applyNumberFormat="0" applyBorder="0" applyAlignment="0">
      <alignment vertical="center"/>
    </xf>
    <xf numFmtId="181" fontId="5" fillId="0" borderId="0" applyFont="0" applyFill="0" applyBorder="0" applyAlignment="0" applyProtection="0"/>
    <xf numFmtId="0" fontId="31" fillId="0" borderId="12" applyNumberFormat="0" applyFont="0" applyFill="0" applyAlignment="0" applyProtection="0"/>
    <xf numFmtId="0" fontId="31" fillId="0" borderId="13" applyNumberFormat="0" applyFont="0" applyFill="0" applyAlignment="0" applyProtection="0"/>
    <xf numFmtId="167" fontId="16" fillId="0" borderId="14" applyNumberFormat="0" applyFont="0" applyFill="0" applyAlignment="0" applyProtection="0"/>
    <xf numFmtId="182" fontId="5" fillId="27" borderId="15" applyNumberFormat="0">
      <alignment vertical="center"/>
    </xf>
    <xf numFmtId="183" fontId="5" fillId="24" borderId="15" applyNumberFormat="0">
      <alignment vertical="center"/>
    </xf>
    <xf numFmtId="1" fontId="5" fillId="28" borderId="15" applyNumberFormat="0">
      <alignment vertical="center"/>
    </xf>
    <xf numFmtId="182" fontId="5" fillId="28" borderId="15" applyNumberFormat="0">
      <alignment vertical="center"/>
    </xf>
    <xf numFmtId="182" fontId="5" fillId="17" borderId="15" applyNumberFormat="0">
      <alignment vertical="center"/>
    </xf>
    <xf numFmtId="3" fontId="5" fillId="0" borderId="15" applyNumberFormat="0">
      <alignment vertical="center"/>
    </xf>
    <xf numFmtId="184" fontId="14" fillId="0" borderId="0" applyFill="0" applyBorder="0" applyAlignment="0"/>
    <xf numFmtId="185" fontId="32" fillId="20" borderId="0"/>
    <xf numFmtId="0" fontId="32" fillId="20" borderId="0"/>
    <xf numFmtId="186" fontId="32" fillId="20" borderId="0"/>
    <xf numFmtId="187" fontId="32" fillId="20" borderId="0"/>
    <xf numFmtId="188" fontId="32" fillId="20" borderId="0"/>
    <xf numFmtId="189" fontId="32" fillId="20" borderId="0"/>
    <xf numFmtId="0" fontId="16" fillId="0" borderId="0" applyNumberFormat="0" applyFont="0" applyFill="0" applyBorder="0">
      <alignment horizontal="center" vertical="center"/>
      <protection locked="0"/>
    </xf>
    <xf numFmtId="174" fontId="16" fillId="0" borderId="0" applyFill="0" applyBorder="0">
      <alignment horizontal="center" vertical="center"/>
    </xf>
    <xf numFmtId="175" fontId="16" fillId="0" borderId="0" applyFill="0" applyBorder="0">
      <alignment horizontal="center" vertical="center"/>
    </xf>
    <xf numFmtId="176" fontId="16" fillId="0" borderId="0" applyFill="0" applyBorder="0">
      <alignment horizontal="center" vertical="center"/>
    </xf>
    <xf numFmtId="177" fontId="16" fillId="0" borderId="0" applyFill="0" applyBorder="0">
      <alignment horizontal="center" vertical="center"/>
    </xf>
    <xf numFmtId="178" fontId="16" fillId="0" borderId="0" applyFill="0" applyBorder="0">
      <alignment horizontal="center" vertical="center"/>
    </xf>
    <xf numFmtId="179" fontId="16" fillId="0" borderId="0" applyFill="0" applyBorder="0">
      <alignment horizontal="center" vertical="center"/>
    </xf>
    <xf numFmtId="0" fontId="33" fillId="0" borderId="16">
      <alignment horizontal="center"/>
    </xf>
    <xf numFmtId="41" fontId="28" fillId="0" borderId="0" applyFill="0" applyBorder="0">
      <protection locked="0"/>
    </xf>
    <xf numFmtId="190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4" fillId="0" borderId="0" applyFill="0" applyBorder="0">
      <alignment vertical="center"/>
    </xf>
    <xf numFmtId="191" fontId="5" fillId="0" borderId="0" applyFill="0" applyBorder="0">
      <protection locked="0"/>
    </xf>
    <xf numFmtId="192" fontId="5" fillId="0" borderId="0" applyFill="0" applyBorder="0"/>
    <xf numFmtId="192" fontId="28" fillId="0" borderId="0" applyFill="0" applyBorder="0">
      <protection locked="0"/>
    </xf>
    <xf numFmtId="19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4" fontId="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96" fontId="36" fillId="0" borderId="0" applyFont="0" applyFill="0" applyBorder="0" applyAlignment="0" applyProtection="0"/>
    <xf numFmtId="15" fontId="28" fillId="0" borderId="0" applyFill="0" applyBorder="0">
      <protection locked="0"/>
    </xf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28" fillId="0" borderId="0" applyFill="0" applyBorder="0">
      <protection locked="0"/>
    </xf>
    <xf numFmtId="0" fontId="5" fillId="0" borderId="0" applyFont="0" applyFill="0" applyBorder="0" applyAlignment="0"/>
    <xf numFmtId="197" fontId="5" fillId="0" borderId="0" applyFill="0" applyBorder="0">
      <alignment horizontal="right"/>
    </xf>
    <xf numFmtId="197" fontId="28" fillId="0" borderId="0" applyFill="0" applyBorder="0">
      <protection locked="0"/>
    </xf>
    <xf numFmtId="198" fontId="5" fillId="0" borderId="0" applyFill="0" applyBorder="0">
      <alignment horizontal="right"/>
    </xf>
    <xf numFmtId="198" fontId="28" fillId="0" borderId="0" applyFill="0" applyBorder="0">
      <protection locked="0"/>
    </xf>
    <xf numFmtId="0" fontId="5" fillId="0" borderId="0" applyFont="0" applyFill="0" applyBorder="0" applyAlignment="0" applyProtection="0"/>
    <xf numFmtId="177" fontId="5" fillId="0" borderId="0"/>
    <xf numFmtId="0" fontId="37" fillId="0" borderId="17" applyNumberFormat="0" applyBorder="0" applyAlignment="0" applyProtection="0">
      <alignment horizontal="right" vertical="center"/>
    </xf>
    <xf numFmtId="38" fontId="38" fillId="0" borderId="18" applyNumberFormat="0" applyFont="0" applyFill="0" applyAlignment="0"/>
    <xf numFmtId="199" fontId="39" fillId="22" borderId="3" applyFont="0" applyAlignment="0">
      <protection locked="0"/>
    </xf>
    <xf numFmtId="0" fontId="5" fillId="23" borderId="19" applyNumberFormat="0">
      <alignment vertical="center"/>
    </xf>
    <xf numFmtId="200" fontId="25" fillId="0" borderId="0"/>
    <xf numFmtId="201" fontId="40" fillId="0" borderId="0"/>
    <xf numFmtId="202" fontId="27" fillId="0" borderId="7">
      <alignment horizontal="center" vertical="center"/>
      <protection locked="0"/>
    </xf>
    <xf numFmtId="203" fontId="27" fillId="0" borderId="7">
      <alignment horizontal="right" vertical="center"/>
      <protection locked="0"/>
    </xf>
    <xf numFmtId="204" fontId="27" fillId="0" borderId="7">
      <alignment horizontal="center" vertical="center"/>
      <protection locked="0"/>
    </xf>
    <xf numFmtId="205" fontId="27" fillId="0" borderId="7">
      <alignment horizontal="center" vertical="center"/>
      <protection locked="0"/>
    </xf>
    <xf numFmtId="206" fontId="27" fillId="0" borderId="7">
      <alignment horizontal="center" vertical="center"/>
      <protection locked="0"/>
    </xf>
    <xf numFmtId="0" fontId="27" fillId="0" borderId="7">
      <alignment vertical="center"/>
      <protection locked="0"/>
    </xf>
    <xf numFmtId="207" fontId="27" fillId="0" borderId="7">
      <alignment horizontal="right" vertical="center"/>
      <protection locked="0"/>
    </xf>
    <xf numFmtId="0" fontId="5" fillId="17" borderId="20" applyNumberFormat="0">
      <alignment vertical="center"/>
    </xf>
    <xf numFmtId="167" fontId="41" fillId="0" borderId="0" applyNumberFormat="0" applyFill="0" applyBorder="0" applyAlignment="0" applyProtection="0"/>
    <xf numFmtId="0" fontId="42" fillId="0" borderId="21" applyProtection="0">
      <alignment horizontal="center"/>
    </xf>
    <xf numFmtId="0" fontId="43" fillId="0" borderId="0"/>
    <xf numFmtId="0" fontId="44" fillId="0" borderId="0"/>
    <xf numFmtId="38" fontId="16" fillId="17" borderId="0" applyNumberFormat="0" applyBorder="0" applyAlignment="0" applyProtection="0"/>
    <xf numFmtId="0" fontId="45" fillId="17" borderId="22" applyNumberFormat="0">
      <alignment vertical="center"/>
    </xf>
    <xf numFmtId="0" fontId="46" fillId="0" borderId="0"/>
    <xf numFmtId="0" fontId="47" fillId="0" borderId="0"/>
    <xf numFmtId="0" fontId="48" fillId="0" borderId="0" applyNumberFormat="0">
      <alignment horizontal="center"/>
    </xf>
    <xf numFmtId="0" fontId="49" fillId="0" borderId="0" applyAlignment="0" applyProtection="0"/>
    <xf numFmtId="0" fontId="50" fillId="0" borderId="0" applyAlignment="0" applyProtection="0"/>
    <xf numFmtId="0" fontId="51" fillId="0" borderId="0" applyAlignment="0" applyProtection="0"/>
    <xf numFmtId="0" fontId="52" fillId="0" borderId="21">
      <alignment horizontal="left"/>
    </xf>
    <xf numFmtId="0" fontId="53" fillId="0" borderId="0">
      <alignment horizontal="right"/>
    </xf>
    <xf numFmtId="37" fontId="54" fillId="0" borderId="0">
      <alignment horizontal="right"/>
    </xf>
    <xf numFmtId="0" fontId="55" fillId="0" borderId="0">
      <alignment horizontal="left"/>
    </xf>
    <xf numFmtId="37" fontId="56" fillId="0" borderId="0">
      <alignment horizontal="right"/>
    </xf>
    <xf numFmtId="0" fontId="57" fillId="0" borderId="0" applyFill="0" applyBorder="0" applyProtection="0">
      <alignment horizontal="right"/>
    </xf>
    <xf numFmtId="0" fontId="58" fillId="0" borderId="23" applyNumberFormat="0" applyAlignment="0" applyProtection="0">
      <alignment horizontal="left" vertical="center"/>
    </xf>
    <xf numFmtId="0" fontId="58" fillId="0" borderId="24">
      <alignment horizontal="left" vertical="center"/>
    </xf>
    <xf numFmtId="0" fontId="59" fillId="29" borderId="0"/>
    <xf numFmtId="208" fontId="60" fillId="30" borderId="0"/>
    <xf numFmtId="167" fontId="61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0" fontId="62" fillId="30" borderId="0">
      <alignment horizontal="center"/>
    </xf>
    <xf numFmtId="209" fontId="28" fillId="16" borderId="0">
      <alignment horizont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Fill="0" applyBorder="0">
      <alignment horizontal="center" vertical="center"/>
      <protection locked="0"/>
    </xf>
    <xf numFmtId="0" fontId="64" fillId="0" borderId="0" applyFill="0" applyBorder="0">
      <alignment horizontal="center" vertical="center"/>
      <protection locked="0"/>
    </xf>
    <xf numFmtId="0" fontId="65" fillId="0" borderId="0" applyFill="0" applyBorder="0">
      <alignment horizontal="left" vertical="center"/>
      <protection locked="0"/>
    </xf>
    <xf numFmtId="210" fontId="19" fillId="0" borderId="7">
      <alignment horizontal="right" vertical="center"/>
    </xf>
    <xf numFmtId="211" fontId="66" fillId="31" borderId="0"/>
    <xf numFmtId="212" fontId="66" fillId="31" borderId="0">
      <alignment vertical="top"/>
    </xf>
    <xf numFmtId="15" fontId="66" fillId="31" borderId="0" applyBorder="0" applyProtection="0">
      <alignment vertical="top"/>
    </xf>
    <xf numFmtId="213" fontId="66" fillId="31" borderId="0">
      <alignment vertical="top"/>
    </xf>
    <xf numFmtId="214" fontId="19" fillId="22" borderId="3" applyNumberFormat="0" applyAlignment="0" applyProtection="0"/>
    <xf numFmtId="10" fontId="16" fillId="24" borderId="3" applyNumberFormat="0" applyBorder="0" applyAlignment="0" applyProtection="0"/>
    <xf numFmtId="182" fontId="67" fillId="22" borderId="25" applyNumberFormat="0">
      <alignment vertical="center"/>
      <protection locked="0"/>
    </xf>
    <xf numFmtId="0" fontId="67" fillId="32" borderId="25" applyNumberFormat="0">
      <alignment vertical="center"/>
      <protection locked="0"/>
    </xf>
    <xf numFmtId="0" fontId="68" fillId="0" borderId="0" applyFill="0" applyBorder="0">
      <alignment vertical="center"/>
    </xf>
    <xf numFmtId="215" fontId="27" fillId="0" borderId="0" applyFill="0" applyBorder="0">
      <alignment horizontal="center" vertical="center"/>
    </xf>
    <xf numFmtId="203" fontId="27" fillId="0" borderId="0" applyFill="0" applyBorder="0">
      <alignment horizontal="right" vertical="center"/>
    </xf>
    <xf numFmtId="216" fontId="27" fillId="0" borderId="0" applyFill="0" applyBorder="0">
      <alignment horizontal="center" vertical="center"/>
    </xf>
    <xf numFmtId="217" fontId="27" fillId="0" borderId="0" applyFill="0" applyBorder="0">
      <alignment horizontal="center" vertical="center"/>
    </xf>
    <xf numFmtId="218" fontId="27" fillId="0" borderId="0" applyFill="0" applyBorder="0">
      <alignment horizontal="center" vertical="center"/>
    </xf>
    <xf numFmtId="207" fontId="27" fillId="0" borderId="0" applyFill="0" applyBorder="0">
      <alignment horizontal="right" vertical="center"/>
    </xf>
    <xf numFmtId="0" fontId="69" fillId="0" borderId="0" applyFill="0" applyBorder="0">
      <alignment vertical="center"/>
    </xf>
    <xf numFmtId="0" fontId="70" fillId="0" borderId="0" applyFill="0" applyBorder="0">
      <alignment vertical="center"/>
    </xf>
    <xf numFmtId="0" fontId="71" fillId="0" borderId="0" applyFill="0" applyBorder="0">
      <alignment vertical="center"/>
    </xf>
    <xf numFmtId="0" fontId="27" fillId="0" borderId="0" applyFill="0" applyBorder="0">
      <alignment vertical="center"/>
    </xf>
    <xf numFmtId="169" fontId="27" fillId="0" borderId="0" applyFill="0" applyBorder="0">
      <alignment horizontal="center" vertical="center"/>
    </xf>
    <xf numFmtId="14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0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0" fontId="72" fillId="0" borderId="0" applyFill="0" applyBorder="0">
      <alignment vertical="center"/>
    </xf>
    <xf numFmtId="0" fontId="16" fillId="25" borderId="3" applyNumberFormat="0" applyAlignment="0">
      <protection locked="0"/>
    </xf>
    <xf numFmtId="0" fontId="16" fillId="22" borderId="26" applyNumberFormat="0" applyAlignment="0">
      <protection locked="0"/>
    </xf>
    <xf numFmtId="38" fontId="73" fillId="0" borderId="0"/>
    <xf numFmtId="38" fontId="74" fillId="0" borderId="0"/>
    <xf numFmtId="38" fontId="75" fillId="0" borderId="0"/>
    <xf numFmtId="38" fontId="76" fillId="0" borderId="0"/>
    <xf numFmtId="0" fontId="77" fillId="0" borderId="0"/>
    <xf numFmtId="0" fontId="77" fillId="0" borderId="0"/>
    <xf numFmtId="199" fontId="39" fillId="0" borderId="0" applyFont="0" applyAlignment="0">
      <protection hidden="1"/>
    </xf>
    <xf numFmtId="0" fontId="33" fillId="0" borderId="3" applyFill="0">
      <alignment horizontal="center" vertical="center"/>
    </xf>
    <xf numFmtId="0" fontId="16" fillId="0" borderId="3" applyFill="0">
      <alignment horizontal="center" vertical="center"/>
    </xf>
    <xf numFmtId="177" fontId="16" fillId="0" borderId="3" applyFill="0">
      <alignment horizontal="center" vertical="center"/>
    </xf>
    <xf numFmtId="0" fontId="27" fillId="0" borderId="27" applyFill="0">
      <alignment horizontal="center" vertical="center"/>
    </xf>
    <xf numFmtId="0" fontId="71" fillId="0" borderId="27" applyFill="0">
      <alignment horizontal="center" vertical="center"/>
    </xf>
    <xf numFmtId="219" fontId="27" fillId="0" borderId="27" applyFill="0">
      <alignment horizontal="center" vertical="center"/>
    </xf>
    <xf numFmtId="171" fontId="78" fillId="0" borderId="27" applyFill="0">
      <alignment horizontal="center" vertical="center"/>
    </xf>
    <xf numFmtId="0" fontId="58" fillId="0" borderId="0" applyFill="0" applyBorder="0">
      <alignment horizontal="left" vertical="center"/>
    </xf>
    <xf numFmtId="220" fontId="79" fillId="0" borderId="0" applyFont="0" applyFill="0" applyBorder="0" applyProtection="0">
      <alignment horizontal="right"/>
    </xf>
    <xf numFmtId="0" fontId="67" fillId="27" borderId="28" applyNumberFormat="0" applyFont="0" applyFill="0" applyAlignment="0" applyProtection="0">
      <alignment vertical="center"/>
      <protection locked="0"/>
    </xf>
    <xf numFmtId="0" fontId="41" fillId="0" borderId="0" applyNumberFormat="0" applyBorder="0">
      <alignment horizontal="left" vertical="top"/>
    </xf>
    <xf numFmtId="0" fontId="8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82" fillId="0" borderId="0"/>
    <xf numFmtId="0" fontId="28" fillId="0" borderId="0"/>
    <xf numFmtId="0" fontId="83" fillId="0" borderId="0"/>
    <xf numFmtId="0" fontId="82" fillId="0" borderId="0"/>
    <xf numFmtId="0" fontId="2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5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8" fillId="0" borderId="0" applyFill="0" applyBorder="0">
      <protection locked="0"/>
    </xf>
    <xf numFmtId="14" fontId="16" fillId="0" borderId="0" applyFont="0" applyFill="0" applyBorder="0" applyAlignment="0" applyProtection="0"/>
    <xf numFmtId="40" fontId="6" fillId="16" borderId="0">
      <alignment horizontal="right"/>
    </xf>
    <xf numFmtId="0" fontId="85" fillId="24" borderId="0">
      <alignment horizontal="center"/>
    </xf>
    <xf numFmtId="0" fontId="86" fillId="0" borderId="0" applyFill="0" applyBorder="0">
      <alignment vertical="center"/>
    </xf>
    <xf numFmtId="202" fontId="78" fillId="0" borderId="0" applyFill="0" applyBorder="0">
      <alignment horizontal="center" vertical="center"/>
    </xf>
    <xf numFmtId="203" fontId="78" fillId="0" borderId="0" applyFill="0" applyBorder="0">
      <alignment horizontal="right" vertical="center"/>
    </xf>
    <xf numFmtId="204" fontId="78" fillId="0" borderId="0" applyFill="0" applyBorder="0">
      <alignment horizontal="center" vertical="center"/>
    </xf>
    <xf numFmtId="205" fontId="78" fillId="0" borderId="0" applyFill="0" applyBorder="0">
      <alignment horizontal="center" vertical="center"/>
    </xf>
    <xf numFmtId="206" fontId="78" fillId="0" borderId="0" applyFill="0" applyBorder="0">
      <alignment horizontal="center" vertical="center"/>
    </xf>
    <xf numFmtId="0" fontId="57" fillId="0" borderId="0" applyFill="0" applyBorder="0">
      <alignment horizontal="right" vertical="center"/>
    </xf>
    <xf numFmtId="207" fontId="78" fillId="0" borderId="0" applyFill="0" applyBorder="0">
      <alignment horizontal="right" vertical="center"/>
    </xf>
    <xf numFmtId="0" fontId="87" fillId="0" borderId="0" applyFill="0" applyBorder="0">
      <alignment vertical="center"/>
    </xf>
    <xf numFmtId="0" fontId="88" fillId="0" borderId="0" applyFill="0" applyBorder="0">
      <alignment vertical="center"/>
    </xf>
    <xf numFmtId="0" fontId="57" fillId="0" borderId="0" applyFill="0" applyBorder="0">
      <alignment vertical="center"/>
    </xf>
    <xf numFmtId="0" fontId="78" fillId="0" borderId="0" applyFill="0" applyBorder="0">
      <alignment vertical="center"/>
    </xf>
    <xf numFmtId="0" fontId="60" fillId="33" borderId="29"/>
    <xf numFmtId="169" fontId="78" fillId="0" borderId="0" applyFill="0" applyBorder="0">
      <alignment horizontal="center" vertical="center"/>
    </xf>
    <xf numFmtId="14" fontId="78" fillId="0" borderId="0" applyFill="0" applyBorder="0">
      <alignment horizontal="center" vertical="center"/>
    </xf>
    <xf numFmtId="170" fontId="78" fillId="0" borderId="0" applyFill="0" applyBorder="0">
      <alignment horizontal="center" vertical="center"/>
    </xf>
    <xf numFmtId="171" fontId="78" fillId="0" borderId="0" applyFill="0" applyBorder="0">
      <alignment horizontal="center" vertical="center"/>
    </xf>
    <xf numFmtId="172" fontId="78" fillId="0" borderId="0" applyFill="0" applyBorder="0">
      <alignment horizontal="center" vertical="center"/>
    </xf>
    <xf numFmtId="0" fontId="78" fillId="0" borderId="0" applyFill="0" applyBorder="0">
      <alignment horizontal="center" vertical="center"/>
    </xf>
    <xf numFmtId="173" fontId="78" fillId="0" borderId="0" applyFill="0" applyBorder="0">
      <alignment horizontal="center" vertical="center"/>
    </xf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0" fontId="91" fillId="0" borderId="0" applyFill="0" applyBorder="0">
      <alignment vertical="center"/>
    </xf>
    <xf numFmtId="0" fontId="92" fillId="0" borderId="0" applyFill="0" applyBorder="0" applyProtection="0">
      <alignment horizontal="left"/>
    </xf>
    <xf numFmtId="0" fontId="93" fillId="0" borderId="0" applyFill="0" applyBorder="0" applyProtection="0">
      <alignment horizontal="left"/>
    </xf>
    <xf numFmtId="167" fontId="16" fillId="34" borderId="0" applyNumberFormat="0" applyFont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13" fontId="5" fillId="0" borderId="0" applyFill="0" applyBorder="0"/>
    <xf numFmtId="213" fontId="28" fillId="0" borderId="0" applyFill="0" applyBorder="0">
      <protection locked="0"/>
    </xf>
    <xf numFmtId="9" fontId="9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221" fontId="79" fillId="0" borderId="0" applyFont="0" applyFill="0" applyBorder="0" applyProtection="0">
      <alignment horizontal="right"/>
    </xf>
    <xf numFmtId="0" fontId="33" fillId="0" borderId="0" applyFill="0" applyBorder="0">
      <alignment vertical="center"/>
    </xf>
    <xf numFmtId="174" fontId="95" fillId="0" borderId="0" applyFill="0" applyBorder="0">
      <alignment horizontal="right" vertical="center"/>
    </xf>
    <xf numFmtId="180" fontId="95" fillId="0" borderId="0" applyFill="0" applyBorder="0">
      <alignment horizontal="right" vertical="center"/>
    </xf>
    <xf numFmtId="0" fontId="96" fillId="0" borderId="0" applyFill="0" applyBorder="0">
      <alignment vertical="center"/>
    </xf>
    <xf numFmtId="0" fontId="97" fillId="0" borderId="0" applyFill="0" applyBorder="0">
      <alignment vertical="center"/>
    </xf>
    <xf numFmtId="0" fontId="98" fillId="0" borderId="0" applyFill="0" applyBorder="0">
      <alignment vertical="center"/>
    </xf>
    <xf numFmtId="0" fontId="95" fillId="0" borderId="0" applyFill="0" applyBorder="0">
      <alignment vertical="center"/>
    </xf>
    <xf numFmtId="0" fontId="64" fillId="0" borderId="0" applyFill="0" applyBorder="0">
      <alignment horizontal="center" vertical="center"/>
      <protection locked="0"/>
    </xf>
    <xf numFmtId="0" fontId="64" fillId="0" borderId="0" applyFill="0" applyBorder="0">
      <alignment horizontal="center" vertical="center"/>
      <protection locked="0"/>
    </xf>
    <xf numFmtId="0" fontId="99" fillId="0" borderId="0" applyFill="0" applyBorder="0">
      <alignment horizontal="left" vertical="center"/>
      <protection locked="0"/>
    </xf>
    <xf numFmtId="0" fontId="100" fillId="0" borderId="0" applyFill="0" applyBorder="0">
      <alignment horizontal="left" vertical="center"/>
    </xf>
    <xf numFmtId="176" fontId="95" fillId="0" borderId="0" applyFill="0" applyBorder="0">
      <alignment horizontal="right" vertical="center"/>
    </xf>
    <xf numFmtId="0" fontId="95" fillId="0" borderId="0" applyFill="0" applyBorder="0">
      <alignment vertical="center"/>
    </xf>
    <xf numFmtId="177" fontId="95" fillId="0" borderId="0" applyFill="0" applyBorder="0">
      <alignment horizontal="right" vertical="center"/>
    </xf>
    <xf numFmtId="178" fontId="95" fillId="0" borderId="0" applyFill="0" applyBorder="0">
      <alignment horizontal="right" vertical="center"/>
    </xf>
    <xf numFmtId="0" fontId="98" fillId="0" borderId="0" applyFill="0" applyBorder="0">
      <alignment vertical="center"/>
    </xf>
    <xf numFmtId="177" fontId="101" fillId="0" borderId="0" applyFill="0" applyBorder="0">
      <alignment horizontal="left" vertical="center"/>
    </xf>
    <xf numFmtId="0" fontId="102" fillId="0" borderId="0" applyFill="0" applyBorder="0">
      <alignment horizontal="left" vertical="center"/>
    </xf>
    <xf numFmtId="179" fontId="95" fillId="0" borderId="0" applyFill="0" applyBorder="0">
      <alignment horizontal="right" vertical="center"/>
    </xf>
    <xf numFmtId="0" fontId="103" fillId="0" borderId="0" applyNumberFormat="0" applyFont="0" applyFill="0" applyBorder="0" applyAlignment="0" applyProtection="0">
      <alignment horizontal="left"/>
    </xf>
    <xf numFmtId="15" fontId="103" fillId="0" borderId="0" applyFont="0" applyFill="0" applyBorder="0" applyAlignment="0" applyProtection="0"/>
    <xf numFmtId="4" fontId="103" fillId="0" borderId="0" applyFont="0" applyFill="0" applyBorder="0" applyAlignment="0" applyProtection="0"/>
    <xf numFmtId="0" fontId="104" fillId="0" borderId="12">
      <alignment horizontal="center"/>
    </xf>
    <xf numFmtId="3" fontId="103" fillId="0" borderId="0" applyFont="0" applyFill="0" applyBorder="0" applyAlignment="0" applyProtection="0"/>
    <xf numFmtId="0" fontId="103" fillId="35" borderId="0" applyNumberFormat="0" applyFont="0" applyBorder="0" applyAlignment="0" applyProtection="0"/>
    <xf numFmtId="222" fontId="5" fillId="0" borderId="30" applyFont="0" applyFill="0" applyBorder="0" applyAlignment="0" applyProtection="0"/>
    <xf numFmtId="223" fontId="5" fillId="0" borderId="0" applyFont="0" applyFill="0" applyBorder="0" applyAlignment="0" applyProtection="0"/>
    <xf numFmtId="0" fontId="5" fillId="36" borderId="0" applyNumberFormat="0" applyFont="0" applyBorder="0" applyAlignment="0" applyProtection="0"/>
    <xf numFmtId="2" fontId="105" fillId="37" borderId="31" applyAlignment="0" applyProtection="0">
      <protection locked="0"/>
    </xf>
    <xf numFmtId="0" fontId="106" fillId="24" borderId="31" applyNumberFormat="0" applyAlignment="0" applyProtection="0"/>
    <xf numFmtId="0" fontId="107" fillId="38" borderId="3" applyNumberFormat="0" applyAlignment="0" applyProtection="0">
      <alignment horizontal="center" vertical="center"/>
    </xf>
    <xf numFmtId="174" fontId="16" fillId="0" borderId="0" applyFill="0" applyBorder="0">
      <alignment horizontal="right" vertical="center"/>
    </xf>
    <xf numFmtId="180" fontId="16" fillId="0" borderId="0" applyFill="0" applyBorder="0">
      <alignment horizontal="right" vertical="center"/>
    </xf>
    <xf numFmtId="176" fontId="16" fillId="0" borderId="0" applyFill="0" applyBorder="0">
      <alignment horizontal="right" vertical="center"/>
    </xf>
    <xf numFmtId="177" fontId="16" fillId="0" borderId="0" applyFill="0" applyBorder="0">
      <alignment horizontal="right" vertical="center"/>
    </xf>
    <xf numFmtId="178" fontId="16" fillId="0" borderId="0" applyFill="0" applyBorder="0">
      <alignment horizontal="right" vertical="center"/>
    </xf>
    <xf numFmtId="179" fontId="16" fillId="0" borderId="0" applyFill="0" applyBorder="0">
      <alignment horizontal="right" vertical="center"/>
    </xf>
    <xf numFmtId="0" fontId="108" fillId="20" borderId="0" applyNumberFormat="0" applyBorder="0" applyAlignment="0"/>
    <xf numFmtId="0" fontId="109" fillId="0" borderId="0" applyFill="0" applyBorder="0">
      <alignment horizontal="left" vertical="center"/>
    </xf>
    <xf numFmtId="0" fontId="14" fillId="39" borderId="0" applyNumberFormat="0" applyFont="0" applyBorder="0" applyAlignment="0" applyProtection="0"/>
    <xf numFmtId="0" fontId="110" fillId="0" borderId="0" applyFill="0" applyBorder="0">
      <alignment horizontal="left" vertical="center"/>
    </xf>
    <xf numFmtId="164" fontId="14" fillId="0" borderId="0" applyFont="0" applyFill="0" applyBorder="0" applyAlignment="0" applyProtection="0"/>
    <xf numFmtId="0" fontId="111" fillId="40" borderId="32" applyNumberFormat="0" applyAlignment="0" applyProtection="0"/>
    <xf numFmtId="0" fontId="111" fillId="41" borderId="32" applyNumberFormat="0" applyAlignment="0" applyProtection="0"/>
    <xf numFmtId="0" fontId="6" fillId="0" borderId="0" applyNumberFormat="0" applyBorder="0" applyAlignment="0"/>
    <xf numFmtId="0" fontId="85" fillId="0" borderId="0" applyNumberFormat="0" applyBorder="0" applyAlignment="0"/>
    <xf numFmtId="0" fontId="87" fillId="0" borderId="0" applyNumberFormat="0" applyBorder="0" applyAlignment="0"/>
    <xf numFmtId="0" fontId="6" fillId="0" borderId="0" applyNumberFormat="0" applyBorder="0" applyAlignment="0"/>
    <xf numFmtId="0" fontId="112" fillId="0" borderId="0" applyNumberFormat="0" applyBorder="0" applyAlignment="0"/>
    <xf numFmtId="3" fontId="113" fillId="0" borderId="0"/>
    <xf numFmtId="3" fontId="114" fillId="0" borderId="33"/>
    <xf numFmtId="3" fontId="114" fillId="0" borderId="34"/>
    <xf numFmtId="3" fontId="114" fillId="0" borderId="35"/>
    <xf numFmtId="3" fontId="113" fillId="0" borderId="0"/>
    <xf numFmtId="0" fontId="24" fillId="0" borderId="0" applyFill="0" applyBorder="0" applyProtection="0">
      <alignment horizontal="center" vertical="center"/>
    </xf>
    <xf numFmtId="0" fontId="115" fillId="0" borderId="0" applyFill="0" applyBorder="0" applyAlignment="0"/>
    <xf numFmtId="0" fontId="24" fillId="0" borderId="0" applyFill="0" applyBorder="0" applyProtection="0"/>
    <xf numFmtId="0" fontId="47" fillId="0" borderId="0" applyFill="0" applyBorder="0" applyProtection="0">
      <alignment horizontal="left"/>
    </xf>
    <xf numFmtId="0" fontId="116" fillId="0" borderId="0" applyFill="0" applyBorder="0" applyProtection="0">
      <alignment horizontal="left" vertical="top"/>
    </xf>
    <xf numFmtId="0" fontId="5" fillId="0" borderId="0" applyFill="0" applyBorder="0">
      <alignment horizontal="right"/>
    </xf>
    <xf numFmtId="182" fontId="117" fillId="42" borderId="0" applyNumberFormat="0">
      <alignment vertical="center"/>
    </xf>
    <xf numFmtId="182" fontId="118" fillId="27" borderId="0" applyNumberFormat="0">
      <alignment vertical="center"/>
    </xf>
    <xf numFmtId="182" fontId="110" fillId="0" borderId="0" applyNumberFormat="0">
      <alignment vertical="center"/>
    </xf>
    <xf numFmtId="182" fontId="23" fillId="0" borderId="0" applyNumberFormat="0">
      <alignment vertical="center"/>
    </xf>
    <xf numFmtId="0" fontId="119" fillId="0" borderId="0" applyFill="0" applyBorder="0">
      <alignment horizontal="left" vertical="center"/>
      <protection locked="0"/>
    </xf>
    <xf numFmtId="0" fontId="120" fillId="0" borderId="0" applyFill="0" applyBorder="0">
      <alignment horizontal="left" vertical="center"/>
      <protection locked="0"/>
    </xf>
    <xf numFmtId="0" fontId="121" fillId="0" borderId="0" applyFill="0" applyBorder="0">
      <alignment horizontal="left" vertical="center"/>
      <protection locked="0"/>
    </xf>
    <xf numFmtId="0" fontId="122" fillId="0" borderId="0" applyFill="0" applyBorder="0">
      <alignment horizontal="left" vertical="center"/>
      <protection locked="0"/>
    </xf>
    <xf numFmtId="167" fontId="16" fillId="0" borderId="0" applyNumberFormat="0" applyFont="0" applyBorder="0" applyAlignment="0" applyProtection="0"/>
    <xf numFmtId="1" fontId="16" fillId="17" borderId="0" applyFont="0" applyBorder="0" applyAlignment="0" applyProtection="0"/>
    <xf numFmtId="191" fontId="5" fillId="0" borderId="24" applyFill="0"/>
    <xf numFmtId="191" fontId="5" fillId="0" borderId="5" applyFill="0"/>
    <xf numFmtId="191" fontId="5" fillId="0" borderId="24" applyFill="0"/>
    <xf numFmtId="191" fontId="5" fillId="0" borderId="5" applyFill="0"/>
    <xf numFmtId="38" fontId="38" fillId="0" borderId="21" applyNumberFormat="0" applyFont="0" applyFill="0" applyAlignment="0"/>
    <xf numFmtId="37" fontId="28" fillId="37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197" fontId="14" fillId="0" borderId="0" applyFont="0" applyFill="0" applyBorder="0" applyAlignment="0" applyProtection="0"/>
    <xf numFmtId="37" fontId="14" fillId="0" borderId="0" applyFont="0" applyFill="0" applyBorder="0" applyAlignment="0" applyProtection="0"/>
    <xf numFmtId="0" fontId="40" fillId="0" borderId="0" applyNumberFormat="0" applyFill="0" applyBorder="0"/>
    <xf numFmtId="224" fontId="5" fillId="0" borderId="0" applyFont="0" applyFill="0" applyBorder="0" applyProtection="0">
      <alignment horizontal="right"/>
    </xf>
    <xf numFmtId="225" fontId="79" fillId="0" borderId="0" applyFont="0" applyFill="0" applyBorder="0" applyProtection="0">
      <alignment horizontal="right"/>
    </xf>
    <xf numFmtId="2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26" fillId="0" borderId="0" applyFont="0" applyFill="0" applyBorder="0" applyAlignment="0" applyProtection="0">
      <alignment horizontal="right"/>
      <protection locked="0"/>
    </xf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228" fontId="16" fillId="0" borderId="0"/>
    <xf numFmtId="0" fontId="11" fillId="0" borderId="0"/>
    <xf numFmtId="0" fontId="5" fillId="0" borderId="0"/>
    <xf numFmtId="0" fontId="11" fillId="46" borderId="0" applyNumberFormat="0" applyBorder="0" applyAlignment="0" applyProtection="0"/>
    <xf numFmtId="0" fontId="1" fillId="3" borderId="0" applyNumberFormat="0" applyBorder="0" applyAlignment="0" applyProtection="0"/>
    <xf numFmtId="0" fontId="11" fillId="47" borderId="0" applyNumberFormat="0" applyBorder="0" applyAlignment="0" applyProtection="0"/>
    <xf numFmtId="0" fontId="1" fillId="5" borderId="0" applyNumberFormat="0" applyBorder="0" applyAlignment="0" applyProtection="0"/>
    <xf numFmtId="0" fontId="11" fillId="48" borderId="0" applyNumberFormat="0" applyBorder="0" applyAlignment="0" applyProtection="0"/>
    <xf numFmtId="0" fontId="1" fillId="7" borderId="0" applyNumberFormat="0" applyBorder="0" applyAlignment="0" applyProtection="0"/>
    <xf numFmtId="0" fontId="11" fillId="46" borderId="0" applyNumberFormat="0" applyBorder="0" applyAlignment="0" applyProtection="0"/>
    <xf numFmtId="0" fontId="1" fillId="9" borderId="0" applyNumberFormat="0" applyBorder="0" applyAlignment="0" applyProtection="0"/>
    <xf numFmtId="0" fontId="11" fillId="49" borderId="0" applyNumberFormat="0" applyBorder="0" applyAlignment="0" applyProtection="0"/>
    <xf numFmtId="0" fontId="1" fillId="11" borderId="0" applyNumberFormat="0" applyBorder="0" applyAlignment="0" applyProtection="0"/>
    <xf numFmtId="0" fontId="11" fillId="48" borderId="0" applyNumberFormat="0" applyBorder="0" applyAlignment="0" applyProtection="0"/>
    <xf numFmtId="0" fontId="1" fillId="14" borderId="0" applyNumberFormat="0" applyBorder="0" applyAlignment="0" applyProtection="0"/>
    <xf numFmtId="0" fontId="11" fillId="50" borderId="0" applyNumberFormat="0" applyBorder="0" applyAlignment="0" applyProtection="0"/>
    <xf numFmtId="0" fontId="1" fillId="4" borderId="0" applyNumberFormat="0" applyBorder="0" applyAlignment="0" applyProtection="0"/>
    <xf numFmtId="0" fontId="11" fillId="47" borderId="0" applyNumberFormat="0" applyBorder="0" applyAlignment="0" applyProtection="0"/>
    <xf numFmtId="0" fontId="1" fillId="6" borderId="0" applyNumberFormat="0" applyBorder="0" applyAlignment="0" applyProtection="0"/>
    <xf numFmtId="0" fontId="11" fillId="51" borderId="0" applyNumberFormat="0" applyBorder="0" applyAlignment="0" applyProtection="0"/>
    <xf numFmtId="0" fontId="1" fillId="8" borderId="0" applyNumberFormat="0" applyBorder="0" applyAlignment="0" applyProtection="0"/>
    <xf numFmtId="0" fontId="11" fillId="50" borderId="0" applyNumberFormat="0" applyBorder="0" applyAlignment="0" applyProtection="0"/>
    <xf numFmtId="0" fontId="1" fillId="10" borderId="0" applyNumberFormat="0" applyBorder="0" applyAlignment="0" applyProtection="0"/>
    <xf numFmtId="0" fontId="11" fillId="5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51" borderId="0" applyNumberFormat="0" applyBorder="0" applyAlignment="0" applyProtection="0"/>
    <xf numFmtId="0" fontId="1" fillId="15" borderId="0" applyNumberFormat="0" applyBorder="0" applyAlignment="0" applyProtection="0"/>
    <xf numFmtId="0" fontId="127" fillId="53" borderId="0" applyNumberFormat="0" applyBorder="0" applyAlignment="0" applyProtection="0"/>
    <xf numFmtId="0" fontId="127" fillId="47" borderId="0" applyNumberFormat="0" applyBorder="0" applyAlignment="0" applyProtection="0"/>
    <xf numFmtId="0" fontId="127" fillId="51" borderId="0" applyNumberFormat="0" applyBorder="0" applyAlignment="0" applyProtection="0"/>
    <xf numFmtId="0" fontId="127" fillId="50" borderId="0" applyNumberFormat="0" applyBorder="0" applyAlignment="0" applyProtection="0"/>
    <xf numFmtId="0" fontId="4" fillId="13" borderId="0" applyNumberFormat="0" applyBorder="0" applyAlignment="0" applyProtection="0"/>
    <xf numFmtId="0" fontId="127" fillId="47" borderId="0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166" fontId="5" fillId="0" borderId="4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7" fillId="55" borderId="0" applyNumberFormat="0" applyBorder="0" applyAlignment="0" applyProtection="0"/>
    <xf numFmtId="0" fontId="127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27" fillId="58" borderId="0" applyNumberFormat="0" applyBorder="0" applyAlignment="0" applyProtection="0"/>
    <xf numFmtId="0" fontId="127" fillId="59" borderId="0" applyNumberFormat="0" applyBorder="0" applyAlignment="0" applyProtection="0"/>
    <xf numFmtId="0" fontId="11" fillId="56" borderId="0" applyNumberFormat="0" applyBorder="0" applyAlignment="0" applyProtection="0"/>
    <xf numFmtId="0" fontId="11" fillId="60" borderId="0" applyNumberFormat="0" applyBorder="0" applyAlignment="0" applyProtection="0"/>
    <xf numFmtId="0" fontId="127" fillId="57" borderId="0" applyNumberFormat="0" applyBorder="0" applyAlignment="0" applyProtection="0"/>
    <xf numFmtId="0" fontId="127" fillId="61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27" fillId="57" borderId="0" applyNumberFormat="0" applyBorder="0" applyAlignment="0" applyProtection="0"/>
    <xf numFmtId="0" fontId="127" fillId="62" borderId="0" applyNumberFormat="0" applyBorder="0" applyAlignment="0" applyProtection="0"/>
    <xf numFmtId="0" fontId="11" fillId="63" borderId="0" applyNumberFormat="0" applyBorder="0" applyAlignment="0" applyProtection="0"/>
    <xf numFmtId="0" fontId="11" fillId="54" borderId="0" applyNumberFormat="0" applyBorder="0" applyAlignment="0" applyProtection="0"/>
    <xf numFmtId="0" fontId="127" fillId="55" borderId="0" applyNumberFormat="0" applyBorder="0" applyAlignment="0" applyProtection="0"/>
    <xf numFmtId="0" fontId="127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64" borderId="0" applyNumberFormat="0" applyBorder="0" applyAlignment="0" applyProtection="0"/>
    <xf numFmtId="0" fontId="127" fillId="64" borderId="0" applyNumberFormat="0" applyBorder="0" applyAlignment="0" applyProtection="0"/>
    <xf numFmtId="0" fontId="127" fillId="65" borderId="0" applyNumberFormat="0" applyBorder="0" applyAlignment="0" applyProtection="0"/>
    <xf numFmtId="0" fontId="123" fillId="66" borderId="45" applyAlignment="0" applyProtection="0"/>
    <xf numFmtId="0" fontId="5" fillId="0" borderId="0" applyFill="0" applyBorder="0" applyProtection="0">
      <protection locked="0"/>
    </xf>
    <xf numFmtId="0" fontId="128" fillId="67" borderId="46" applyNumberFormat="0"/>
    <xf numFmtId="229" fontId="129" fillId="20" borderId="0" applyBorder="0"/>
    <xf numFmtId="230" fontId="129" fillId="20" borderId="0" applyBorder="0"/>
    <xf numFmtId="231" fontId="129" fillId="20" borderId="0" applyBorder="0"/>
    <xf numFmtId="232" fontId="129" fillId="20" borderId="0" applyBorder="0"/>
    <xf numFmtId="233" fontId="129" fillId="20" borderId="0" applyBorder="0"/>
    <xf numFmtId="9" fontId="5" fillId="24" borderId="9"/>
    <xf numFmtId="234" fontId="130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31" fillId="68" borderId="0" applyNumberFormat="0" applyBorder="0" applyAlignment="0" applyProtection="0"/>
    <xf numFmtId="0" fontId="131" fillId="68" borderId="0" applyNumberFormat="0" applyBorder="0" applyAlignment="0" applyProtection="0"/>
    <xf numFmtId="0" fontId="131" fillId="68" borderId="0" applyNumberFormat="0" applyBorder="0" applyAlignment="0" applyProtection="0"/>
    <xf numFmtId="0" fontId="131" fillId="68" borderId="0" applyNumberFormat="0" applyBorder="0" applyAlignment="0" applyProtection="0"/>
    <xf numFmtId="0" fontId="132" fillId="0" borderId="0" applyNumberFormat="0" applyFill="0" applyBorder="0" applyAlignment="0"/>
    <xf numFmtId="181" fontId="5" fillId="0" borderId="0" applyFont="0" applyFill="0" applyBorder="0" applyAlignment="0" applyProtection="0"/>
    <xf numFmtId="0" fontId="133" fillId="0" borderId="0" applyNumberFormat="0" applyFill="0" applyBorder="0" applyAlignment="0">
      <protection locked="0"/>
    </xf>
    <xf numFmtId="169" fontId="104" fillId="0" borderId="5" applyAlignment="0" applyProtection="0"/>
    <xf numFmtId="235" fontId="25" fillId="0" borderId="0" applyAlignment="0" applyProtection="0"/>
    <xf numFmtId="49" fontId="134" fillId="0" borderId="47" applyNumberFormat="0" applyAlignment="0" applyProtection="0">
      <alignment horizontal="left" wrapText="1"/>
    </xf>
    <xf numFmtId="49" fontId="135" fillId="0" borderId="0" applyAlignment="0" applyProtection="0">
      <alignment horizontal="left"/>
    </xf>
    <xf numFmtId="183" fontId="5" fillId="24" borderId="15" applyNumberFormat="0">
      <alignment vertical="center"/>
    </xf>
    <xf numFmtId="1" fontId="5" fillId="28" borderId="15" applyNumberFormat="0">
      <alignment vertical="center"/>
    </xf>
    <xf numFmtId="182" fontId="5" fillId="28" borderId="15" applyNumberFormat="0">
      <alignment vertical="center"/>
    </xf>
    <xf numFmtId="182" fontId="5" fillId="17" borderId="15" applyNumberFormat="0">
      <alignment vertical="center"/>
    </xf>
    <xf numFmtId="3" fontId="5" fillId="0" borderId="15" applyNumberFormat="0">
      <alignment vertical="center"/>
    </xf>
    <xf numFmtId="182" fontId="5" fillId="27" borderId="15" applyNumberFormat="0">
      <alignment vertical="center"/>
    </xf>
    <xf numFmtId="182" fontId="5" fillId="27" borderId="15" applyNumberFormat="0">
      <alignment vertical="center"/>
    </xf>
    <xf numFmtId="182" fontId="5" fillId="27" borderId="15" applyNumberFormat="0">
      <alignment vertical="center"/>
    </xf>
    <xf numFmtId="182" fontId="5" fillId="27" borderId="15" applyNumberFormat="0">
      <alignment vertical="center"/>
    </xf>
    <xf numFmtId="182" fontId="5" fillId="27" borderId="15" applyNumberFormat="0">
      <alignment vertical="center"/>
    </xf>
    <xf numFmtId="182" fontId="5" fillId="27" borderId="15" applyNumberFormat="0">
      <alignment vertical="center"/>
    </xf>
    <xf numFmtId="0" fontId="136" fillId="69" borderId="48" applyNumberFormat="0" applyAlignment="0" applyProtection="0"/>
    <xf numFmtId="0" fontId="137" fillId="70" borderId="0" applyNumberFormat="0" applyFill="0" applyBorder="0" applyProtection="0">
      <alignment horizontal="center"/>
    </xf>
    <xf numFmtId="0" fontId="137" fillId="70" borderId="0" applyNumberFormat="0" applyFill="0" applyBorder="0" applyProtection="0"/>
    <xf numFmtId="236" fontId="138" fillId="0" borderId="9">
      <alignment horizontal="center"/>
    </xf>
    <xf numFmtId="0" fontId="139" fillId="71" borderId="49" applyNumberFormat="0" applyAlignment="0" applyProtection="0"/>
    <xf numFmtId="15" fontId="47" fillId="0" borderId="0" applyFill="0" applyBorder="0" applyProtection="0">
      <alignment horizontal="centerContinuous" wrapText="1"/>
    </xf>
    <xf numFmtId="237" fontId="140" fillId="0" borderId="0"/>
    <xf numFmtId="237" fontId="140" fillId="0" borderId="0"/>
    <xf numFmtId="237" fontId="140" fillId="0" borderId="0"/>
    <xf numFmtId="237" fontId="140" fillId="0" borderId="0"/>
    <xf numFmtId="237" fontId="140" fillId="0" borderId="0"/>
    <xf numFmtId="237" fontId="140" fillId="0" borderId="0"/>
    <xf numFmtId="237" fontId="140" fillId="0" borderId="0"/>
    <xf numFmtId="237" fontId="140" fillId="0" borderId="0"/>
    <xf numFmtId="41" fontId="5" fillId="0" borderId="0" applyFont="0" applyFill="0" applyBorder="0" applyAlignment="0" applyProtection="0"/>
    <xf numFmtId="166" fontId="36" fillId="0" borderId="0" applyFill="0" applyBorder="0" applyAlignment="0" applyProtection="0">
      <alignment horizontal="right"/>
    </xf>
    <xf numFmtId="190" fontId="5" fillId="0" borderId="0" applyFill="0" applyBorder="0" applyAlignment="0" applyProtection="0"/>
    <xf numFmtId="0" fontId="103" fillId="0" borderId="0" applyFont="0" applyFill="0" applyBorder="0" applyAlignment="0" applyProtection="0"/>
    <xf numFmtId="0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7" fillId="0" borderId="0" applyFont="0" applyFill="0" applyBorder="0" applyAlignment="0" applyProtection="0"/>
    <xf numFmtId="0" fontId="141" fillId="0" borderId="0">
      <alignment horizontal="left"/>
    </xf>
    <xf numFmtId="0" fontId="142" fillId="0" borderId="0"/>
    <xf numFmtId="0" fontId="143" fillId="0" borderId="0">
      <alignment horizontal="left"/>
    </xf>
    <xf numFmtId="239" fontId="5" fillId="0" borderId="0" applyFont="0" applyFill="0" applyBorder="0" applyAlignment="0" applyProtection="0"/>
    <xf numFmtId="240" fontId="144" fillId="0" borderId="0" applyFont="0" applyFill="0" applyBorder="0" applyAlignment="0" applyProtection="0"/>
    <xf numFmtId="191" fontId="5" fillId="0" borderId="0" applyFill="0" applyBorder="0">
      <protection locked="0"/>
    </xf>
    <xf numFmtId="192" fontId="5" fillId="0" borderId="0" applyFill="0" applyBorder="0"/>
    <xf numFmtId="241" fontId="145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24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243" fontId="28" fillId="0" borderId="0" applyFont="0" applyFill="0" applyBorder="0" applyAlignment="0" applyProtection="0">
      <protection locked="0"/>
    </xf>
    <xf numFmtId="244" fontId="5" fillId="0" borderId="0" applyFont="0" applyFill="0" applyBorder="0" applyAlignment="0" applyProtection="0"/>
    <xf numFmtId="245" fontId="5" fillId="0" borderId="0" applyFont="0" applyFill="0" applyBorder="0" applyAlignment="0" applyProtection="0">
      <protection locked="0"/>
    </xf>
    <xf numFmtId="246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8" fontId="126" fillId="0" borderId="0" applyFill="0" applyBorder="0">
      <alignment horizontal="right"/>
    </xf>
    <xf numFmtId="249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8" fontId="146" fillId="22" borderId="50"/>
    <xf numFmtId="0" fontId="147" fillId="72" borderId="51" applyAlignment="0" applyProtection="0"/>
    <xf numFmtId="19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16" fillId="24" borderId="0" applyFont="0" applyFill="0" applyBorder="0" applyAlignment="0" applyProtection="0"/>
    <xf numFmtId="251" fontId="33" fillId="0" borderId="21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2" fontId="145" fillId="0" borderId="0" applyFont="0" applyFill="0" applyBorder="0" applyAlignment="0" applyProtection="0"/>
    <xf numFmtId="253" fontId="25" fillId="0" borderId="0" applyFill="0" applyBorder="0" applyProtection="0"/>
    <xf numFmtId="17" fontId="148" fillId="0" borderId="0" applyFont="0" applyFill="0" applyBorder="0" applyAlignment="0" applyProtection="0"/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197" fontId="5" fillId="0" borderId="0" applyFill="0" applyBorder="0">
      <alignment horizontal="right"/>
    </xf>
    <xf numFmtId="197" fontId="5" fillId="0" borderId="0" applyFill="0" applyBorder="0">
      <alignment horizontal="right"/>
    </xf>
    <xf numFmtId="198" fontId="5" fillId="0" borderId="0" applyFill="0" applyBorder="0">
      <alignment horizontal="right"/>
    </xf>
    <xf numFmtId="177" fontId="5" fillId="0" borderId="0"/>
    <xf numFmtId="254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256" fontId="130" fillId="0" borderId="0" applyFont="0" applyFill="0" applyBorder="0" applyAlignment="0" applyProtection="0"/>
    <xf numFmtId="257" fontId="145" fillId="0" borderId="52" applyNumberFormat="0" applyFont="0" applyFill="0" applyAlignment="0" applyProtection="0"/>
    <xf numFmtId="258" fontId="1" fillId="73" borderId="0"/>
    <xf numFmtId="259" fontId="11" fillId="0" borderId="0" applyFont="0" applyFill="0" applyBorder="0" applyAlignment="0" applyProtection="0"/>
    <xf numFmtId="0" fontId="5" fillId="23" borderId="19" applyNumberFormat="0">
      <alignment vertical="center"/>
    </xf>
    <xf numFmtId="0" fontId="14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" fillId="17" borderId="20" applyNumberFormat="0">
      <alignment vertical="center"/>
    </xf>
    <xf numFmtId="260" fontId="126" fillId="0" borderId="0" applyFill="0" applyBorder="0">
      <alignment horizontal="right"/>
    </xf>
    <xf numFmtId="261" fontId="126" fillId="0" borderId="0" applyFill="0" applyBorder="0">
      <alignment horizontal="right"/>
    </xf>
    <xf numFmtId="262" fontId="126" fillId="0" borderId="0" applyFill="0" applyBorder="0">
      <alignment horizontal="right"/>
    </xf>
    <xf numFmtId="260" fontId="5" fillId="0" borderId="0" applyFont="0" applyFill="0" applyBorder="0" applyAlignment="0" applyProtection="0"/>
    <xf numFmtId="263" fontId="45" fillId="74" borderId="0"/>
    <xf numFmtId="0" fontId="150" fillId="0" borderId="0">
      <alignment horizontal="left"/>
    </xf>
    <xf numFmtId="0" fontId="151" fillId="0" borderId="0">
      <alignment horizontal="left"/>
    </xf>
    <xf numFmtId="0" fontId="152" fillId="0" borderId="0" applyFill="0" applyBorder="0" applyProtection="0">
      <alignment horizontal="left"/>
    </xf>
    <xf numFmtId="0" fontId="152" fillId="0" borderId="0">
      <alignment horizontal="left"/>
    </xf>
    <xf numFmtId="0" fontId="152" fillId="0" borderId="0" applyFill="0" applyBorder="0" applyProtection="0">
      <alignment horizontal="left"/>
    </xf>
    <xf numFmtId="264" fontId="144" fillId="0" borderId="0" applyFont="0" applyFill="0" applyBorder="0" applyAlignment="0" applyProtection="0"/>
    <xf numFmtId="265" fontId="5" fillId="0" borderId="0" applyFont="0" applyFill="0" applyBorder="0" applyAlignment="0" applyProtection="0">
      <alignment horizontal="center"/>
    </xf>
    <xf numFmtId="0" fontId="153" fillId="75" borderId="0" applyNumberFormat="0" applyBorder="0" applyAlignment="0" applyProtection="0"/>
    <xf numFmtId="266" fontId="145" fillId="0" borderId="0" applyFont="0" applyFill="0" applyBorder="0" applyAlignment="0" applyProtection="0">
      <alignment horizontal="right"/>
    </xf>
    <xf numFmtId="267" fontId="154" fillId="0" borderId="0"/>
    <xf numFmtId="267" fontId="155" fillId="0" borderId="0"/>
    <xf numFmtId="0" fontId="155" fillId="0" borderId="0">
      <alignment horizontal="right"/>
    </xf>
    <xf numFmtId="0" fontId="156" fillId="0" borderId="0">
      <alignment horizontal="left"/>
    </xf>
    <xf numFmtId="0" fontId="157" fillId="0" borderId="0" applyProtection="0">
      <alignment horizontal="right"/>
    </xf>
    <xf numFmtId="0" fontId="58" fillId="0" borderId="23" applyNumberFormat="0" applyAlignment="0" applyProtection="0">
      <alignment horizontal="left" vertical="center"/>
    </xf>
    <xf numFmtId="0" fontId="58" fillId="0" borderId="24">
      <alignment horizontal="left" vertical="center"/>
    </xf>
    <xf numFmtId="0" fontId="158" fillId="0" borderId="0" applyNumberFormat="0" applyFill="0" applyBorder="0" applyAlignment="0"/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159" fillId="0" borderId="53" applyNumberFormat="0" applyFill="0" applyAlignment="0" applyProtection="0"/>
    <xf numFmtId="0" fontId="2" fillId="76" borderId="0" applyNumberFormat="0" applyAlignment="0" applyProtection="0"/>
    <xf numFmtId="0" fontId="160" fillId="0" borderId="0">
      <alignment horizontal="left"/>
    </xf>
    <xf numFmtId="0" fontId="161" fillId="0" borderId="30">
      <alignment horizontal="left" vertical="top"/>
    </xf>
    <xf numFmtId="0" fontId="24" fillId="0" borderId="0" applyFill="0" applyBorder="0">
      <alignment vertical="center"/>
    </xf>
    <xf numFmtId="0" fontId="24" fillId="0" borderId="0" applyFill="0" applyBorder="0">
      <alignment vertical="center"/>
    </xf>
    <xf numFmtId="0" fontId="162" fillId="0" borderId="54" applyNumberFormat="0" applyFill="0" applyAlignment="0" applyProtection="0"/>
    <xf numFmtId="0" fontId="36" fillId="0" borderId="0">
      <alignment horizontal="left"/>
    </xf>
    <xf numFmtId="0" fontId="163" fillId="0" borderId="30">
      <alignment horizontal="left" vertical="top"/>
    </xf>
    <xf numFmtId="0" fontId="33" fillId="0" borderId="0" applyFill="0" applyBorder="0">
      <alignment vertical="center"/>
    </xf>
    <xf numFmtId="0" fontId="33" fillId="0" borderId="0" applyFill="0" applyBorder="0">
      <alignment vertical="center"/>
    </xf>
    <xf numFmtId="0" fontId="164" fillId="0" borderId="55" applyNumberFormat="0" applyFill="0" applyAlignment="0" applyProtection="0"/>
    <xf numFmtId="0" fontId="165" fillId="0" borderId="0">
      <alignment horizontal="left"/>
    </xf>
    <xf numFmtId="0" fontId="16" fillId="0" borderId="0" applyFill="0" applyBorder="0">
      <alignment vertical="center"/>
    </xf>
    <xf numFmtId="0" fontId="16" fillId="0" borderId="0" applyFill="0" applyBorder="0">
      <alignment vertical="center"/>
    </xf>
    <xf numFmtId="0" fontId="164" fillId="0" borderId="0" applyNumberFormat="0" applyFill="0" applyBorder="0" applyAlignment="0" applyProtection="0"/>
    <xf numFmtId="168" fontId="166" fillId="0" borderId="0"/>
    <xf numFmtId="0" fontId="167" fillId="77" borderId="0">
      <alignment horizontal="left" indent="2"/>
    </xf>
    <xf numFmtId="0" fontId="110" fillId="0" borderId="0">
      <alignment horizontal="left"/>
    </xf>
    <xf numFmtId="268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66" fontId="40" fillId="0" borderId="16" applyProtection="0"/>
    <xf numFmtId="270" fontId="168" fillId="0" borderId="16">
      <alignment horizontal="right"/>
      <protection locked="0"/>
    </xf>
    <xf numFmtId="229" fontId="129" fillId="0" borderId="0"/>
    <xf numFmtId="230" fontId="129" fillId="0" borderId="0"/>
    <xf numFmtId="231" fontId="169" fillId="0" borderId="0"/>
    <xf numFmtId="232" fontId="169" fillId="0" borderId="0"/>
    <xf numFmtId="0" fontId="170" fillId="51" borderId="48" applyNumberFormat="0" applyAlignment="0" applyProtection="0"/>
    <xf numFmtId="0" fontId="123" fillId="78" borderId="56" applyNumberFormat="0" applyAlignment="0" applyProtection="0"/>
    <xf numFmtId="0" fontId="40" fillId="0" borderId="16">
      <protection locked="0"/>
    </xf>
    <xf numFmtId="164" fontId="5" fillId="25" borderId="0" applyFont="0" applyBorder="0" applyAlignment="0">
      <alignment horizontal="right"/>
      <protection locked="0"/>
    </xf>
    <xf numFmtId="164" fontId="5" fillId="24" borderId="0" applyFont="0" applyBorder="0">
      <alignment horizontal="right"/>
      <protection locked="0"/>
    </xf>
    <xf numFmtId="0" fontId="171" fillId="69" borderId="0" applyNumberFormat="0" applyFont="0" applyAlignment="0"/>
    <xf numFmtId="0" fontId="171" fillId="69" borderId="52" applyNumberFormat="0" applyFont="0" applyAlignment="0">
      <protection locked="0"/>
    </xf>
    <xf numFmtId="271" fontId="169" fillId="20" borderId="0"/>
    <xf numFmtId="0" fontId="5" fillId="0" borderId="3" applyNumberFormat="0"/>
    <xf numFmtId="0" fontId="172" fillId="0" borderId="57"/>
    <xf numFmtId="0" fontId="4" fillId="79" borderId="3"/>
    <xf numFmtId="272" fontId="5" fillId="17" borderId="3" applyNumberFormat="0" applyAlignment="0">
      <alignment horizontal="right"/>
    </xf>
    <xf numFmtId="0" fontId="16" fillId="17" borderId="0"/>
    <xf numFmtId="229" fontId="129" fillId="80" borderId="0" applyBorder="0"/>
    <xf numFmtId="273" fontId="129" fillId="80" borderId="0"/>
    <xf numFmtId="230" fontId="129" fillId="80" borderId="0" applyBorder="0"/>
    <xf numFmtId="231" fontId="129" fillId="80" borderId="0" applyBorder="0"/>
    <xf numFmtId="232" fontId="129" fillId="80" borderId="0" applyBorder="0"/>
    <xf numFmtId="233" fontId="129" fillId="80" borderId="0" applyBorder="0"/>
    <xf numFmtId="0" fontId="173" fillId="0" borderId="58" applyNumberFormat="0" applyFill="0" applyAlignment="0" applyProtection="0"/>
    <xf numFmtId="15" fontId="126" fillId="0" borderId="0" applyFill="0" applyBorder="0">
      <alignment horizontal="right"/>
    </xf>
    <xf numFmtId="274" fontId="28" fillId="0" borderId="0" applyNumberFormat="0" applyFill="0" applyBorder="0" applyAlignment="0">
      <protection locked="0"/>
    </xf>
    <xf numFmtId="0" fontId="174" fillId="0" borderId="0" applyNumberFormat="0" applyFill="0" applyBorder="0" applyAlignment="0" applyProtection="0">
      <alignment horizontal="right"/>
    </xf>
    <xf numFmtId="275" fontId="126" fillId="0" borderId="0" applyFill="0" applyBorder="0">
      <alignment horizontal="right"/>
    </xf>
    <xf numFmtId="166" fontId="175" fillId="0" borderId="0"/>
    <xf numFmtId="276" fontId="1" fillId="0" borderId="0"/>
    <xf numFmtId="0" fontId="176" fillId="51" borderId="0" applyNumberFormat="0" applyBorder="0" applyAlignment="0" applyProtection="0"/>
    <xf numFmtId="0" fontId="176" fillId="51" borderId="0" applyNumberFormat="0" applyBorder="0" applyAlignment="0" applyProtection="0"/>
    <xf numFmtId="0" fontId="176" fillId="51" borderId="0" applyNumberFormat="0" applyBorder="0" applyAlignment="0" applyProtection="0"/>
    <xf numFmtId="0" fontId="176" fillId="51" borderId="0" applyNumberFormat="0" applyBorder="0" applyAlignment="0" applyProtection="0"/>
    <xf numFmtId="277" fontId="177" fillId="0" borderId="16">
      <alignment horizontal="right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4" fillId="16" borderId="0" applyFill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78" fontId="14" fillId="0" borderId="0" applyFill="0" applyBorder="0" applyAlignment="0" applyProtection="0">
      <alignment vertical="top" wrapText="1"/>
    </xf>
    <xf numFmtId="273" fontId="148" fillId="0" borderId="0"/>
    <xf numFmtId="271" fontId="148" fillId="0" borderId="0"/>
    <xf numFmtId="229" fontId="148" fillId="0" borderId="0"/>
    <xf numFmtId="230" fontId="148" fillId="0" borderId="0" applyBorder="0"/>
    <xf numFmtId="0" fontId="179" fillId="17" borderId="59" applyNumberFormat="0"/>
    <xf numFmtId="0" fontId="180" fillId="0" borderId="60"/>
    <xf numFmtId="0" fontId="181" fillId="0" borderId="0" applyNumberFormat="0" applyBorder="0">
      <protection hidden="1"/>
    </xf>
    <xf numFmtId="0" fontId="182" fillId="69" borderId="61" applyNumberFormat="0" applyAlignment="0" applyProtection="0"/>
    <xf numFmtId="1" fontId="183" fillId="0" borderId="0" applyProtection="0">
      <alignment horizontal="right" vertical="center"/>
    </xf>
    <xf numFmtId="0" fontId="5" fillId="81" borderId="0" applyNumberFormat="0" applyFont="0" applyBorder="0" applyAlignment="0" applyProtection="0">
      <protection hidden="1"/>
    </xf>
    <xf numFmtId="27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280" fontId="184" fillId="0" borderId="0" applyFont="0" applyFill="0" applyBorder="0" applyAlignment="0" applyProtection="0"/>
    <xf numFmtId="168" fontId="5" fillId="0" borderId="0" applyFont="0" applyFill="0" applyBorder="0" applyAlignment="0" applyProtection="0"/>
    <xf numFmtId="213" fontId="5" fillId="0" borderId="0" applyFill="0" applyBorder="0"/>
    <xf numFmtId="281" fontId="5" fillId="0" borderId="0" applyFill="0" applyBorder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85" fillId="0" borderId="0"/>
    <xf numFmtId="0" fontId="103" fillId="0" borderId="0" applyNumberFormat="0" applyFont="0" applyFill="0" applyBorder="0" applyAlignment="0" applyProtection="0">
      <alignment horizontal="left"/>
    </xf>
    <xf numFmtId="0" fontId="103" fillId="0" borderId="0" applyNumberFormat="0" applyFont="0" applyFill="0" applyBorder="0" applyAlignment="0" applyProtection="0">
      <alignment horizontal="left"/>
    </xf>
    <xf numFmtId="15" fontId="103" fillId="0" borderId="0" applyFont="0" applyFill="0" applyBorder="0" applyAlignment="0" applyProtection="0"/>
    <xf numFmtId="15" fontId="103" fillId="0" borderId="0" applyFont="0" applyFill="0" applyBorder="0" applyAlignment="0" applyProtection="0"/>
    <xf numFmtId="4" fontId="103" fillId="0" borderId="0" applyFont="0" applyFill="0" applyBorder="0" applyAlignment="0" applyProtection="0"/>
    <xf numFmtId="282" fontId="186" fillId="0" borderId="31"/>
    <xf numFmtId="0" fontId="104" fillId="0" borderId="12">
      <alignment horizontal="center"/>
    </xf>
    <xf numFmtId="0" fontId="104" fillId="0" borderId="12">
      <alignment horizontal="center"/>
    </xf>
    <xf numFmtId="0" fontId="104" fillId="0" borderId="12">
      <alignment horizontal="center"/>
    </xf>
    <xf numFmtId="3" fontId="103" fillId="0" borderId="0" applyFont="0" applyFill="0" applyBorder="0" applyAlignment="0" applyProtection="0"/>
    <xf numFmtId="0" fontId="103" fillId="35" borderId="0" applyNumberFormat="0" applyFont="0" applyBorder="0" applyAlignment="0" applyProtection="0"/>
    <xf numFmtId="222" fontId="5" fillId="0" borderId="30" applyFont="0" applyFill="0" applyBorder="0" applyAlignment="0" applyProtection="0"/>
    <xf numFmtId="223" fontId="5" fillId="0" borderId="0" applyFont="0" applyFill="0" applyBorder="0" applyAlignment="0" applyProtection="0"/>
    <xf numFmtId="278" fontId="5" fillId="0" borderId="0"/>
    <xf numFmtId="283" fontId="187" fillId="0" borderId="0"/>
    <xf numFmtId="278" fontId="5" fillId="0" borderId="0"/>
    <xf numFmtId="284" fontId="41" fillId="0" borderId="0" applyNumberFormat="0" applyFill="0" applyBorder="0" applyAlignment="0" applyProtection="0"/>
    <xf numFmtId="0" fontId="5" fillId="36" borderId="0" applyNumberFormat="0" applyFont="0" applyBorder="0" applyAlignment="0" applyProtection="0"/>
    <xf numFmtId="0" fontId="78" fillId="0" borderId="0"/>
    <xf numFmtId="0" fontId="78" fillId="0" borderId="0"/>
    <xf numFmtId="285" fontId="47" fillId="0" borderId="0" applyNumberFormat="0" applyFill="0" applyBorder="0" applyAlignment="0" applyProtection="0"/>
    <xf numFmtId="285" fontId="188" fillId="0" borderId="0" applyNumberFormat="0" applyFill="0" applyBorder="0" applyAlignment="0" applyProtection="0"/>
    <xf numFmtId="0" fontId="151" fillId="0" borderId="62">
      <alignment vertical="center"/>
    </xf>
    <xf numFmtId="4" fontId="87" fillId="51" borderId="63" applyNumberFormat="0" applyProtection="0">
      <alignment vertical="center"/>
    </xf>
    <xf numFmtId="4" fontId="189" fillId="51" borderId="63" applyNumberFormat="0" applyProtection="0">
      <alignment vertical="center"/>
    </xf>
    <xf numFmtId="4" fontId="87" fillId="51" borderId="63" applyNumberFormat="0" applyProtection="0">
      <alignment horizontal="left" vertical="center" indent="1"/>
    </xf>
    <xf numFmtId="0" fontId="87" fillId="51" borderId="63" applyNumberFormat="0" applyProtection="0">
      <alignment horizontal="left" vertical="top" indent="1"/>
    </xf>
    <xf numFmtId="4" fontId="87" fillId="82" borderId="0" applyNumberFormat="0" applyProtection="0">
      <alignment horizontal="left" vertical="center" indent="1"/>
    </xf>
    <xf numFmtId="4" fontId="6" fillId="68" borderId="63" applyNumberFormat="0" applyProtection="0">
      <alignment horizontal="right" vertical="center"/>
    </xf>
    <xf numFmtId="4" fontId="6" fillId="47" borderId="63" applyNumberFormat="0" applyProtection="0">
      <alignment horizontal="right" vertical="center"/>
    </xf>
    <xf numFmtId="4" fontId="6" fillId="59" borderId="63" applyNumberFormat="0" applyProtection="0">
      <alignment horizontal="right" vertical="center"/>
    </xf>
    <xf numFmtId="4" fontId="6" fillId="83" borderId="63" applyNumberFormat="0" applyProtection="0">
      <alignment horizontal="right" vertical="center"/>
    </xf>
    <xf numFmtId="4" fontId="6" fillId="65" borderId="63" applyNumberFormat="0" applyProtection="0">
      <alignment horizontal="right" vertical="center"/>
    </xf>
    <xf numFmtId="4" fontId="6" fillId="62" borderId="63" applyNumberFormat="0" applyProtection="0">
      <alignment horizontal="right" vertical="center"/>
    </xf>
    <xf numFmtId="4" fontId="6" fillId="84" borderId="63" applyNumberFormat="0" applyProtection="0">
      <alignment horizontal="right" vertical="center"/>
    </xf>
    <xf numFmtId="4" fontId="6" fillId="85" borderId="63" applyNumberFormat="0" applyProtection="0">
      <alignment horizontal="right" vertical="center"/>
    </xf>
    <xf numFmtId="4" fontId="6" fillId="86" borderId="63" applyNumberFormat="0" applyProtection="0">
      <alignment horizontal="right" vertical="center"/>
    </xf>
    <xf numFmtId="4" fontId="87" fillId="87" borderId="64" applyNumberFormat="0" applyProtection="0">
      <alignment horizontal="left" vertical="center" indent="1"/>
    </xf>
    <xf numFmtId="4" fontId="6" fillId="88" borderId="0" applyNumberFormat="0" applyProtection="0">
      <alignment horizontal="left" vertical="center" indent="1"/>
    </xf>
    <xf numFmtId="4" fontId="91" fillId="89" borderId="0" applyNumberFormat="0" applyProtection="0">
      <alignment horizontal="left" vertical="center" indent="1"/>
    </xf>
    <xf numFmtId="4" fontId="6" fillId="82" borderId="63" applyNumberFormat="0" applyProtection="0">
      <alignment horizontal="right" vertical="center"/>
    </xf>
    <xf numFmtId="4" fontId="6" fillId="88" borderId="0" applyNumberFormat="0" applyProtection="0">
      <alignment horizontal="left" vertical="center" indent="1"/>
    </xf>
    <xf numFmtId="4" fontId="6" fillId="82" borderId="0" applyNumberFormat="0" applyProtection="0">
      <alignment horizontal="left" vertical="center" indent="1"/>
    </xf>
    <xf numFmtId="0" fontId="5" fillId="89" borderId="63" applyNumberFormat="0" applyProtection="0">
      <alignment horizontal="left" vertical="center" indent="1"/>
    </xf>
    <xf numFmtId="0" fontId="5" fillId="89" borderId="63" applyNumberFormat="0" applyProtection="0">
      <alignment horizontal="left" vertical="top" indent="1"/>
    </xf>
    <xf numFmtId="0" fontId="5" fillId="82" borderId="63" applyNumberFormat="0" applyProtection="0">
      <alignment horizontal="left" vertical="center" indent="1"/>
    </xf>
    <xf numFmtId="0" fontId="5" fillId="82" borderId="63" applyNumberFormat="0" applyProtection="0">
      <alignment horizontal="left" vertical="top" indent="1"/>
    </xf>
    <xf numFmtId="0" fontId="5" fillId="52" borderId="63" applyNumberFormat="0" applyProtection="0">
      <alignment horizontal="left" vertical="center" indent="1"/>
    </xf>
    <xf numFmtId="0" fontId="5" fillId="52" borderId="63" applyNumberFormat="0" applyProtection="0">
      <alignment horizontal="left" vertical="top" indent="1"/>
    </xf>
    <xf numFmtId="0" fontId="5" fillId="88" borderId="63" applyNumberFormat="0" applyProtection="0">
      <alignment horizontal="left" vertical="center" indent="1"/>
    </xf>
    <xf numFmtId="0" fontId="5" fillId="88" borderId="63" applyNumberFormat="0" applyProtection="0">
      <alignment horizontal="left" vertical="top" indent="1"/>
    </xf>
    <xf numFmtId="0" fontId="5" fillId="69" borderId="3" applyNumberFormat="0">
      <protection locked="0"/>
    </xf>
    <xf numFmtId="4" fontId="6" fillId="48" borderId="63" applyNumberFormat="0" applyProtection="0">
      <alignment vertical="center"/>
    </xf>
    <xf numFmtId="4" fontId="190" fillId="48" borderId="63" applyNumberFormat="0" applyProtection="0">
      <alignment vertical="center"/>
    </xf>
    <xf numFmtId="4" fontId="6" fillId="48" borderId="63" applyNumberFormat="0" applyProtection="0">
      <alignment horizontal="left" vertical="center" indent="1"/>
    </xf>
    <xf numFmtId="0" fontId="6" fillId="48" borderId="63" applyNumberFormat="0" applyProtection="0">
      <alignment horizontal="left" vertical="top" indent="1"/>
    </xf>
    <xf numFmtId="4" fontId="6" fillId="88" borderId="63" applyNumberFormat="0" applyProtection="0">
      <alignment horizontal="right" vertical="center"/>
    </xf>
    <xf numFmtId="4" fontId="190" fillId="88" borderId="63" applyNumberFormat="0" applyProtection="0">
      <alignment horizontal="right" vertical="center"/>
    </xf>
    <xf numFmtId="4" fontId="6" fillId="82" borderId="63" applyNumberFormat="0" applyProtection="0">
      <alignment horizontal="left" vertical="center" indent="1"/>
    </xf>
    <xf numFmtId="0" fontId="6" fillId="82" borderId="63" applyNumberFormat="0" applyProtection="0">
      <alignment horizontal="left" vertical="top" indent="1"/>
    </xf>
    <xf numFmtId="4" fontId="191" fillId="34" borderId="0" applyNumberFormat="0" applyProtection="0">
      <alignment horizontal="left" vertical="center" indent="1"/>
    </xf>
    <xf numFmtId="4" fontId="40" fillId="88" borderId="63" applyNumberFormat="0" applyProtection="0">
      <alignment horizontal="right" vertical="center"/>
    </xf>
    <xf numFmtId="0" fontId="5" fillId="48" borderId="0" applyNumberFormat="0" applyFont="0" applyBorder="0" applyAlignment="0" applyProtection="0"/>
    <xf numFmtId="0" fontId="5" fillId="69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286" fontId="126" fillId="0" borderId="0" applyFont="0" applyFill="0" applyBorder="0" applyAlignment="0" applyProtection="0">
      <alignment horizontal="right"/>
    </xf>
    <xf numFmtId="17" fontId="126" fillId="0" borderId="0" applyFill="0" applyBorder="0">
      <alignment horizontal="right"/>
    </xf>
    <xf numFmtId="0" fontId="192" fillId="0" borderId="0" applyFill="0" applyBorder="0" applyAlignment="0" applyProtection="0"/>
    <xf numFmtId="209" fontId="16" fillId="0" borderId="0" applyAlignment="0" applyProtection="0"/>
    <xf numFmtId="38" fontId="193" fillId="0" borderId="30" applyBorder="0" applyAlignment="0"/>
    <xf numFmtId="287" fontId="25" fillId="0" borderId="0" applyFill="0" applyBorder="0" applyProtection="0"/>
    <xf numFmtId="0" fontId="6" fillId="0" borderId="0">
      <alignment vertical="top"/>
    </xf>
    <xf numFmtId="0" fontId="111" fillId="40" borderId="32" applyNumberFormat="0" applyAlignment="0" applyProtection="0"/>
    <xf numFmtId="0" fontId="6" fillId="0" borderId="0" applyNumberFormat="0" applyBorder="0" applyAlignment="0"/>
    <xf numFmtId="0" fontId="6" fillId="0" borderId="0" applyNumberFormat="0" applyBorder="0" applyAlignment="0"/>
    <xf numFmtId="0" fontId="6" fillId="0" borderId="0" applyNumberFormat="0" applyBorder="0" applyAlignment="0"/>
    <xf numFmtId="0" fontId="6" fillId="0" borderId="0" applyNumberFormat="0" applyBorder="0" applyAlignment="0"/>
    <xf numFmtId="0" fontId="6" fillId="0" borderId="0" applyNumberFormat="0" applyBorder="0" applyAlignment="0"/>
    <xf numFmtId="0" fontId="6" fillId="0" borderId="0" applyNumberFormat="0" applyBorder="0" applyAlignment="0"/>
    <xf numFmtId="288" fontId="47" fillId="17" borderId="42"/>
    <xf numFmtId="289" fontId="79" fillId="0" borderId="5" applyFont="0" applyFill="0" applyAlignment="0" applyProtection="0"/>
    <xf numFmtId="0" fontId="1" fillId="0" borderId="5"/>
    <xf numFmtId="0" fontId="194" fillId="0" borderId="0" applyBorder="0" applyProtection="0">
      <alignment vertical="center"/>
    </xf>
    <xf numFmtId="257" fontId="194" fillId="0" borderId="21" applyBorder="0" applyProtection="0">
      <alignment horizontal="right" vertical="center"/>
    </xf>
    <xf numFmtId="0" fontId="195" fillId="90" borderId="0" applyBorder="0" applyProtection="0">
      <alignment horizontal="centerContinuous" vertical="center"/>
    </xf>
    <xf numFmtId="0" fontId="196" fillId="29" borderId="21" applyBorder="0" applyProtection="0">
      <alignment horizontal="centerContinuous" vertical="center"/>
    </xf>
    <xf numFmtId="0" fontId="194" fillId="0" borderId="0" applyBorder="0" applyProtection="0">
      <alignment vertical="center"/>
    </xf>
    <xf numFmtId="0" fontId="152" fillId="0" borderId="0">
      <alignment horizontal="left"/>
    </xf>
    <xf numFmtId="0" fontId="36" fillId="0" borderId="0"/>
    <xf numFmtId="0" fontId="197" fillId="91" borderId="3" applyNumberFormat="0">
      <alignment horizontal="centerContinuous" vertical="center" wrapText="1"/>
    </xf>
    <xf numFmtId="2" fontId="198" fillId="92" borderId="65"/>
    <xf numFmtId="0" fontId="45" fillId="93" borderId="48" applyNumberFormat="0">
      <alignment horizontal="right"/>
    </xf>
    <xf numFmtId="49" fontId="5" fillId="0" borderId="0" applyFont="0" applyFill="0" applyBorder="0" applyAlignment="0" applyProtection="0"/>
    <xf numFmtId="0" fontId="199" fillId="0" borderId="0"/>
    <xf numFmtId="0" fontId="199" fillId="0" borderId="0"/>
    <xf numFmtId="0" fontId="200" fillId="0" borderId="0"/>
    <xf numFmtId="0" fontId="200" fillId="0" borderId="0"/>
    <xf numFmtId="0" fontId="199" fillId="0" borderId="0"/>
    <xf numFmtId="0" fontId="199" fillId="0" borderId="0"/>
    <xf numFmtId="0" fontId="5" fillId="0" borderId="0" applyFill="0" applyBorder="0">
      <alignment horizontal="right"/>
    </xf>
    <xf numFmtId="0" fontId="5" fillId="0" borderId="0">
      <alignment vertical="top" wrapText="1"/>
    </xf>
    <xf numFmtId="166" fontId="201" fillId="0" borderId="0"/>
    <xf numFmtId="289" fontId="79" fillId="0" borderId="0" applyFont="0" applyFill="0" applyBorder="0" applyAlignment="0" applyProtection="0"/>
    <xf numFmtId="0" fontId="202" fillId="0" borderId="0" applyFill="0" applyBorder="0" applyProtection="0">
      <alignment horizontal="left" vertical="top"/>
    </xf>
    <xf numFmtId="0" fontId="203" fillId="0" borderId="0" applyNumberFormat="0" applyFill="0" applyBorder="0" applyAlignment="0" applyProtection="0"/>
    <xf numFmtId="191" fontId="5" fillId="0" borderId="24" applyFill="0"/>
    <xf numFmtId="191" fontId="5" fillId="0" borderId="5" applyFill="0"/>
    <xf numFmtId="191" fontId="5" fillId="0" borderId="24" applyFill="0"/>
    <xf numFmtId="191" fontId="5" fillId="0" borderId="5" applyFill="0"/>
    <xf numFmtId="0" fontId="10" fillId="0" borderId="66" applyNumberFormat="0" applyFill="0" applyAlignment="0" applyProtection="0"/>
    <xf numFmtId="289" fontId="79" fillId="0" borderId="67" applyFont="0" applyFill="0" applyAlignment="0" applyProtection="0"/>
    <xf numFmtId="0" fontId="204" fillId="94" borderId="33"/>
    <xf numFmtId="0" fontId="138" fillId="0" borderId="0" applyNumberFormat="0"/>
    <xf numFmtId="0" fontId="20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90" fontId="5" fillId="0" borderId="0" applyFont="0" applyFill="0" applyBorder="0" applyAlignment="0" applyProtection="0"/>
    <xf numFmtId="291" fontId="5" fillId="0" borderId="0" applyFont="0" applyFill="0" applyBorder="0" applyAlignment="0" applyProtection="0"/>
    <xf numFmtId="0" fontId="206" fillId="0" borderId="0" applyNumberFormat="0" applyFill="0" applyBorder="0" applyAlignment="0" applyProtection="0"/>
    <xf numFmtId="0" fontId="181" fillId="0" borderId="0" applyNumberFormat="0" applyFill="0" applyBorder="0" applyAlignment="0"/>
    <xf numFmtId="224" fontId="5" fillId="0" borderId="0" applyFont="0" applyFill="0" applyBorder="0" applyProtection="0">
      <alignment horizontal="right"/>
    </xf>
    <xf numFmtId="292" fontId="207" fillId="0" borderId="0" applyFill="0" applyBorder="0" applyAlignment="0"/>
    <xf numFmtId="293" fontId="207" fillId="18" borderId="0" applyFill="0" applyBorder="0" applyAlignment="0"/>
    <xf numFmtId="294" fontId="208" fillId="0" borderId="21" applyBorder="0" applyProtection="0">
      <alignment horizontal="right"/>
    </xf>
    <xf numFmtId="292" fontId="184" fillId="0" borderId="0" applyFont="0" applyFill="0" applyBorder="0" applyAlignment="0" applyProtection="0"/>
    <xf numFmtId="295" fontId="184" fillId="0" borderId="0" applyFont="0" applyFill="0" applyBorder="0" applyAlignment="0" applyProtection="0"/>
    <xf numFmtId="226" fontId="5" fillId="0" borderId="0" applyFont="0" applyFill="0" applyBorder="0" applyAlignment="0" applyProtection="0"/>
    <xf numFmtId="296" fontId="126" fillId="0" borderId="0" applyFill="0" applyBorder="0">
      <alignment horizontal="right"/>
    </xf>
    <xf numFmtId="242" fontId="1" fillId="0" borderId="0" applyFont="0" applyFill="0" applyBorder="0" applyAlignment="0" applyProtection="0"/>
  </cellStyleXfs>
  <cellXfs count="100">
    <xf numFmtId="0" fontId="0" fillId="0" borderId="0" xfId="0"/>
    <xf numFmtId="0" fontId="7" fillId="16" borderId="2" xfId="5" applyFont="1" applyFill="1" applyBorder="1" applyAlignment="1" applyProtection="1">
      <alignment horizontal="left"/>
    </xf>
    <xf numFmtId="0" fontId="0" fillId="0" borderId="0" xfId="0" applyFill="1" applyBorder="1"/>
    <xf numFmtId="44" fontId="0" fillId="0" borderId="0" xfId="2" applyFont="1"/>
    <xf numFmtId="44" fontId="0" fillId="0" borderId="0" xfId="0" applyNumberFormat="1"/>
    <xf numFmtId="227" fontId="0" fillId="0" borderId="0" xfId="1" applyNumberFormat="1" applyFont="1"/>
    <xf numFmtId="0" fontId="0" fillId="43" borderId="0" xfId="0" applyFill="1"/>
    <xf numFmtId="0" fontId="0" fillId="0" borderId="0" xfId="0" applyFill="1"/>
    <xf numFmtId="9" fontId="0" fillId="0" borderId="0" xfId="0" applyNumberFormat="1"/>
    <xf numFmtId="0" fontId="8" fillId="16" borderId="2" xfId="5" applyFont="1" applyFill="1" applyBorder="1" applyProtection="1"/>
    <xf numFmtId="0" fontId="209" fillId="96" borderId="36" xfId="5" applyFont="1" applyFill="1" applyBorder="1" applyAlignment="1" applyProtection="1">
      <alignment horizontal="center"/>
    </xf>
    <xf numFmtId="0" fontId="209" fillId="96" borderId="37" xfId="5" applyFont="1" applyFill="1" applyBorder="1" applyAlignment="1" applyProtection="1">
      <alignment horizontal="center"/>
    </xf>
    <xf numFmtId="0" fontId="209" fillId="96" borderId="38" xfId="5" applyFont="1" applyFill="1" applyBorder="1" applyAlignment="1" applyProtection="1">
      <alignment horizontal="center"/>
    </xf>
    <xf numFmtId="0" fontId="0" fillId="0" borderId="71" xfId="0" applyBorder="1"/>
    <xf numFmtId="0" fontId="0" fillId="0" borderId="73" xfId="0" applyBorder="1"/>
    <xf numFmtId="44" fontId="0" fillId="44" borderId="68" xfId="2" applyFont="1" applyFill="1" applyBorder="1"/>
    <xf numFmtId="44" fontId="0" fillId="44" borderId="5" xfId="2" applyFont="1" applyFill="1" applyBorder="1"/>
    <xf numFmtId="44" fontId="0" fillId="43" borderId="69" xfId="2" applyFont="1" applyFill="1" applyBorder="1"/>
    <xf numFmtId="44" fontId="0" fillId="0" borderId="0" xfId="2" applyFont="1" applyBorder="1"/>
    <xf numFmtId="44" fontId="0" fillId="44" borderId="70" xfId="2" applyFont="1" applyFill="1" applyBorder="1"/>
    <xf numFmtId="44" fontId="0" fillId="44" borderId="0" xfId="2" applyFont="1" applyFill="1" applyBorder="1"/>
    <xf numFmtId="44" fontId="0" fillId="43" borderId="71" xfId="2" applyFont="1" applyFill="1" applyBorder="1"/>
    <xf numFmtId="44" fontId="0" fillId="44" borderId="72" xfId="2" applyFont="1" applyFill="1" applyBorder="1"/>
    <xf numFmtId="44" fontId="0" fillId="44" borderId="12" xfId="2" applyFont="1" applyFill="1" applyBorder="1"/>
    <xf numFmtId="44" fontId="0" fillId="43" borderId="73" xfId="2" applyFont="1" applyFill="1" applyBorder="1"/>
    <xf numFmtId="44" fontId="0" fillId="0" borderId="12" xfId="2" applyFont="1" applyBorder="1"/>
    <xf numFmtId="227" fontId="0" fillId="0" borderId="29" xfId="1" applyNumberFormat="1" applyFont="1" applyBorder="1"/>
    <xf numFmtId="0" fontId="209" fillId="96" borderId="36" xfId="5" applyFont="1" applyFill="1" applyBorder="1" applyAlignment="1" applyProtection="1">
      <alignment horizontal="center" wrapText="1"/>
    </xf>
    <xf numFmtId="168" fontId="0" fillId="0" borderId="30" xfId="3" applyNumberFormat="1" applyFont="1" applyBorder="1"/>
    <xf numFmtId="0" fontId="209" fillId="96" borderId="78" xfId="5" applyFont="1" applyFill="1" applyBorder="1" applyAlignment="1" applyProtection="1">
      <alignment horizontal="center" wrapText="1"/>
    </xf>
    <xf numFmtId="0" fontId="209" fillId="96" borderId="79" xfId="5" applyFont="1" applyFill="1" applyBorder="1" applyAlignment="1" applyProtection="1">
      <alignment horizontal="center" wrapText="1"/>
    </xf>
    <xf numFmtId="0" fontId="209" fillId="96" borderId="37" xfId="5" applyFont="1" applyFill="1" applyBorder="1" applyAlignment="1" applyProtection="1">
      <alignment horizontal="center" wrapText="1"/>
    </xf>
    <xf numFmtId="0" fontId="8" fillId="16" borderId="40" xfId="5" applyFont="1" applyFill="1" applyBorder="1" applyProtection="1"/>
    <xf numFmtId="9" fontId="0" fillId="0" borderId="0" xfId="3" applyFont="1" applyBorder="1"/>
    <xf numFmtId="0" fontId="8" fillId="16" borderId="41" xfId="5" applyFont="1" applyFill="1" applyBorder="1" applyProtection="1"/>
    <xf numFmtId="168" fontId="0" fillId="0" borderId="80" xfId="3" applyNumberFormat="1" applyFont="1" applyBorder="1"/>
    <xf numFmtId="227" fontId="0" fillId="0" borderId="81" xfId="1" applyNumberFormat="1" applyFont="1" applyBorder="1"/>
    <xf numFmtId="9" fontId="0" fillId="0" borderId="12" xfId="3" applyFont="1" applyBorder="1"/>
    <xf numFmtId="44" fontId="0" fillId="0" borderId="5" xfId="2" applyFont="1" applyBorder="1"/>
    <xf numFmtId="44" fontId="0" fillId="97" borderId="11" xfId="2" applyFont="1" applyFill="1" applyBorder="1"/>
    <xf numFmtId="44" fontId="0" fillId="97" borderId="43" xfId="2" applyFont="1" applyFill="1" applyBorder="1"/>
    <xf numFmtId="44" fontId="0" fillId="97" borderId="30" xfId="2" applyFont="1" applyFill="1" applyBorder="1"/>
    <xf numFmtId="44" fontId="0" fillId="97" borderId="29" xfId="2" applyFont="1" applyFill="1" applyBorder="1"/>
    <xf numFmtId="44" fontId="0" fillId="97" borderId="80" xfId="2" applyFont="1" applyFill="1" applyBorder="1"/>
    <xf numFmtId="44" fontId="0" fillId="97" borderId="81" xfId="2" applyFont="1" applyFill="1" applyBorder="1"/>
    <xf numFmtId="44" fontId="0" fillId="95" borderId="0" xfId="2" applyFont="1" applyFill="1" applyBorder="1"/>
    <xf numFmtId="44" fontId="0" fillId="95" borderId="12" xfId="2" applyFont="1" applyFill="1" applyBorder="1"/>
    <xf numFmtId="0" fontId="3" fillId="43" borderId="50" xfId="0" applyFont="1" applyFill="1" applyBorder="1" applyAlignment="1">
      <alignment horizontal="center" wrapText="1"/>
    </xf>
    <xf numFmtId="44" fontId="0" fillId="98" borderId="68" xfId="2" applyFont="1" applyFill="1" applyBorder="1"/>
    <xf numFmtId="44" fontId="0" fillId="98" borderId="76" xfId="2" applyFont="1" applyFill="1" applyBorder="1"/>
    <xf numFmtId="44" fontId="0" fillId="98" borderId="70" xfId="2" applyFont="1" applyFill="1" applyBorder="1"/>
    <xf numFmtId="44" fontId="0" fillId="98" borderId="4" xfId="2" applyFont="1" applyFill="1" applyBorder="1"/>
    <xf numFmtId="44" fontId="0" fillId="98" borderId="72" xfId="2" applyFont="1" applyFill="1" applyBorder="1"/>
    <xf numFmtId="44" fontId="0" fillId="98" borderId="77" xfId="2" applyFont="1" applyFill="1" applyBorder="1"/>
    <xf numFmtId="44" fontId="0" fillId="44" borderId="74" xfId="2" applyFont="1" applyFill="1" applyBorder="1"/>
    <xf numFmtId="44" fontId="0" fillId="44" borderId="23" xfId="2" applyFont="1" applyFill="1" applyBorder="1"/>
    <xf numFmtId="44" fontId="0" fillId="43" borderId="75" xfId="2" applyFont="1" applyFill="1" applyBorder="1"/>
    <xf numFmtId="44" fontId="0" fillId="98" borderId="74" xfId="2" applyFont="1" applyFill="1" applyBorder="1"/>
    <xf numFmtId="44" fontId="0" fillId="98" borderId="50" xfId="2" applyFont="1" applyFill="1" applyBorder="1"/>
    <xf numFmtId="168" fontId="0" fillId="0" borderId="0" xfId="3" applyNumberFormat="1" applyFont="1"/>
    <xf numFmtId="0" fontId="3" fillId="0" borderId="0" xfId="0" applyFont="1" applyAlignment="1"/>
    <xf numFmtId="0" fontId="210" fillId="0" borderId="0" xfId="0" applyFont="1"/>
    <xf numFmtId="0" fontId="3" fillId="0" borderId="0" xfId="0" applyFont="1" applyAlignment="1">
      <alignment horizontal="right"/>
    </xf>
    <xf numFmtId="168" fontId="0" fillId="0" borderId="0" xfId="0" applyNumberFormat="1"/>
    <xf numFmtId="0" fontId="0" fillId="0" borderId="0" xfId="0" applyAlignment="1">
      <alignment horizontal="right"/>
    </xf>
    <xf numFmtId="168" fontId="0" fillId="0" borderId="39" xfId="3" applyNumberFormat="1" applyFont="1" applyBorder="1"/>
    <xf numFmtId="168" fontId="0" fillId="0" borderId="31" xfId="3" applyNumberFormat="1" applyFont="1" applyBorder="1"/>
    <xf numFmtId="168" fontId="0" fillId="0" borderId="44" xfId="3" applyNumberFormat="1" applyFont="1" applyBorder="1"/>
    <xf numFmtId="44" fontId="0" fillId="98" borderId="76" xfId="2" applyNumberFormat="1" applyFont="1" applyFill="1" applyBorder="1"/>
    <xf numFmtId="0" fontId="2" fillId="76" borderId="0" xfId="867"/>
    <xf numFmtId="0" fontId="192" fillId="0" borderId="0" xfId="1274"/>
    <xf numFmtId="0" fontId="0" fillId="0" borderId="0" xfId="0" applyAlignment="1">
      <alignment horizontal="center"/>
    </xf>
    <xf numFmtId="0" fontId="2" fillId="45" borderId="0" xfId="867" applyFill="1" applyBorder="1"/>
    <xf numFmtId="0" fontId="0" fillId="45" borderId="0" xfId="0" applyFill="1" applyBorder="1"/>
    <xf numFmtId="0" fontId="3" fillId="45" borderId="0" xfId="0" applyFont="1" applyFill="1" applyBorder="1"/>
    <xf numFmtId="0" fontId="125" fillId="45" borderId="0" xfId="0" applyFont="1" applyFill="1" applyBorder="1" applyAlignment="1">
      <alignment vertical="top" wrapText="1"/>
    </xf>
    <xf numFmtId="0" fontId="0" fillId="45" borderId="0" xfId="0" applyFill="1" applyBorder="1" applyAlignment="1">
      <alignment vertical="top"/>
    </xf>
    <xf numFmtId="0" fontId="211" fillId="45" borderId="0" xfId="0" applyFont="1" applyFill="1" applyBorder="1" applyAlignment="1">
      <alignment vertical="top" wrapText="1"/>
    </xf>
    <xf numFmtId="0" fontId="209" fillId="0" borderId="36" xfId="5" applyFont="1" applyFill="1" applyBorder="1" applyAlignment="1" applyProtection="1">
      <alignment horizontal="center"/>
    </xf>
    <xf numFmtId="0" fontId="209" fillId="0" borderId="37" xfId="5" applyFont="1" applyFill="1" applyBorder="1" applyAlignment="1" applyProtection="1">
      <alignment horizontal="center"/>
    </xf>
    <xf numFmtId="0" fontId="209" fillId="0" borderId="38" xfId="5" applyFont="1" applyFill="1" applyBorder="1" applyAlignment="1" applyProtection="1">
      <alignment horizontal="center"/>
    </xf>
    <xf numFmtId="44" fontId="0" fillId="0" borderId="70" xfId="2" applyFont="1" applyFill="1" applyBorder="1"/>
    <xf numFmtId="44" fontId="0" fillId="0" borderId="0" xfId="2" applyFont="1" applyFill="1" applyBorder="1"/>
    <xf numFmtId="44" fontId="0" fillId="0" borderId="71" xfId="2" applyFont="1" applyFill="1" applyBorder="1"/>
    <xf numFmtId="44" fontId="0" fillId="0" borderId="72" xfId="2" applyFont="1" applyFill="1" applyBorder="1"/>
    <xf numFmtId="44" fontId="0" fillId="0" borderId="12" xfId="2" applyFont="1" applyFill="1" applyBorder="1"/>
    <xf numFmtId="44" fontId="0" fillId="0" borderId="73" xfId="2" applyFont="1" applyFill="1" applyBorder="1"/>
    <xf numFmtId="0" fontId="0" fillId="0" borderId="0" xfId="0" applyAlignment="1">
      <alignment horizontal="left"/>
    </xf>
    <xf numFmtId="9" fontId="0" fillId="0" borderId="0" xfId="3" applyFon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3" fillId="0" borderId="7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44" borderId="74" xfId="0" applyFont="1" applyFill="1" applyBorder="1" applyAlignment="1">
      <alignment horizontal="center" vertical="center"/>
    </xf>
    <xf numFmtId="0" fontId="3" fillId="44" borderId="23" xfId="0" applyFont="1" applyFill="1" applyBorder="1" applyAlignment="1">
      <alignment horizontal="center" vertical="center"/>
    </xf>
    <xf numFmtId="0" fontId="3" fillId="44" borderId="75" xfId="0" applyFont="1" applyFill="1" applyBorder="1" applyAlignment="1">
      <alignment horizontal="center" vertical="center"/>
    </xf>
    <xf numFmtId="0" fontId="3" fillId="98" borderId="74" xfId="0" applyFont="1" applyFill="1" applyBorder="1" applyAlignment="1">
      <alignment horizontal="center" vertical="center"/>
    </xf>
    <xf numFmtId="0" fontId="3" fillId="98" borderId="75" xfId="0" applyFont="1" applyFill="1" applyBorder="1" applyAlignment="1">
      <alignment horizontal="center" vertical="center"/>
    </xf>
  </cellXfs>
  <cellStyles count="1367">
    <cellStyle name=" 1" xfId="8"/>
    <cellStyle name=" 1 2" xfId="449"/>
    <cellStyle name=" 1 2 2" xfId="450"/>
    <cellStyle name=" 1 2 2 2" xfId="451"/>
    <cellStyle name=" 1 2 3" xfId="452"/>
    <cellStyle name=" 1_BAF Budget profile" xfId="453"/>
    <cellStyle name=" Writer Import]_x000a__x000a_Display Dialog=No_x000a__x000a__x000a__x000a_[Horizontal Arrange]_x000a__x000a_Dimensions Interlocking=Yes_x000a__x000a_Sum Hierarchy=Yes_x000a__x000a_Generate" xfId="454"/>
    <cellStyle name=" Writer Import]_x000a__x000a_Display Dialog=No_x000a__x000a__x000a__x000a_[Horizontal Arrange]_x000a__x000a_Dimensions Interlocking=Yes_x000a__x000a_Sum Hierarchy=Yes_x000a__x000a_Generate 2" xfId="455"/>
    <cellStyle name=" Writer Import]_x000d__x000a_Display Dialog=No_x000d__x000a__x000d__x000a_[Horizontal Arrange]_x000d__x000a_Dimensions Interlocking=Yes_x000d__x000a_Sum Hierarchy=Yes_x000d__x000a_Generate" xfId="456"/>
    <cellStyle name=" Writer Import]_x000d__x000a_Display Dialog=No_x000d__x000a__x000d__x000a_[Horizontal Arrange]_x000d__x000a_Dimensions Interlocking=Yes_x000d__x000a_Sum Hierarchy=Yes_x000d__x000a_Generate 2" xfId="457"/>
    <cellStyle name=" Writer Import]_x000d__x000a_Display Dialog=No_x000d__x000a__x000d__x000a_[Horizontal Arrange]_x000d__x000a_Dimensions Interlocking=Yes_x000d__x000a_Sum Hierarchy=Yes_x000d__x000a_Generate 2 2" xfId="458"/>
    <cellStyle name=" Writer Import]_x000d__x000a_Display Dialog=No_x000d__x000a__x000d__x000a_[Horizontal Arrange]_x000d__x000a_Dimensions Interlocking=Yes_x000d__x000a_Sum Hierarchy=Yes_x000d__x000a_Generate 3" xfId="459"/>
    <cellStyle name=" Writer Import]_x000d__x000a_Display Dialog=No_x000d__x000a__x000d__x000a_[Horizontal Arrange]_x000d__x000a_Dimensions Interlocking=Yes_x000d__x000a_Sum Hierarchy=Yes_x000d__x000a_Generate_BAF Budget profile" xfId="460"/>
    <cellStyle name="_x000a_shell=progma" xfId="9"/>
    <cellStyle name="_x000a_shell=progma 2" xfId="461"/>
    <cellStyle name="_x000a_shell=progma 2 2" xfId="462"/>
    <cellStyle name="_x000a_shell=progma_Report" xfId="463"/>
    <cellStyle name="%" xfId="10"/>
    <cellStyle name="% 2" xfId="464"/>
    <cellStyle name="% 2 2" xfId="465"/>
    <cellStyle name="%_Distribution Business" xfId="466"/>
    <cellStyle name="%_Distribution Business 2" xfId="467"/>
    <cellStyle name="%_Fleet Overhead Costs" xfId="468"/>
    <cellStyle name="%_Fleet Overhead Costs 2" xfId="469"/>
    <cellStyle name="%_Forecast" xfId="470"/>
    <cellStyle name="%_Forecast 2" xfId="471"/>
    <cellStyle name="%_Forecast 2 2" xfId="472"/>
    <cellStyle name="%_Forecast 3" xfId="473"/>
    <cellStyle name="%_Funding &amp; Cashflow" xfId="474"/>
    <cellStyle name="%_Funding &amp; Cashflow 2" xfId="475"/>
    <cellStyle name="%_Funding &amp; Cashflow_1" xfId="476"/>
    <cellStyle name="%_Funding &amp; Cashflow_1 2" xfId="477"/>
    <cellStyle name="%_Group P&amp;L" xfId="478"/>
    <cellStyle name="%_Group P&amp;L 2" xfId="479"/>
    <cellStyle name="%_Group P&amp;L_1" xfId="480"/>
    <cellStyle name="%_Group P&amp;L_1 2" xfId="481"/>
    <cellStyle name="%_Opening  Detailed BS" xfId="482"/>
    <cellStyle name="%_Opening  Detailed BS 2" xfId="483"/>
    <cellStyle name="%_OUTPUT DB" xfId="484"/>
    <cellStyle name="%_OUTPUT DB 2" xfId="485"/>
    <cellStyle name="%_OUTPUT EB" xfId="486"/>
    <cellStyle name="%_OUTPUT EB 2" xfId="487"/>
    <cellStyle name="%_Report" xfId="488"/>
    <cellStyle name="%_Report 2" xfId="489"/>
    <cellStyle name="%_Sheet2" xfId="490"/>
    <cellStyle name="%_Sheet2 2" xfId="491"/>
    <cellStyle name="%_Sheet2 2 2" xfId="492"/>
    <cellStyle name="%_Sheet2 3" xfId="493"/>
    <cellStyle name="(Comma)" xfId="494"/>
    <cellStyle name="_0910 IS CWIP Depreciation Accrual" xfId="495"/>
    <cellStyle name="_2a. Agility only" xfId="496"/>
    <cellStyle name="_3GIS model v2.77" xfId="11"/>
    <cellStyle name="_3GIS model v2.77_Distribution Business" xfId="497"/>
    <cellStyle name="_3GIS model v2.77_Distribution Business 2" xfId="498"/>
    <cellStyle name="_3GIS model v2.77_Distribution Business_Retail Fin Perform " xfId="499"/>
    <cellStyle name="_3GIS model v2.77_Fleet Overhead Costs" xfId="500"/>
    <cellStyle name="_3GIS model v2.77_Fleet Overhead Costs 2" xfId="501"/>
    <cellStyle name="_3GIS model v2.77_Fleet Overhead Costs 2 2" xfId="502"/>
    <cellStyle name="_3GIS model v2.77_Fleet Overhead Costs 2_Retail Fin Perform " xfId="503"/>
    <cellStyle name="_3GIS model v2.77_Fleet Overhead Costs 3" xfId="504"/>
    <cellStyle name="_3GIS model v2.77_Fleet Overhead Costs_Retail Fin Perform " xfId="505"/>
    <cellStyle name="_3GIS model v2.77_Forecast" xfId="506"/>
    <cellStyle name="_3GIS model v2.77_Forecast 2" xfId="507"/>
    <cellStyle name="_3GIS model v2.77_Forecast 2 2" xfId="508"/>
    <cellStyle name="_3GIS model v2.77_Forecast 2_Retail Fin Perform " xfId="509"/>
    <cellStyle name="_3GIS model v2.77_Forecast 3" xfId="510"/>
    <cellStyle name="_3GIS model v2.77_Forecast_Retail Fin Perform " xfId="511"/>
    <cellStyle name="_3GIS model v2.77_Funding &amp; Cashflow" xfId="512"/>
    <cellStyle name="_3GIS model v2.77_Funding &amp; Cashflow 2" xfId="513"/>
    <cellStyle name="_3GIS model v2.77_Funding &amp; Cashflow_1" xfId="514"/>
    <cellStyle name="_3GIS model v2.77_Funding &amp; Cashflow_1 2" xfId="515"/>
    <cellStyle name="_3GIS model v2.77_Funding &amp; Cashflow_1_Retail Fin Perform " xfId="516"/>
    <cellStyle name="_3GIS model v2.77_Funding &amp; Cashflow_Retail Fin Perform " xfId="517"/>
    <cellStyle name="_3GIS model v2.77_Group P&amp;L" xfId="518"/>
    <cellStyle name="_3GIS model v2.77_Group P&amp;L 2" xfId="519"/>
    <cellStyle name="_3GIS model v2.77_Group P&amp;L_1" xfId="520"/>
    <cellStyle name="_3GIS model v2.77_Group P&amp;L_1 2" xfId="521"/>
    <cellStyle name="_3GIS model v2.77_Group P&amp;L_1_Retail Fin Perform " xfId="522"/>
    <cellStyle name="_3GIS model v2.77_Group P&amp;L_Retail Fin Perform " xfId="523"/>
    <cellStyle name="_3GIS model v2.77_Opening  Detailed BS" xfId="524"/>
    <cellStyle name="_3GIS model v2.77_Opening  Detailed BS 2" xfId="525"/>
    <cellStyle name="_3GIS model v2.77_Opening  Detailed BS_Retail Fin Perform " xfId="526"/>
    <cellStyle name="_3GIS model v2.77_OUTPUT DB" xfId="527"/>
    <cellStyle name="_3GIS model v2.77_OUTPUT DB 2" xfId="528"/>
    <cellStyle name="_3GIS model v2.77_OUTPUT DB_Retail Fin Perform " xfId="529"/>
    <cellStyle name="_3GIS model v2.77_OUTPUT EB" xfId="530"/>
    <cellStyle name="_3GIS model v2.77_OUTPUT EB 2" xfId="531"/>
    <cellStyle name="_3GIS model v2.77_OUTPUT EB_Retail Fin Perform " xfId="532"/>
    <cellStyle name="_3GIS model v2.77_Report" xfId="533"/>
    <cellStyle name="_3GIS model v2.77_Report 2" xfId="534"/>
    <cellStyle name="_3GIS model v2.77_Report_Retail Fin Perform " xfId="535"/>
    <cellStyle name="_3GIS model v2.77_Retail Fin Perform " xfId="536"/>
    <cellStyle name="_3GIS model v2.77_Sheet2" xfId="537"/>
    <cellStyle name="_3GIS model v2.77_Sheet2 2" xfId="538"/>
    <cellStyle name="_3GIS model v2.77_Sheet2 2 2" xfId="539"/>
    <cellStyle name="_3GIS model v2.77_Sheet2 2_Retail Fin Perform " xfId="540"/>
    <cellStyle name="_3GIS model v2.77_Sheet2 3" xfId="541"/>
    <cellStyle name="_3GIS model v2.77_Sheet2_Retail Fin Perform " xfId="542"/>
    <cellStyle name="_AETV 3 yr Budget V1" xfId="12"/>
    <cellStyle name="_Agility" xfId="543"/>
    <cellStyle name="_Capex" xfId="544"/>
    <cellStyle name="_Capex_cust-initiated" xfId="545"/>
    <cellStyle name="_Capex_POW (3)" xfId="546"/>
    <cellStyle name="_Capex_PTRM reconcile" xfId="547"/>
    <cellStyle name="_Capex_Sheet1" xfId="548"/>
    <cellStyle name="_Capex_Sheet2" xfId="549"/>
    <cellStyle name="_Capex_TER reconcile" xfId="550"/>
    <cellStyle name="_Capex_trends" xfId="551"/>
    <cellStyle name="_CDR - Insertsv7" xfId="13"/>
    <cellStyle name="_CDR - Insertsv7 2" xfId="552"/>
    <cellStyle name="_CDR - Insertsv7_Distribution Business" xfId="553"/>
    <cellStyle name="_CDR - Insertsv7_Distribution Business 2" xfId="554"/>
    <cellStyle name="_CDR - Insertsv7_Forecast" xfId="555"/>
    <cellStyle name="_CDR - Insertsv7_Forecast 2" xfId="556"/>
    <cellStyle name="_CDR - Insertsv7_Funding &amp; Cashflow" xfId="557"/>
    <cellStyle name="_CDR - Insertsv7_Funding &amp; Cashflow 2" xfId="558"/>
    <cellStyle name="_CDR - Insertsv7_Group P&amp;L" xfId="559"/>
    <cellStyle name="_CDR - Insertsv7_Group P&amp;L 2" xfId="560"/>
    <cellStyle name="_CDR - Insertsv7_Sheet2" xfId="561"/>
    <cellStyle name="_CDR - Insertsv7_Sheet2 2" xfId="562"/>
    <cellStyle name="_Chapter1" xfId="14"/>
    <cellStyle name="_Chapter1_1" xfId="15"/>
    <cellStyle name="_Chapter1_1_OutputAllocs" xfId="16"/>
    <cellStyle name="_Chapter1_1_SEGMENT" xfId="17"/>
    <cellStyle name="_Chapter1revised stock" xfId="18"/>
    <cellStyle name="_CMDR-3Yrforescast" xfId="19"/>
    <cellStyle name="_Company 42" xfId="563"/>
    <cellStyle name="_Company 49" xfId="564"/>
    <cellStyle name="_F'Cast Financials" xfId="20"/>
    <cellStyle name="_F'Cast Financials 2" xfId="565"/>
    <cellStyle name="_F'Cast Financials_Distribution Business" xfId="566"/>
    <cellStyle name="_F'Cast Financials_Distribution Business 2" xfId="567"/>
    <cellStyle name="_F'Cast Financials_Forecast" xfId="568"/>
    <cellStyle name="_F'Cast Financials_Forecast 2" xfId="569"/>
    <cellStyle name="_F'Cast Financials_Funding &amp; Cashflow" xfId="570"/>
    <cellStyle name="_F'Cast Financials_Funding &amp; Cashflow 2" xfId="571"/>
    <cellStyle name="_F'Cast Financials_Group P&amp;L" xfId="572"/>
    <cellStyle name="_F'Cast Financials_Group P&amp;L 2" xfId="573"/>
    <cellStyle name="_F'Cast Financials_Sheet2" xfId="574"/>
    <cellStyle name="_F'Cast Financials_Sheet2 2" xfId="575"/>
    <cellStyle name="_JEN 09CY reg accounts template 120210 DRAFT 06 WOBCA v5 Meter Split " xfId="576"/>
    <cellStyle name="_JEN 09CY reg accounts template 120210 DRAFT 06.1 WOBCA v5 Meter Split " xfId="577"/>
    <cellStyle name="_JEN 09CY reg accounts template 120210 DRAFT 07 PFIT on Schedules" xfId="578"/>
    <cellStyle name="_JEN 09CY reg accounts template 120210 DRAFT 08 AIMRO 6% on Schedules" xfId="579"/>
    <cellStyle name="_JEN 09CY reg accounts template 120210 DRAFT 09 EDPR Accruals 12370001" xfId="580"/>
    <cellStyle name="_JEN 10CY reg accounts template 120210 DRAFT 01" xfId="581"/>
    <cellStyle name="_JEN 10CY reg accounts template 120210 DRAFT 03 Audit Adjustments" xfId="582"/>
    <cellStyle name="_MEASURE" xfId="21"/>
    <cellStyle name="_MEASURE_BBSpreads" xfId="22"/>
    <cellStyle name="_OutputAllocs" xfId="23"/>
    <cellStyle name="_Phoenix - Final (Full) 1.2" xfId="24"/>
    <cellStyle name="_Phoenix - Final (Full) 1.2 2" xfId="583"/>
    <cellStyle name="_Phoenix - Final (Full) 1.2_Distribution Business" xfId="584"/>
    <cellStyle name="_Phoenix - Final (Full) 1.2_Distribution Business 2" xfId="585"/>
    <cellStyle name="_Phoenix - Final (Full) 1.2_Forecast" xfId="586"/>
    <cellStyle name="_Phoenix - Final (Full) 1.2_Forecast 2" xfId="587"/>
    <cellStyle name="_Phoenix - Final (Full) 1.2_Funding &amp; Cashflow" xfId="588"/>
    <cellStyle name="_Phoenix - Final (Full) 1.2_Funding &amp; Cashflow 2" xfId="589"/>
    <cellStyle name="_Phoenix - Final (Full) 1.2_Group P&amp;L" xfId="590"/>
    <cellStyle name="_Phoenix - Final (Full) 1.2_Group P&amp;L 2" xfId="591"/>
    <cellStyle name="_Phoenix - Final (Full) 1.2_Sheet2" xfId="592"/>
    <cellStyle name="_Phoenix - Final (Full) 1.2_Sheet2 2" xfId="593"/>
    <cellStyle name="_SEGMENT" xfId="25"/>
    <cellStyle name="_TOTAL_Opex_Budget_2009v2" xfId="594"/>
    <cellStyle name="_UED AMP 2009-14 Final 250309 Less PU" xfId="595"/>
    <cellStyle name="_UED AMP 2009-14 Final 250309 Less PU_1011 monthly" xfId="596"/>
    <cellStyle name="_UED AMP 2009-14 Final 250309 Less PU_1011 monthly_Aurora - RIN Template" xfId="597"/>
    <cellStyle name="_UED AMP 2009-14 Final 250309 Less PU_1011 monthly_capex analysis" xfId="598"/>
    <cellStyle name="_UED AMP 2009-14 Final 250309 Less PU_1011 monthly_cust-initiated" xfId="599"/>
    <cellStyle name="_UED AMP 2009-14 Final 250309 Less PU_1011 monthly_POW (3)" xfId="600"/>
    <cellStyle name="_UED AMP 2009-14 Final 250309 Less PU_1011 monthly_PTRM reconcile" xfId="601"/>
    <cellStyle name="_UED AMP 2009-14 Final 250309 Less PU_1011 monthly_RIN template_response" xfId="602"/>
    <cellStyle name="_UED AMP 2009-14 Final 250309 Less PU_1011 monthly_RIN template_response (2)" xfId="603"/>
    <cellStyle name="_UED AMP 2009-14 Final 250309 Less PU_1011 monthly_Sheet1" xfId="604"/>
    <cellStyle name="_UED AMP 2009-14 Final 250309 Less PU_1011 monthly_Sheet2" xfId="605"/>
    <cellStyle name="_UED AMP 2009-14 Final 250309 Less PU_1011 monthly_TER reconcile" xfId="606"/>
    <cellStyle name="_UED AMP 2009-14 Final 250309 Less PU_1011 monthly_trends" xfId="607"/>
    <cellStyle name="_UED AMP 2009-14 Final 250309 Less PU_Aurora - RIN Template" xfId="608"/>
    <cellStyle name="_UED AMP 2009-14 Final 250309 Less PU_capex analysis" xfId="609"/>
    <cellStyle name="_UED AMP 2009-14 Final 250309 Less PU_cust-initiated" xfId="610"/>
    <cellStyle name="_UED AMP 2009-14 Final 250309 Less PU_POW (3)" xfId="611"/>
    <cellStyle name="_UED AMP 2009-14 Final 250309 Less PU_PTRM reconcile" xfId="612"/>
    <cellStyle name="_UED AMP 2009-14 Final 250309 Less PU_RIN template_response" xfId="613"/>
    <cellStyle name="_UED AMP 2009-14 Final 250309 Less PU_RIN template_response (2)" xfId="614"/>
    <cellStyle name="_UED AMP 2009-14 Final 250309 Less PU_Sheet1" xfId="615"/>
    <cellStyle name="_UED AMP 2009-14 Final 250309 Less PU_Sheet2" xfId="616"/>
    <cellStyle name="_UED AMP 2009-14 Final 250309 Less PU_TER reconcile" xfId="617"/>
    <cellStyle name="_UED AMP 2009-14 Final 250309 Less PU_trends" xfId="618"/>
    <cellStyle name="=C:\WINNT\SYSTEM32\COMMAND.COM" xfId="619"/>
    <cellStyle name="=C:\WINNT35\SYSTEM32\COMMAND.COM" xfId="26"/>
    <cellStyle name="=C:\WINNT35\SYSTEM32\COMMAND.COM 2" xfId="620"/>
    <cellStyle name="20% - Accent1 2" xfId="621"/>
    <cellStyle name="20% - Accent1 2 2" xfId="622"/>
    <cellStyle name="20% - Accent2 2" xfId="623"/>
    <cellStyle name="20% - Accent2 2 2" xfId="624"/>
    <cellStyle name="20% - Accent3 2" xfId="625"/>
    <cellStyle name="20% - Accent3 2 2" xfId="626"/>
    <cellStyle name="20% - Accent4 2" xfId="627"/>
    <cellStyle name="20% - Accent4 2 2" xfId="628"/>
    <cellStyle name="20% - Accent5 2" xfId="629"/>
    <cellStyle name="20% - Accent5 2 2" xfId="630"/>
    <cellStyle name="20% - Accent6 2" xfId="631"/>
    <cellStyle name="20% - Accent6 2 2" xfId="632"/>
    <cellStyle name="40% - Accent1 2" xfId="633"/>
    <cellStyle name="40% - Accent1 2 2" xfId="634"/>
    <cellStyle name="40% - Accent2 2" xfId="635"/>
    <cellStyle name="40% - Accent2 2 2" xfId="636"/>
    <cellStyle name="40% - Accent3 2" xfId="637"/>
    <cellStyle name="40% - Accent3 2 2" xfId="638"/>
    <cellStyle name="40% - Accent4 2" xfId="639"/>
    <cellStyle name="40% - Accent4 2 2" xfId="640"/>
    <cellStyle name="40% - Accent5 2" xfId="641"/>
    <cellStyle name="40% - Accent5 2 2" xfId="642"/>
    <cellStyle name="40% - Accent5 3" xfId="643"/>
    <cellStyle name="40% - Accent5 3 2" xfId="644"/>
    <cellStyle name="40% - Accent6 2" xfId="645"/>
    <cellStyle name="40% - Accent6 2 2" xfId="646"/>
    <cellStyle name="60% - Accent1 2" xfId="647"/>
    <cellStyle name="60% - Accent2 2" xfId="648"/>
    <cellStyle name="60% - Accent3 2" xfId="649"/>
    <cellStyle name="60% - Accent4 2" xfId="650"/>
    <cellStyle name="60% - Accent5 2" xfId="651"/>
    <cellStyle name="60% - Accent6 2" xfId="652"/>
    <cellStyle name="A satisfied Microsoft Office user" xfId="27"/>
    <cellStyle name="A_Block Space" xfId="28"/>
    <cellStyle name="A_BlueLine" xfId="29"/>
    <cellStyle name="A_Do not Change" xfId="30"/>
    <cellStyle name="A_Estimate" xfId="31"/>
    <cellStyle name="A_Memo" xfId="32"/>
    <cellStyle name="A_Memo_AETV (TG Model) JULY TARGET" xfId="33"/>
    <cellStyle name="A_Memo_Construction-Monthly" xfId="34"/>
    <cellStyle name="A_Normal" xfId="35"/>
    <cellStyle name="A_Normal 2" xfId="653"/>
    <cellStyle name="A_Normal Forecast" xfId="36"/>
    <cellStyle name="A_Normal Historical" xfId="37"/>
    <cellStyle name="A_Normal Historical_AETV (TG Model) JULY TARGET" xfId="38"/>
    <cellStyle name="A_Normal Historical_Construction-Monthly" xfId="39"/>
    <cellStyle name="A_Normal_AETV (TG Model) JULY TARGET" xfId="40"/>
    <cellStyle name="A_Normal_AETV (TG Model) JULY TARGET 2" xfId="654"/>
    <cellStyle name="A_Normal_AETV (TG Model) JULY TARGET_Distribution Business" xfId="655"/>
    <cellStyle name="A_Normal_AETV (TG Model) JULY TARGET_Distribution Business 2" xfId="656"/>
    <cellStyle name="A_Normal_AETV (TG Model) JULY TARGET_Forecast" xfId="657"/>
    <cellStyle name="A_Normal_AETV (TG Model) JULY TARGET_Forecast 2" xfId="658"/>
    <cellStyle name="A_Normal_AETV (TG Model) JULY TARGET_Funding &amp; Cashflow" xfId="659"/>
    <cellStyle name="A_Normal_AETV (TG Model) JULY TARGET_Funding &amp; Cashflow 2" xfId="660"/>
    <cellStyle name="A_Normal_AETV (TG Model) JULY TARGET_Group P&amp;L" xfId="661"/>
    <cellStyle name="A_Normal_AETV (TG Model) JULY TARGET_Group P&amp;L 2" xfId="662"/>
    <cellStyle name="A_Normal_AETV (TG Model) JULY TARGET_Sheet2" xfId="663"/>
    <cellStyle name="A_Normal_AETV (TG Model) JULY TARGET_Sheet2 2" xfId="664"/>
    <cellStyle name="A_Normal_Construction-Monthly" xfId="41"/>
    <cellStyle name="A_Normal_Construction-Monthly 2" xfId="665"/>
    <cellStyle name="A_Normal_Construction-Monthly_Distribution Business" xfId="666"/>
    <cellStyle name="A_Normal_Construction-Monthly_Distribution Business 2" xfId="667"/>
    <cellStyle name="A_Normal_Construction-Monthly_Forecast" xfId="668"/>
    <cellStyle name="A_Normal_Construction-Monthly_Forecast 2" xfId="669"/>
    <cellStyle name="A_Normal_Construction-Monthly_Funding &amp; Cashflow" xfId="670"/>
    <cellStyle name="A_Normal_Construction-Monthly_Funding &amp; Cashflow 2" xfId="671"/>
    <cellStyle name="A_Normal_Construction-Monthly_Group P&amp;L" xfId="672"/>
    <cellStyle name="A_Normal_Construction-Monthly_Group P&amp;L 2" xfId="673"/>
    <cellStyle name="A_Normal_Construction-Monthly_Sheet2" xfId="674"/>
    <cellStyle name="A_Normal_Construction-Monthly_Sheet2 2" xfId="675"/>
    <cellStyle name="A_Normal_Distribution Business" xfId="676"/>
    <cellStyle name="A_Normal_Distribution Business 2" xfId="677"/>
    <cellStyle name="A_Normal_Forecast" xfId="678"/>
    <cellStyle name="A_Normal_Forecast 2" xfId="679"/>
    <cellStyle name="A_Normal_Funding &amp; Cashflow" xfId="680"/>
    <cellStyle name="A_Normal_Funding &amp; Cashflow 2" xfId="681"/>
    <cellStyle name="A_Normal_Group P&amp;L" xfId="682"/>
    <cellStyle name="A_Normal_Group P&amp;L 2" xfId="683"/>
    <cellStyle name="A_Normal_Sheet2" xfId="684"/>
    <cellStyle name="A_Normal_Sheet2 2" xfId="685"/>
    <cellStyle name="A_Rate_Data" xfId="42"/>
    <cellStyle name="A_Rate_Data Historical" xfId="43"/>
    <cellStyle name="A_Rate_Title" xfId="44"/>
    <cellStyle name="A_Simple Title" xfId="45"/>
    <cellStyle name="A_Sum" xfId="46"/>
    <cellStyle name="A_SUM_Row Major" xfId="47"/>
    <cellStyle name="A_SUM_Row Minor" xfId="48"/>
    <cellStyle name="A_Title" xfId="49"/>
    <cellStyle name="A_YearHeadings" xfId="50"/>
    <cellStyle name="Accent1 - 20%" xfId="686"/>
    <cellStyle name="Accent1 - 40%" xfId="687"/>
    <cellStyle name="Accent1 - 60%" xfId="688"/>
    <cellStyle name="Accent1 2" xfId="689"/>
    <cellStyle name="Accent2 - 20%" xfId="690"/>
    <cellStyle name="Accent2 - 40%" xfId="691"/>
    <cellStyle name="Accent2 - 60%" xfId="692"/>
    <cellStyle name="Accent2 2" xfId="693"/>
    <cellStyle name="Accent3 - 20%" xfId="694"/>
    <cellStyle name="Accent3 - 40%" xfId="695"/>
    <cellStyle name="Accent3 - 60%" xfId="696"/>
    <cellStyle name="Accent3 2" xfId="697"/>
    <cellStyle name="Accent4 - 20%" xfId="698"/>
    <cellStyle name="Accent4 - 40%" xfId="699"/>
    <cellStyle name="Accent4 - 60%" xfId="700"/>
    <cellStyle name="Accent4 2" xfId="701"/>
    <cellStyle name="Accent5 - 20%" xfId="702"/>
    <cellStyle name="Accent5 - 40%" xfId="703"/>
    <cellStyle name="Accent5 - 60%" xfId="704"/>
    <cellStyle name="Accent5 2" xfId="705"/>
    <cellStyle name="Accent6 - 20%" xfId="706"/>
    <cellStyle name="Accent6 - 40%" xfId="707"/>
    <cellStyle name="Accent6 - 60%" xfId="708"/>
    <cellStyle name="Accent6 2" xfId="709"/>
    <cellStyle name="Actual_LEOY" xfId="710"/>
    <cellStyle name="AFE" xfId="51"/>
    <cellStyle name="AFE 2" xfId="711"/>
    <cellStyle name="Agara" xfId="52"/>
    <cellStyle name="AS Input Middle Currency" xfId="53"/>
    <cellStyle name="AS Input Middle Date" xfId="54"/>
    <cellStyle name="AS Input Middle Multiple" xfId="55"/>
    <cellStyle name="AS Input Middle Number" xfId="56"/>
    <cellStyle name="AS Input Middle Percentage" xfId="57"/>
    <cellStyle name="AS Input Middle Title / Name" xfId="58"/>
    <cellStyle name="AS Input Middle Year" xfId="59"/>
    <cellStyle name="Assumption" xfId="712"/>
    <cellStyle name="Assumption [# - 00]" xfId="713"/>
    <cellStyle name="Assumption [#]" xfId="714"/>
    <cellStyle name="Assumption [% - 00]" xfId="715"/>
    <cellStyle name="Assumption [%]" xfId="716"/>
    <cellStyle name="Assumption [x]" xfId="717"/>
    <cellStyle name="Assumption number" xfId="60"/>
    <cellStyle name="Assumption output percentage" xfId="61"/>
    <cellStyle name="Assumption output percentage 2" xfId="718"/>
    <cellStyle name="Assumption Percentage" xfId="62"/>
    <cellStyle name="Assumptions" xfId="63"/>
    <cellStyle name="Assumptions Center Currency" xfId="64"/>
    <cellStyle name="Assumptions Center Date" xfId="65"/>
    <cellStyle name="Assumptions Center Multiple" xfId="66"/>
    <cellStyle name="Assumptions Center Number" xfId="67"/>
    <cellStyle name="Assumptions Center Percentage" xfId="68"/>
    <cellStyle name="Assumptions Center Year" xfId="69"/>
    <cellStyle name="Assumptions Heading" xfId="70"/>
    <cellStyle name="Assumptions Right Currency" xfId="71"/>
    <cellStyle name="Assumptions Right Date" xfId="72"/>
    <cellStyle name="Assumptions Right Multiple" xfId="73"/>
    <cellStyle name="Assumptions Right Number" xfId="74"/>
    <cellStyle name="Assumptions Right Percentage" xfId="75"/>
    <cellStyle name="Assumptions Right Year" xfId="76"/>
    <cellStyle name="AussieDate" xfId="719"/>
    <cellStyle name="B79812_.wvu.PrintTitlest" xfId="720"/>
    <cellStyle name="Background" xfId="77"/>
    <cellStyle name="Bad 2" xfId="721"/>
    <cellStyle name="Bad 3" xfId="722"/>
    <cellStyle name="Bad 4" xfId="723"/>
    <cellStyle name="Bad 5" xfId="724"/>
    <cellStyle name="Black" xfId="725"/>
    <cellStyle name="BlankText" xfId="78"/>
    <cellStyle name="BlankText 2" xfId="726"/>
    <cellStyle name="Blue" xfId="727"/>
    <cellStyle name="Border" xfId="728"/>
    <cellStyle name="Border Heavy" xfId="79"/>
    <cellStyle name="Border Thin" xfId="80"/>
    <cellStyle name="Border_Current" xfId="81"/>
    <cellStyle name="Brand Default" xfId="729"/>
    <cellStyle name="Brand Subtitle with Underline" xfId="730"/>
    <cellStyle name="Brand Title" xfId="731"/>
    <cellStyle name="Calc" xfId="82"/>
    <cellStyle name="Calc - Blue" xfId="83"/>
    <cellStyle name="Calc - Blue 2" xfId="732"/>
    <cellStyle name="Calc - Feed" xfId="84"/>
    <cellStyle name="Calc - Feed 2" xfId="733"/>
    <cellStyle name="Calc - Green" xfId="85"/>
    <cellStyle name="Calc - Green 2" xfId="734"/>
    <cellStyle name="Calc - Grey" xfId="86"/>
    <cellStyle name="Calc - Grey 2" xfId="735"/>
    <cellStyle name="Calc - White" xfId="87"/>
    <cellStyle name="Calc - White 2" xfId="736"/>
    <cellStyle name="Calc 2" xfId="737"/>
    <cellStyle name="Calc 3" xfId="738"/>
    <cellStyle name="Calc 4" xfId="739"/>
    <cellStyle name="Calc 5" xfId="740"/>
    <cellStyle name="Calc 6" xfId="741"/>
    <cellStyle name="Calc_Distribution Business" xfId="742"/>
    <cellStyle name="Calculation 2" xfId="743"/>
    <cellStyle name="Callum" xfId="88"/>
    <cellStyle name="CaptionC" xfId="744"/>
    <cellStyle name="CaptionL" xfId="745"/>
    <cellStyle name="CaseInput%0" xfId="89"/>
    <cellStyle name="CaseInput%0.00" xfId="90"/>
    <cellStyle name="CaseInputComma0" xfId="91"/>
    <cellStyle name="CaseInputComma0.0" xfId="92"/>
    <cellStyle name="CaseInputDate" xfId="93"/>
    <cellStyle name="CaseInputText" xfId="94"/>
    <cellStyle name="Cell Link" xfId="95"/>
    <cellStyle name="Center Currency" xfId="96"/>
    <cellStyle name="Center Date" xfId="97"/>
    <cellStyle name="Center Multiple" xfId="98"/>
    <cellStyle name="Center Number" xfId="99"/>
    <cellStyle name="Center Percentage" xfId="100"/>
    <cellStyle name="Center Year" xfId="101"/>
    <cellStyle name="Check" xfId="746"/>
    <cellStyle name="Check Cell 2" xfId="747"/>
    <cellStyle name="Column - Heading" xfId="748"/>
    <cellStyle name="ColumnHeader" xfId="102"/>
    <cellStyle name="Comma" xfId="1" builtinId="3"/>
    <cellStyle name="Comma  - Style1" xfId="749"/>
    <cellStyle name="Comma  - Style2" xfId="750"/>
    <cellStyle name="Comma  - Style3" xfId="751"/>
    <cellStyle name="Comma  - Style4" xfId="752"/>
    <cellStyle name="Comma  - Style5" xfId="753"/>
    <cellStyle name="Comma  - Style6" xfId="754"/>
    <cellStyle name="Comma  - Style7" xfId="755"/>
    <cellStyle name="Comma  - Style8" xfId="756"/>
    <cellStyle name="Comma [0] U" xfId="103"/>
    <cellStyle name="Comma [0]7Z_87C" xfId="757"/>
    <cellStyle name="Comma [1]" xfId="758"/>
    <cellStyle name="Comma [2]" xfId="104"/>
    <cellStyle name="Comma [2] 2" xfId="759"/>
    <cellStyle name="Comma 0" xfId="760"/>
    <cellStyle name="Comma 1" xfId="761"/>
    <cellStyle name="Comma 10" xfId="105"/>
    <cellStyle name="Comma 11" xfId="762"/>
    <cellStyle name="Comma 12" xfId="763"/>
    <cellStyle name="Comma 2" xfId="7"/>
    <cellStyle name="Comma 2 2" xfId="764"/>
    <cellStyle name="Comma 2 2 2" xfId="765"/>
    <cellStyle name="Comma 2 3" xfId="766"/>
    <cellStyle name="Comma 2 4" xfId="767"/>
    <cellStyle name="Comma 2 5" xfId="768"/>
    <cellStyle name="Comma 2_Report" xfId="769"/>
    <cellStyle name="Comma 3" xfId="445"/>
    <cellStyle name="Comma 3 2" xfId="770"/>
    <cellStyle name="Comma 3 2 2" xfId="771"/>
    <cellStyle name="Comma 3 3" xfId="772"/>
    <cellStyle name="Comma 3_CBWC inc RQI" xfId="773"/>
    <cellStyle name="Comma 4" xfId="774"/>
    <cellStyle name="Comma 4 2" xfId="775"/>
    <cellStyle name="Comma 4 2 2" xfId="776"/>
    <cellStyle name="Comma 4 3" xfId="777"/>
    <cellStyle name="Comma 4_Report" xfId="778"/>
    <cellStyle name="Comma 45" xfId="106"/>
    <cellStyle name="Comma 5" xfId="779"/>
    <cellStyle name="Comma 6" xfId="780"/>
    <cellStyle name="Comma 7" xfId="781"/>
    <cellStyle name="Comma 8" xfId="782"/>
    <cellStyle name="Comma 9" xfId="783"/>
    <cellStyle name="Comma0" xfId="784"/>
    <cellStyle name="Cover Date" xfId="785"/>
    <cellStyle name="Cover Link Note" xfId="107"/>
    <cellStyle name="Cover Subtitle" xfId="786"/>
    <cellStyle name="Cover Title" xfId="787"/>
    <cellStyle name="Currency" xfId="2" builtinId="4"/>
    <cellStyle name="Currency [$0]" xfId="788"/>
    <cellStyle name="Currency [£0]" xfId="789"/>
    <cellStyle name="Currency [0] U" xfId="108"/>
    <cellStyle name="Currency [0] U 2" xfId="790"/>
    <cellStyle name="Currency [2]" xfId="109"/>
    <cellStyle name="Currency [2] 2" xfId="791"/>
    <cellStyle name="Currency [2] U" xfId="110"/>
    <cellStyle name="Currency [2]_AETV BS" xfId="111"/>
    <cellStyle name="Currency 0" xfId="792"/>
    <cellStyle name="Currency 10" xfId="793"/>
    <cellStyle name="Currency 11" xfId="794"/>
    <cellStyle name="Currency 12" xfId="795"/>
    <cellStyle name="Currency 2" xfId="112"/>
    <cellStyle name="Currency 2 2" xfId="113"/>
    <cellStyle name="Currency 2 3" xfId="796"/>
    <cellStyle name="Currency 2 4" xfId="1366"/>
    <cellStyle name="Currency 3" xfId="797"/>
    <cellStyle name="Currency 4" xfId="798"/>
    <cellStyle name="Currency 5" xfId="799"/>
    <cellStyle name="Currency 6" xfId="800"/>
    <cellStyle name="Currency 7" xfId="801"/>
    <cellStyle name="Currency 8" xfId="802"/>
    <cellStyle name="Currency 9" xfId="803"/>
    <cellStyle name="Currency Canada" xfId="804"/>
    <cellStyle name="Currency Euro" xfId="805"/>
    <cellStyle name="Currency Peso" xfId="806"/>
    <cellStyle name="Currency Pound" xfId="807"/>
    <cellStyle name="Currency US" xfId="808"/>
    <cellStyle name="Currency(Cents)" xfId="809"/>
    <cellStyle name="Currency0" xfId="810"/>
    <cellStyle name="D4_B8B1_005004B79812_.wvu.PrintTitlest" xfId="811"/>
    <cellStyle name="Data" xfId="812"/>
    <cellStyle name="Data Validation" xfId="813"/>
    <cellStyle name="Date" xfId="114"/>
    <cellStyle name="Date [1 Dec 01]" xfId="115"/>
    <cellStyle name="Date [31 Dec 2000]" xfId="116"/>
    <cellStyle name="Date [31 Dec 2000] 2" xfId="814"/>
    <cellStyle name="Date [31/12/02]" xfId="117"/>
    <cellStyle name="Date [31/12/02] 2" xfId="815"/>
    <cellStyle name="Date [Dec 00]" xfId="118"/>
    <cellStyle name="Date [mmm-d-yyyy]" xfId="816"/>
    <cellStyle name="Date [mmm-yyyy]" xfId="817"/>
    <cellStyle name="Date 2" xfId="818"/>
    <cellStyle name="Date 3" xfId="819"/>
    <cellStyle name="Date 4" xfId="820"/>
    <cellStyle name="Date 5" xfId="821"/>
    <cellStyle name="Date 6" xfId="822"/>
    <cellStyle name="Date Aligned" xfId="823"/>
    <cellStyle name="Date U" xfId="119"/>
    <cellStyle name="date_070911UED_alinta info Sept 07" xfId="824"/>
    <cellStyle name="DateMonth" xfId="825"/>
    <cellStyle name="Decimal [0]" xfId="120"/>
    <cellStyle name="Decimal [0] 2" xfId="826"/>
    <cellStyle name="Decimal [2]" xfId="121"/>
    <cellStyle name="Decimal [2] 2" xfId="827"/>
    <cellStyle name="Decimal [2] U" xfId="122"/>
    <cellStyle name="Decimal [2]_AETV BS" xfId="123"/>
    <cellStyle name="Decimal [3]" xfId="124"/>
    <cellStyle name="Decimal [3] 2" xfId="828"/>
    <cellStyle name="Decimal [3] U" xfId="125"/>
    <cellStyle name="Decimal [3]_Distribution Business" xfId="829"/>
    <cellStyle name="Decimal [4]" xfId="126"/>
    <cellStyle name="Decimal [4] 2" xfId="830"/>
    <cellStyle name="Decimal [4] U" xfId="127"/>
    <cellStyle name="Decimal [4]_AETV BS" xfId="128"/>
    <cellStyle name="Default" xfId="129"/>
    <cellStyle name="Default 2" xfId="831"/>
    <cellStyle name="Description" xfId="130"/>
    <cellStyle name="Dezimal [0]_Übersichtstabelle_FM_24082001bu inc. EC" xfId="832"/>
    <cellStyle name="Dezimal_Übersichtstabelle_FM_24082001bu inc. EC" xfId="833"/>
    <cellStyle name="Dollars" xfId="834"/>
    <cellStyle name="Dotted Line" xfId="835"/>
    <cellStyle name="Double Underline" xfId="131"/>
    <cellStyle name="Empty Cell" xfId="836"/>
    <cellStyle name="Enterable" xfId="132"/>
    <cellStyle name="Euro" xfId="837"/>
    <cellStyle name="Exception" xfId="133"/>
    <cellStyle name="Exception 2" xfId="838"/>
    <cellStyle name="ExchangeRate" xfId="134"/>
    <cellStyle name="Explanatory Text 2" xfId="839"/>
    <cellStyle name="EY House" xfId="840"/>
    <cellStyle name="f" xfId="135"/>
    <cellStyle name="FAS Input Currency" xfId="136"/>
    <cellStyle name="FAS Input Date" xfId="137"/>
    <cellStyle name="FAS Input Multiple" xfId="138"/>
    <cellStyle name="FAS Input Number" xfId="139"/>
    <cellStyle name="FAS Input Percentage" xfId="140"/>
    <cellStyle name="FAS Input Title / Name" xfId="141"/>
    <cellStyle name="FAS Input Year" xfId="142"/>
    <cellStyle name="Feeder Field" xfId="143"/>
    <cellStyle name="Feeder Field 2" xfId="841"/>
    <cellStyle name="Fix0" xfId="842"/>
    <cellStyle name="Fix2" xfId="843"/>
    <cellStyle name="Fix4" xfId="844"/>
    <cellStyle name="Fixed" xfId="845"/>
    <cellStyle name="Flag" xfId="846"/>
    <cellStyle name="Font_Actual" xfId="144"/>
    <cellStyle name="Footer SBILogo1" xfId="847"/>
    <cellStyle name="Footer SBILogo2" xfId="848"/>
    <cellStyle name="Footnote" xfId="849"/>
    <cellStyle name="Footnote Reference" xfId="850"/>
    <cellStyle name="Footnote_pldt" xfId="851"/>
    <cellStyle name="fred" xfId="852"/>
    <cellStyle name="Fred%" xfId="853"/>
    <cellStyle name="Fyear" xfId="145"/>
    <cellStyle name="Gilsans" xfId="146"/>
    <cellStyle name="Gilsansl" xfId="147"/>
    <cellStyle name="Good 2" xfId="854"/>
    <cellStyle name="Grey" xfId="148"/>
    <cellStyle name="Greyed out" xfId="149"/>
    <cellStyle name="H1" xfId="150"/>
    <cellStyle name="H2" xfId="151"/>
    <cellStyle name="H4" xfId="152"/>
    <cellStyle name="Hard Percent" xfId="855"/>
    <cellStyle name="Head 1" xfId="153"/>
    <cellStyle name="Head 2" xfId="154"/>
    <cellStyle name="Head 3" xfId="155"/>
    <cellStyle name="head11a" xfId="156"/>
    <cellStyle name="head11b" xfId="157"/>
    <cellStyle name="head11c" xfId="158"/>
    <cellStyle name="head14" xfId="159"/>
    <cellStyle name="headd" xfId="160"/>
    <cellStyle name="Header" xfId="161"/>
    <cellStyle name="Header - Page" xfId="856"/>
    <cellStyle name="Header - Title" xfId="857"/>
    <cellStyle name="Header - Year Row" xfId="858"/>
    <cellStyle name="Header Draft Stamp" xfId="859"/>
    <cellStyle name="Header_pldt" xfId="860"/>
    <cellStyle name="Header1" xfId="162"/>
    <cellStyle name="Header1 2" xfId="861"/>
    <cellStyle name="Header2" xfId="163"/>
    <cellStyle name="Header2 2" xfId="862"/>
    <cellStyle name="Header3" xfId="863"/>
    <cellStyle name="heading" xfId="164"/>
    <cellStyle name="Heading 1 2" xfId="864"/>
    <cellStyle name="Heading 1 3" xfId="865"/>
    <cellStyle name="Heading 1 4" xfId="866"/>
    <cellStyle name="Heading 1 5" xfId="867"/>
    <cellStyle name="Heading 1 Above" xfId="868"/>
    <cellStyle name="Heading 1+" xfId="869"/>
    <cellStyle name="Heading 1A" xfId="165"/>
    <cellStyle name="Heading 2 2" xfId="870"/>
    <cellStyle name="Heading 2 3" xfId="871"/>
    <cellStyle name="Heading 2 4" xfId="872"/>
    <cellStyle name="Heading 2 Below" xfId="873"/>
    <cellStyle name="Heading 2+" xfId="874"/>
    <cellStyle name="Heading 3 2" xfId="875"/>
    <cellStyle name="Heading 3 3" xfId="876"/>
    <cellStyle name="Heading 3 4" xfId="877"/>
    <cellStyle name="Heading 3+" xfId="878"/>
    <cellStyle name="Heading 4 2" xfId="879"/>
    <cellStyle name="Heading 4 3" xfId="880"/>
    <cellStyle name="Heading 4 4" xfId="881"/>
    <cellStyle name="Heading(4)" xfId="882"/>
    <cellStyle name="Heading1" xfId="166"/>
    <cellStyle name="Heading2" xfId="167"/>
    <cellStyle name="Heading3" xfId="883"/>
    <cellStyle name="Heading4" xfId="884"/>
    <cellStyle name="HeadingMerged" xfId="168"/>
    <cellStyle name="Hidden" xfId="885"/>
    <cellStyle name="Hidden 2" xfId="886"/>
    <cellStyle name="Hidden 2 2" xfId="887"/>
    <cellStyle name="Historical year" xfId="169"/>
    <cellStyle name="Hyperlink 2" xfId="170"/>
    <cellStyle name="Hyperlink 3" xfId="6"/>
    <cellStyle name="Hyperlink Arrow" xfId="171"/>
    <cellStyle name="Hyperlink Check" xfId="172"/>
    <cellStyle name="Hyperlink Text" xfId="173"/>
    <cellStyle name="Index" xfId="888"/>
    <cellStyle name="Index 2" xfId="889"/>
    <cellStyle name="Index 2 2" xfId="890"/>
    <cellStyle name="INP_Number" xfId="174"/>
    <cellStyle name="Input - Comma" xfId="175"/>
    <cellStyle name="Input - Comma [0]" xfId="176"/>
    <cellStyle name="Input - Date" xfId="177"/>
    <cellStyle name="Input - Percent [2]" xfId="178"/>
    <cellStyle name="Input $" xfId="891"/>
    <cellStyle name="Input %" xfId="892"/>
    <cellStyle name="Input [# - 00]" xfId="893"/>
    <cellStyle name="Input [#]" xfId="894"/>
    <cellStyle name="Input [% - 00]" xfId="895"/>
    <cellStyle name="Input [%]" xfId="896"/>
    <cellStyle name="Input [B]" xfId="179"/>
    <cellStyle name="Input [yellow]" xfId="180"/>
    <cellStyle name="Input 1" xfId="181"/>
    <cellStyle name="Input 2" xfId="182"/>
    <cellStyle name="Input 3" xfId="897"/>
    <cellStyle name="Input 4" xfId="898"/>
    <cellStyle name="Input Company Name" xfId="183"/>
    <cellStyle name="Input Forecast Currency" xfId="184"/>
    <cellStyle name="Input Forecast Date" xfId="185"/>
    <cellStyle name="Input Forecast Multiple" xfId="186"/>
    <cellStyle name="Input Forecast Number" xfId="187"/>
    <cellStyle name="Input Forecast Percentage" xfId="188"/>
    <cellStyle name="Input Forecast Year" xfId="189"/>
    <cellStyle name="Input Heading 1" xfId="190"/>
    <cellStyle name="Input Heading 2" xfId="191"/>
    <cellStyle name="Input Heading 3" xfId="192"/>
    <cellStyle name="Input Heading 4" xfId="193"/>
    <cellStyle name="Input Middle Currency" xfId="194"/>
    <cellStyle name="Input Middle Date" xfId="195"/>
    <cellStyle name="Input Middle Multiple" xfId="196"/>
    <cellStyle name="Input Middle Number" xfId="197"/>
    <cellStyle name="Input Middle Percentage" xfId="198"/>
    <cellStyle name="Input Middle Title / Name" xfId="199"/>
    <cellStyle name="Input Middle Year" xfId="200"/>
    <cellStyle name="Input Sheet Title" xfId="201"/>
    <cellStyle name="Input text" xfId="899"/>
    <cellStyle name="Input1" xfId="900"/>
    <cellStyle name="Input3" xfId="901"/>
    <cellStyle name="InputArea" xfId="902"/>
    <cellStyle name="InputAreaDotted" xfId="903"/>
    <cellStyle name="InputMandatory" xfId="202"/>
    <cellStyle name="InputNumber" xfId="904"/>
    <cellStyle name="InputOptional" xfId="203"/>
    <cellStyle name="InSheet" xfId="905"/>
    <cellStyle name="Insheet Link" xfId="906"/>
    <cellStyle name="KPMG Heading 1" xfId="204"/>
    <cellStyle name="KPMG Heading 2" xfId="205"/>
    <cellStyle name="KPMG Heading 3" xfId="206"/>
    <cellStyle name="KPMG Heading 4" xfId="207"/>
    <cellStyle name="KPMG Normal" xfId="208"/>
    <cellStyle name="KPMG Normal Text" xfId="209"/>
    <cellStyle name="Line Total" xfId="907"/>
    <cellStyle name="Line_Summary" xfId="908"/>
    <cellStyle name="Lines" xfId="909"/>
    <cellStyle name="Link [# - 00]" xfId="910"/>
    <cellStyle name="Link [# - 0000]" xfId="911"/>
    <cellStyle name="Link [#]" xfId="912"/>
    <cellStyle name="Link [% - 00]" xfId="913"/>
    <cellStyle name="Link [%]" xfId="914"/>
    <cellStyle name="Link [x]" xfId="915"/>
    <cellStyle name="Linked Cell 2" xfId="916"/>
    <cellStyle name="Locked" xfId="210"/>
    <cellStyle name="LongDate" xfId="917"/>
    <cellStyle name="Lookup Table Heading" xfId="211"/>
    <cellStyle name="Lookup Table Label" xfId="212"/>
    <cellStyle name="Lookup Table Number" xfId="213"/>
    <cellStyle name="LS Input Lookup Label" xfId="214"/>
    <cellStyle name="LS Input Table Heading" xfId="215"/>
    <cellStyle name="LS Input Table No. 1" xfId="216"/>
    <cellStyle name="LS Output Table No. 2+" xfId="217"/>
    <cellStyle name="LV Input" xfId="918"/>
    <cellStyle name="Macro" xfId="919"/>
    <cellStyle name="Millions" xfId="920"/>
    <cellStyle name="Mine" xfId="921"/>
    <cellStyle name="Model Dates" xfId="922"/>
    <cellStyle name="Model Name" xfId="218"/>
    <cellStyle name="Multiple" xfId="219"/>
    <cellStyle name="Named Range" xfId="220"/>
    <cellStyle name="Named Range Tag" xfId="221"/>
    <cellStyle name="Neutral 2" xfId="923"/>
    <cellStyle name="Neutral 3" xfId="924"/>
    <cellStyle name="Neutral 4" xfId="925"/>
    <cellStyle name="Neutral 5" xfId="926"/>
    <cellStyle name="New" xfId="222"/>
    <cellStyle name="Non crit Input 0.0" xfId="927"/>
    <cellStyle name="Normal" xfId="0" builtinId="0"/>
    <cellStyle name="Normal - Style1" xfId="223"/>
    <cellStyle name="Normal - Style2" xfId="224"/>
    <cellStyle name="Normal - Style3" xfId="225"/>
    <cellStyle name="Normal - Style4" xfId="226"/>
    <cellStyle name="Normal - Style5" xfId="227"/>
    <cellStyle name="Normal - Style6" xfId="228"/>
    <cellStyle name="Normal - Style7" xfId="229"/>
    <cellStyle name="Normal - Style8" xfId="230"/>
    <cellStyle name="Normal 10" xfId="4"/>
    <cellStyle name="Normal 10 2" xfId="928"/>
    <cellStyle name="Normal 10 3" xfId="929"/>
    <cellStyle name="Normal 100" xfId="231"/>
    <cellStyle name="Normal 101" xfId="232"/>
    <cellStyle name="Normal 102" xfId="233"/>
    <cellStyle name="Normal 103" xfId="234"/>
    <cellStyle name="Normal 104" xfId="235"/>
    <cellStyle name="Normal 105" xfId="236"/>
    <cellStyle name="Normal 106" xfId="237"/>
    <cellStyle name="Normal 107" xfId="238"/>
    <cellStyle name="Normal 108" xfId="239"/>
    <cellStyle name="Normal 109" xfId="240"/>
    <cellStyle name="Normal 11" xfId="930"/>
    <cellStyle name="Normal 11 2" xfId="931"/>
    <cellStyle name="Normal 11 2 2 2" xfId="932"/>
    <cellStyle name="Normal 11 3" xfId="933"/>
    <cellStyle name="Normal 110" xfId="241"/>
    <cellStyle name="Normal 111" xfId="242"/>
    <cellStyle name="Normal 112" xfId="243"/>
    <cellStyle name="Normal 113" xfId="244"/>
    <cellStyle name="Normal 114" xfId="245"/>
    <cellStyle name="Normal 114 2" xfId="934"/>
    <cellStyle name="Normal 115" xfId="246"/>
    <cellStyle name="Normal 116" xfId="247"/>
    <cellStyle name="Normal 117" xfId="248"/>
    <cellStyle name="Normal 118" xfId="249"/>
    <cellStyle name="Normal 119" xfId="250"/>
    <cellStyle name="Normal 12" xfId="935"/>
    <cellStyle name="Normal 12 2" xfId="936"/>
    <cellStyle name="Normal 12 3" xfId="937"/>
    <cellStyle name="Normal 120" xfId="251"/>
    <cellStyle name="Normal 13" xfId="938"/>
    <cellStyle name="Normal 13 2" xfId="939"/>
    <cellStyle name="Normal 13 3" xfId="940"/>
    <cellStyle name="Normal 14" xfId="941"/>
    <cellStyle name="Normal 143" xfId="942"/>
    <cellStyle name="Normal 143 2" xfId="943"/>
    <cellStyle name="Normal 143_Aurora to Complete (2)" xfId="944"/>
    <cellStyle name="Normal 144" xfId="945"/>
    <cellStyle name="Normal 144 2" xfId="946"/>
    <cellStyle name="Normal 144_Aurora to Complete (2)" xfId="947"/>
    <cellStyle name="Normal 147" xfId="948"/>
    <cellStyle name="Normal 147 2" xfId="949"/>
    <cellStyle name="Normal 147_Aurora to Complete (2)" xfId="950"/>
    <cellStyle name="Normal 148" xfId="951"/>
    <cellStyle name="Normal 148 2" xfId="952"/>
    <cellStyle name="Normal 148_Aurora to Complete (2)" xfId="953"/>
    <cellStyle name="Normal 149" xfId="954"/>
    <cellStyle name="Normal 149 2" xfId="955"/>
    <cellStyle name="Normal 149_Aurora to Complete (2)" xfId="956"/>
    <cellStyle name="Normal 15" xfId="957"/>
    <cellStyle name="Normal 150" xfId="958"/>
    <cellStyle name="Normal 150 2" xfId="959"/>
    <cellStyle name="Normal 150_Aurora to Complete (2)" xfId="960"/>
    <cellStyle name="Normal 151" xfId="961"/>
    <cellStyle name="Normal 151 2" xfId="962"/>
    <cellStyle name="Normal 151_Aurora to Complete (2)" xfId="963"/>
    <cellStyle name="Normal 152" xfId="964"/>
    <cellStyle name="Normal 152 2" xfId="965"/>
    <cellStyle name="Normal 152_Aurora to Complete (2)" xfId="966"/>
    <cellStyle name="Normal 153" xfId="967"/>
    <cellStyle name="Normal 153 2" xfId="968"/>
    <cellStyle name="Normal 153_Aurora to Complete (2)" xfId="969"/>
    <cellStyle name="Normal 154" xfId="970"/>
    <cellStyle name="Normal 154 2" xfId="971"/>
    <cellStyle name="Normal 154_Aurora to Complete (2)" xfId="972"/>
    <cellStyle name="Normal 155" xfId="973"/>
    <cellStyle name="Normal 155 2" xfId="974"/>
    <cellStyle name="Normal 155_Aurora to Complete (2)" xfId="975"/>
    <cellStyle name="Normal 156" xfId="976"/>
    <cellStyle name="Normal 156 2" xfId="977"/>
    <cellStyle name="Normal 156_Aurora to Complete (2)" xfId="978"/>
    <cellStyle name="Normal 16" xfId="979"/>
    <cellStyle name="Normal 16 2" xfId="980"/>
    <cellStyle name="Normal 161" xfId="981"/>
    <cellStyle name="Normal 161 2" xfId="982"/>
    <cellStyle name="Normal 161_Aurora to Complete (2)" xfId="983"/>
    <cellStyle name="Normal 162" xfId="984"/>
    <cellStyle name="Normal 162 2" xfId="985"/>
    <cellStyle name="Normal 162_Aurora to Complete (2)" xfId="986"/>
    <cellStyle name="Normal 163" xfId="987"/>
    <cellStyle name="Normal 163 2" xfId="988"/>
    <cellStyle name="Normal 163_Aurora to Complete (2)" xfId="989"/>
    <cellStyle name="Normal 164" xfId="990"/>
    <cellStyle name="Normal 164 2" xfId="991"/>
    <cellStyle name="Normal 164_Aurora to Complete (2)" xfId="992"/>
    <cellStyle name="Normal 169" xfId="993"/>
    <cellStyle name="Normal 169 2" xfId="994"/>
    <cellStyle name="Normal 169_Aurora to Complete (2)" xfId="995"/>
    <cellStyle name="Normal 17" xfId="996"/>
    <cellStyle name="Normal 170" xfId="997"/>
    <cellStyle name="Normal 170 2" xfId="998"/>
    <cellStyle name="Normal 170_Aurora to Complete (2)" xfId="999"/>
    <cellStyle name="Normal 171" xfId="1000"/>
    <cellStyle name="Normal 171 2" xfId="1001"/>
    <cellStyle name="Normal 171_Aurora to Complete (2)" xfId="1002"/>
    <cellStyle name="Normal 172" xfId="1003"/>
    <cellStyle name="Normal 172 2" xfId="1004"/>
    <cellStyle name="Normal 172_Aurora to Complete (2)" xfId="1005"/>
    <cellStyle name="Normal 177" xfId="1006"/>
    <cellStyle name="Normal 177 2" xfId="1007"/>
    <cellStyle name="Normal 177_Aurora to Complete (2)" xfId="1008"/>
    <cellStyle name="Normal 178" xfId="1009"/>
    <cellStyle name="Normal 178 2" xfId="1010"/>
    <cellStyle name="Normal 178_Aurora to Complete (2)" xfId="1011"/>
    <cellStyle name="Normal 179" xfId="1012"/>
    <cellStyle name="Normal 179 2" xfId="1013"/>
    <cellStyle name="Normal 179_Aurora to Complete (2)" xfId="1014"/>
    <cellStyle name="Normal 18" xfId="1015"/>
    <cellStyle name="Normal 180" xfId="1016"/>
    <cellStyle name="Normal 180 2" xfId="1017"/>
    <cellStyle name="Normal 180_Aurora to Complete (2)" xfId="1018"/>
    <cellStyle name="Normal 181" xfId="1019"/>
    <cellStyle name="Normal 181 2" xfId="1020"/>
    <cellStyle name="Normal 181_Aurora to Complete (2)" xfId="1021"/>
    <cellStyle name="Normal 182" xfId="1022"/>
    <cellStyle name="Normal 182 2" xfId="1023"/>
    <cellStyle name="Normal 182_Aurora to Complete (2)" xfId="1024"/>
    <cellStyle name="Normal 183" xfId="1025"/>
    <cellStyle name="Normal 183 2" xfId="1026"/>
    <cellStyle name="Normal 183_Aurora to Complete (2)" xfId="1027"/>
    <cellStyle name="Normal 184" xfId="1028"/>
    <cellStyle name="Normal 184 2" xfId="1029"/>
    <cellStyle name="Normal 184_Aurora to Complete (2)" xfId="1030"/>
    <cellStyle name="Normal 185" xfId="1031"/>
    <cellStyle name="Normal 185 2" xfId="1032"/>
    <cellStyle name="Normal 185_Aurora to Complete (2)" xfId="1033"/>
    <cellStyle name="Normal 186" xfId="1034"/>
    <cellStyle name="Normal 186 2" xfId="1035"/>
    <cellStyle name="Normal 186_Aurora to Complete (2)" xfId="1036"/>
    <cellStyle name="Normal 187" xfId="1037"/>
    <cellStyle name="Normal 187 2" xfId="1038"/>
    <cellStyle name="Normal 187_Aurora to Complete (2)" xfId="1039"/>
    <cellStyle name="Normal 188" xfId="1040"/>
    <cellStyle name="Normal 188 2" xfId="1041"/>
    <cellStyle name="Normal 188_Aurora to Complete (2)" xfId="1042"/>
    <cellStyle name="Normal 189" xfId="1043"/>
    <cellStyle name="Normal 189 2" xfId="1044"/>
    <cellStyle name="Normal 189_Aurora to Complete (2)" xfId="1045"/>
    <cellStyle name="Normal 19" xfId="1046"/>
    <cellStyle name="Normal 19 2" xfId="1047"/>
    <cellStyle name="Normal 19 2 2" xfId="1048"/>
    <cellStyle name="Normal 19 3" xfId="1049"/>
    <cellStyle name="Normal 19 3 2" xfId="1050"/>
    <cellStyle name="Normal 19 3 2 2" xfId="1051"/>
    <cellStyle name="Normal 19 3 3" xfId="1052"/>
    <cellStyle name="Normal 19 4" xfId="1053"/>
    <cellStyle name="Normal 19 4 2" xfId="1054"/>
    <cellStyle name="Normal 19 5" xfId="1055"/>
    <cellStyle name="Normal 190" xfId="1056"/>
    <cellStyle name="Normal 190 2" xfId="1057"/>
    <cellStyle name="Normal 190_Aurora to Complete (2)" xfId="1058"/>
    <cellStyle name="Normal 192" xfId="1059"/>
    <cellStyle name="Normal 192 2" xfId="1060"/>
    <cellStyle name="Normal 192_Aurora to Complete (2)" xfId="1061"/>
    <cellStyle name="Normal 193" xfId="1062"/>
    <cellStyle name="Normal 193 2" xfId="1063"/>
    <cellStyle name="Normal 193_Aurora to Complete (2)" xfId="1064"/>
    <cellStyle name="Normal 196" xfId="1065"/>
    <cellStyle name="Normal 196 2" xfId="1066"/>
    <cellStyle name="Normal 196_Aurora to Complete (2)" xfId="1067"/>
    <cellStyle name="Normal 197" xfId="1068"/>
    <cellStyle name="Normal 197 2" xfId="1069"/>
    <cellStyle name="Normal 197_Aurora to Complete (2)" xfId="1070"/>
    <cellStyle name="Normal 198" xfId="1071"/>
    <cellStyle name="Normal 198 2" xfId="1072"/>
    <cellStyle name="Normal 198_Aurora to Complete (2)" xfId="1073"/>
    <cellStyle name="Normal 199" xfId="1074"/>
    <cellStyle name="Normal 199 2" xfId="1075"/>
    <cellStyle name="Normal 199_Aurora to Complete (2)" xfId="1076"/>
    <cellStyle name="Normal 2" xfId="5"/>
    <cellStyle name="Normal 2 2" xfId="252"/>
    <cellStyle name="Normal 2 2 2" xfId="447"/>
    <cellStyle name="Normal 2 2 4" xfId="253"/>
    <cellStyle name="Normal 2 2_Corp Capex" xfId="1077"/>
    <cellStyle name="Normal 2 3" xfId="254"/>
    <cellStyle name="Normal 2 4" xfId="255"/>
    <cellStyle name="Normal 2 4 2" xfId="1078"/>
    <cellStyle name="Normal 2 4 2 2" xfId="1079"/>
    <cellStyle name="Normal 2 4 3" xfId="1080"/>
    <cellStyle name="Normal 2 5" xfId="1081"/>
    <cellStyle name="Normal 2 5 2" xfId="1082"/>
    <cellStyle name="Normal 2 6" xfId="1083"/>
    <cellStyle name="Normal 2_Corp Capex" xfId="1084"/>
    <cellStyle name="Normal 20" xfId="1085"/>
    <cellStyle name="Normal 20 2" xfId="1086"/>
    <cellStyle name="Normal 20 2 2" xfId="1087"/>
    <cellStyle name="Normal 20 3" xfId="1088"/>
    <cellStyle name="Normal 200" xfId="1089"/>
    <cellStyle name="Normal 200 2" xfId="1090"/>
    <cellStyle name="Normal 200_Aurora to Complete (2)" xfId="1091"/>
    <cellStyle name="Normal 201" xfId="1092"/>
    <cellStyle name="Normal 201 2" xfId="1093"/>
    <cellStyle name="Normal 201_Aurora to Complete (2)" xfId="1094"/>
    <cellStyle name="Normal 202" xfId="1095"/>
    <cellStyle name="Normal 202 2" xfId="1096"/>
    <cellStyle name="Normal 202_Aurora to Complete (2)" xfId="1097"/>
    <cellStyle name="Normal 203" xfId="1098"/>
    <cellStyle name="Normal 203 2" xfId="1099"/>
    <cellStyle name="Normal 203_Aurora to Complete (2)" xfId="1100"/>
    <cellStyle name="Normal 204" xfId="1101"/>
    <cellStyle name="Normal 204 2" xfId="1102"/>
    <cellStyle name="Normal 204_Aurora to Complete (2)" xfId="1103"/>
    <cellStyle name="Normal 205" xfId="1104"/>
    <cellStyle name="Normal 205 2" xfId="1105"/>
    <cellStyle name="Normal 205_Aurora to Complete (2)" xfId="1106"/>
    <cellStyle name="Normal 207" xfId="1107"/>
    <cellStyle name="Normal 207 2" xfId="1108"/>
    <cellStyle name="Normal 207_Aurora to Complete (2)" xfId="1109"/>
    <cellStyle name="Normal 208" xfId="1110"/>
    <cellStyle name="Normal 208 2" xfId="1111"/>
    <cellStyle name="Normal 208_Aurora to Complete (2)" xfId="1112"/>
    <cellStyle name="Normal 209" xfId="1113"/>
    <cellStyle name="Normal 209 2" xfId="1114"/>
    <cellStyle name="Normal 209_Aurora to Complete (2)" xfId="1115"/>
    <cellStyle name="Normal 21" xfId="1116"/>
    <cellStyle name="Normal 21 2" xfId="1117"/>
    <cellStyle name="Normal 210" xfId="1118"/>
    <cellStyle name="Normal 210 2" xfId="1119"/>
    <cellStyle name="Normal 210_Aurora to Complete (2)" xfId="1120"/>
    <cellStyle name="Normal 211" xfId="1121"/>
    <cellStyle name="Normal 211 2" xfId="1122"/>
    <cellStyle name="Normal 211_Aurora to Complete (2)" xfId="1123"/>
    <cellStyle name="Normal 212" xfId="1124"/>
    <cellStyle name="Normal 212 2" xfId="1125"/>
    <cellStyle name="Normal 212_Aurora to Complete (2)" xfId="1126"/>
    <cellStyle name="Normal 213" xfId="1127"/>
    <cellStyle name="Normal 213 2" xfId="1128"/>
    <cellStyle name="Normal 213_Aurora to Complete (2)" xfId="1129"/>
    <cellStyle name="Normal 214" xfId="1130"/>
    <cellStyle name="Normal 214 2" xfId="1131"/>
    <cellStyle name="Normal 214_Aurora to Complete (2)" xfId="1132"/>
    <cellStyle name="Normal 215" xfId="1133"/>
    <cellStyle name="Normal 215 2" xfId="1134"/>
    <cellStyle name="Normal 215_Aurora to Complete (2)" xfId="1135"/>
    <cellStyle name="Normal 216" xfId="1136"/>
    <cellStyle name="Normal 216 2" xfId="1137"/>
    <cellStyle name="Normal 216_Aurora to Complete (2)" xfId="1138"/>
    <cellStyle name="Normal 22" xfId="1139"/>
    <cellStyle name="Normal 23" xfId="1140"/>
    <cellStyle name="Normal 23 2" xfId="1141"/>
    <cellStyle name="Normal 24" xfId="1142"/>
    <cellStyle name="Normal 25" xfId="1143"/>
    <cellStyle name="Normal 3" xfId="256"/>
    <cellStyle name="Normal 3 2" xfId="257"/>
    <cellStyle name="Normal 3 3" xfId="1144"/>
    <cellStyle name="Normal 3_Report" xfId="1145"/>
    <cellStyle name="Normal 37" xfId="1146"/>
    <cellStyle name="Normal 37 2" xfId="1147"/>
    <cellStyle name="Normal 37_Aurora to Complete (2)" xfId="1148"/>
    <cellStyle name="Normal 38" xfId="1149"/>
    <cellStyle name="Normal 39" xfId="1150"/>
    <cellStyle name="Normal 39 2" xfId="1151"/>
    <cellStyle name="Normal 39_Aurora to Complete (2)" xfId="1152"/>
    <cellStyle name="Normal 4" xfId="258"/>
    <cellStyle name="Normal 4 2" xfId="446"/>
    <cellStyle name="Normal 4 3" xfId="1153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1154"/>
    <cellStyle name="Normal 5 3" xfId="1155"/>
    <cellStyle name="Normal 5 4" xfId="1156"/>
    <cellStyle name="Normal 50" xfId="270"/>
    <cellStyle name="Normal 51" xfId="271"/>
    <cellStyle name="Normal 52" xfId="272"/>
    <cellStyle name="Normal 53" xfId="273"/>
    <cellStyle name="Normal 54" xfId="274"/>
    <cellStyle name="Normal 55" xfId="275"/>
    <cellStyle name="Normal 56" xfId="276"/>
    <cellStyle name="Normal 57" xfId="277"/>
    <cellStyle name="Normal 59" xfId="278"/>
    <cellStyle name="Normal 6" xfId="279"/>
    <cellStyle name="Normal 6 2" xfId="1157"/>
    <cellStyle name="Normal 6 3" xfId="1158"/>
    <cellStyle name="Normal 60" xfId="280"/>
    <cellStyle name="Normal 61" xfId="281"/>
    <cellStyle name="Normal 62" xfId="282"/>
    <cellStyle name="Normal 63" xfId="283"/>
    <cellStyle name="Normal 64" xfId="284"/>
    <cellStyle name="Normal 65" xfId="285"/>
    <cellStyle name="Normal 66" xfId="286"/>
    <cellStyle name="Normal 67" xfId="287"/>
    <cellStyle name="Normal 68" xfId="288"/>
    <cellStyle name="Normal 69" xfId="289"/>
    <cellStyle name="Normal 7" xfId="1159"/>
    <cellStyle name="Normal 7 2" xfId="1160"/>
    <cellStyle name="Normal 7 3" xfId="1161"/>
    <cellStyle name="Normal 70" xfId="290"/>
    <cellStyle name="Normal 71" xfId="291"/>
    <cellStyle name="Normal 72" xfId="292"/>
    <cellStyle name="Normal 73" xfId="293"/>
    <cellStyle name="Normal 74" xfId="294"/>
    <cellStyle name="Normal 75" xfId="295"/>
    <cellStyle name="Normal 76" xfId="296"/>
    <cellStyle name="Normal 77" xfId="297"/>
    <cellStyle name="Normal 78" xfId="298"/>
    <cellStyle name="Normal 79" xfId="299"/>
    <cellStyle name="Normal 8" xfId="1162"/>
    <cellStyle name="Normal 8 2" xfId="1163"/>
    <cellStyle name="Normal 8 3" xfId="1164"/>
    <cellStyle name="Normal 80" xfId="300"/>
    <cellStyle name="Normal 81" xfId="301"/>
    <cellStyle name="Normal 82" xfId="302"/>
    <cellStyle name="Normal 83" xfId="303"/>
    <cellStyle name="Normal 84" xfId="304"/>
    <cellStyle name="Normal 85" xfId="305"/>
    <cellStyle name="Normal 86" xfId="306"/>
    <cellStyle name="Normal 87" xfId="307"/>
    <cellStyle name="Normal 88" xfId="308"/>
    <cellStyle name="Normal 89" xfId="309"/>
    <cellStyle name="Normal 9" xfId="1165"/>
    <cellStyle name="Normal 9 2" xfId="1166"/>
    <cellStyle name="Normal 9 3" xfId="1167"/>
    <cellStyle name="Normal 90" xfId="310"/>
    <cellStyle name="Normal 91" xfId="311"/>
    <cellStyle name="Normal 92" xfId="312"/>
    <cellStyle name="Normal 93" xfId="313"/>
    <cellStyle name="Normal 94" xfId="314"/>
    <cellStyle name="Normal 95" xfId="315"/>
    <cellStyle name="Normal 96" xfId="316"/>
    <cellStyle name="Normal 97" xfId="317"/>
    <cellStyle name="Normal 98" xfId="318"/>
    <cellStyle name="Normal 99" xfId="319"/>
    <cellStyle name="Normal U" xfId="320"/>
    <cellStyle name="NormalGB" xfId="1168"/>
    <cellStyle name="Note 2" xfId="1169"/>
    <cellStyle name="Note 2 2" xfId="1170"/>
    <cellStyle name="Note 2 2 2" xfId="1171"/>
    <cellStyle name="Note 2 3" xfId="1172"/>
    <cellStyle name="Num_Date" xfId="321"/>
    <cellStyle name="number" xfId="1173"/>
    <cellStyle name="Number [0000]" xfId="1174"/>
    <cellStyle name="Number[0]" xfId="1175"/>
    <cellStyle name="Number[00]" xfId="1176"/>
    <cellStyle name="Number_JEN 09CY reg accounts template 120210 DRAFT 06 WOBCA v5 Meter Split " xfId="1177"/>
    <cellStyle name="OffSheet" xfId="1178"/>
    <cellStyle name="Offsheet Link" xfId="1179"/>
    <cellStyle name="OLELink" xfId="1180"/>
    <cellStyle name="Output 2" xfId="1181"/>
    <cellStyle name="Output Amounts" xfId="322"/>
    <cellStyle name="Output Column Headings" xfId="323"/>
    <cellStyle name="Output Company Name" xfId="324"/>
    <cellStyle name="Output Forecast Currency" xfId="325"/>
    <cellStyle name="Output Forecast Date" xfId="326"/>
    <cellStyle name="Output Forecast Multiple" xfId="327"/>
    <cellStyle name="Output Forecast Number" xfId="328"/>
    <cellStyle name="Output Forecast Percentage" xfId="329"/>
    <cellStyle name="Output Forecast Period Title" xfId="330"/>
    <cellStyle name="Output Forecast Year" xfId="331"/>
    <cellStyle name="Output Heading 1" xfId="332"/>
    <cellStyle name="Output Heading 2" xfId="333"/>
    <cellStyle name="Output Heading 3" xfId="334"/>
    <cellStyle name="Output Heading 4" xfId="335"/>
    <cellStyle name="Output Line Items" xfId="336"/>
    <cellStyle name="Output Middle Currency" xfId="337"/>
    <cellStyle name="Output Middle Date" xfId="338"/>
    <cellStyle name="Output Middle Multiple" xfId="339"/>
    <cellStyle name="Output Middle Number" xfId="340"/>
    <cellStyle name="Output Middle Percentage" xfId="341"/>
    <cellStyle name="Output Middle Title / Name" xfId="342"/>
    <cellStyle name="Output Middle Year" xfId="343"/>
    <cellStyle name="Output Report Heading" xfId="344"/>
    <cellStyle name="Output Report Title" xfId="345"/>
    <cellStyle name="Output Sheet Title" xfId="346"/>
    <cellStyle name="Page Heading Large" xfId="347"/>
    <cellStyle name="Page Heading Small" xfId="348"/>
    <cellStyle name="Page Number" xfId="1182"/>
    <cellStyle name="Page1" xfId="1183"/>
    <cellStyle name="Pattern_Forecast" xfId="349"/>
    <cellStyle name="Percent" xfId="3" builtinId="5"/>
    <cellStyle name="Percent (0)" xfId="1184"/>
    <cellStyle name="Percent [0%]" xfId="1185"/>
    <cellStyle name="Percent [0.00%]" xfId="1186"/>
    <cellStyle name="Percent [0]" xfId="350"/>
    <cellStyle name="Percent [0] 2" xfId="1187"/>
    <cellStyle name="Percent [00]" xfId="1188"/>
    <cellStyle name="Percent [1]" xfId="351"/>
    <cellStyle name="Percent [1] 2" xfId="1189"/>
    <cellStyle name="Percent [2]" xfId="352"/>
    <cellStyle name="Percent [2] 2" xfId="1190"/>
    <cellStyle name="Percent [2] U" xfId="353"/>
    <cellStyle name="Percent [2]_3. Version" xfId="1191"/>
    <cellStyle name="Percent 10" xfId="1192"/>
    <cellStyle name="Percent 2" xfId="354"/>
    <cellStyle name="Percent 2 2" xfId="355"/>
    <cellStyle name="Percent 2 2 2" xfId="448"/>
    <cellStyle name="Percent 2 3" xfId="1193"/>
    <cellStyle name="Percent 27" xfId="356"/>
    <cellStyle name="Percent 3" xfId="357"/>
    <cellStyle name="Percent 3 2" xfId="1194"/>
    <cellStyle name="Percent 4" xfId="1195"/>
    <cellStyle name="Percent 4 2" xfId="1196"/>
    <cellStyle name="Percent 4 3" xfId="358"/>
    <cellStyle name="Percent 5" xfId="1197"/>
    <cellStyle name="Percent 6" xfId="1198"/>
    <cellStyle name="Percent 7" xfId="1199"/>
    <cellStyle name="Percent 8" xfId="1200"/>
    <cellStyle name="Percent 9" xfId="1201"/>
    <cellStyle name="Percent Hard" xfId="359"/>
    <cellStyle name="Percentage" xfId="1202"/>
    <cellStyle name="Period Title" xfId="360"/>
    <cellStyle name="Presentation Currency" xfId="361"/>
    <cellStyle name="Presentation Date" xfId="362"/>
    <cellStyle name="Presentation Heading 1" xfId="363"/>
    <cellStyle name="Presentation Heading 2" xfId="364"/>
    <cellStyle name="Presentation Heading 3" xfId="365"/>
    <cellStyle name="Presentation Heading 4" xfId="366"/>
    <cellStyle name="Presentation Hyperlink Arrow" xfId="367"/>
    <cellStyle name="Presentation Hyperlink Check" xfId="368"/>
    <cellStyle name="Presentation Hyperlink Text" xfId="369"/>
    <cellStyle name="Presentation Model Name" xfId="370"/>
    <cellStyle name="Presentation Multiple" xfId="371"/>
    <cellStyle name="Presentation Normal" xfId="372"/>
    <cellStyle name="Presentation Number" xfId="373"/>
    <cellStyle name="Presentation Percentage" xfId="374"/>
    <cellStyle name="Presentation Period Title" xfId="375"/>
    <cellStyle name="Presentation Section Number" xfId="376"/>
    <cellStyle name="Presentation Sheet Title" xfId="377"/>
    <cellStyle name="Presentation Year" xfId="378"/>
    <cellStyle name="PSChar" xfId="379"/>
    <cellStyle name="PSChar 2" xfId="1203"/>
    <cellStyle name="PSChar 2 2" xfId="1204"/>
    <cellStyle name="PSDate" xfId="380"/>
    <cellStyle name="PSDate 2" xfId="1205"/>
    <cellStyle name="PSDate 2 2" xfId="1206"/>
    <cellStyle name="PSDec" xfId="381"/>
    <cellStyle name="PSDec 2" xfId="1207"/>
    <cellStyle name="PSDetail" xfId="1208"/>
    <cellStyle name="PSHeading" xfId="382"/>
    <cellStyle name="PSHeading 2" xfId="1209"/>
    <cellStyle name="PSHeading 2 2" xfId="1210"/>
    <cellStyle name="PSHeading_Report" xfId="1211"/>
    <cellStyle name="PSInt" xfId="383"/>
    <cellStyle name="PSInt 2" xfId="1212"/>
    <cellStyle name="PSSpacer" xfId="384"/>
    <cellStyle name="PSSpacer 2" xfId="1213"/>
    <cellStyle name="PTFM-Normal" xfId="385"/>
    <cellStyle name="PTFM-Normal 2" xfId="1214"/>
    <cellStyle name="PTFM-UnitsonIssue" xfId="386"/>
    <cellStyle name="PTFM-UnitsonIssue 2" xfId="1215"/>
    <cellStyle name="Ratio" xfId="1216"/>
    <cellStyle name="ratio - Style2" xfId="1217"/>
    <cellStyle name="Ratio_3. Version" xfId="1218"/>
    <cellStyle name="Red Font" xfId="1219"/>
    <cellStyle name="RedHeader" xfId="387"/>
    <cellStyle name="RedHeader 2" xfId="1220"/>
    <cellStyle name="ReportData" xfId="388"/>
    <cellStyle name="ReportElements" xfId="389"/>
    <cellStyle name="ReportHeader" xfId="390"/>
    <cellStyle name="rf5" xfId="1221"/>
    <cellStyle name="rf6" xfId="1222"/>
    <cellStyle name="Right Currency" xfId="391"/>
    <cellStyle name="Right Date" xfId="392"/>
    <cellStyle name="Right Multiple" xfId="393"/>
    <cellStyle name="Right Number" xfId="394"/>
    <cellStyle name="Right Percentage" xfId="395"/>
    <cellStyle name="Right Year" xfId="396"/>
    <cellStyle name="Row - Heading" xfId="1223"/>
    <cellStyle name="Row - SubHeading" xfId="1224"/>
    <cellStyle name="Salomon Logo" xfId="1225"/>
    <cellStyle name="SAPBEXaggData" xfId="1226"/>
    <cellStyle name="SAPBEXaggDataEmph" xfId="1227"/>
    <cellStyle name="SAPBEXaggItem" xfId="1228"/>
    <cellStyle name="SAPBEXaggItemX" xfId="1229"/>
    <cellStyle name="SAPBEXchaText" xfId="1230"/>
    <cellStyle name="SAPBEXexcBad7" xfId="1231"/>
    <cellStyle name="SAPBEXexcBad8" xfId="1232"/>
    <cellStyle name="SAPBEXexcBad9" xfId="1233"/>
    <cellStyle name="SAPBEXexcCritical4" xfId="1234"/>
    <cellStyle name="SAPBEXexcCritical5" xfId="1235"/>
    <cellStyle name="SAPBEXexcCritical6" xfId="1236"/>
    <cellStyle name="SAPBEXexcGood1" xfId="1237"/>
    <cellStyle name="SAPBEXexcGood2" xfId="1238"/>
    <cellStyle name="SAPBEXexcGood3" xfId="1239"/>
    <cellStyle name="SAPBEXfilterDrill" xfId="1240"/>
    <cellStyle name="SAPBEXfilterItem" xfId="1241"/>
    <cellStyle name="SAPBEXfilterText" xfId="1242"/>
    <cellStyle name="SAPBEXformats" xfId="1243"/>
    <cellStyle name="SAPBEXheaderItem" xfId="1244"/>
    <cellStyle name="SAPBEXheaderText" xfId="1245"/>
    <cellStyle name="SAPBEXHLevel0" xfId="1246"/>
    <cellStyle name="SAPBEXHLevel0X" xfId="1247"/>
    <cellStyle name="SAPBEXHLevel1" xfId="1248"/>
    <cellStyle name="SAPBEXHLevel1X" xfId="1249"/>
    <cellStyle name="SAPBEXHLevel2" xfId="1250"/>
    <cellStyle name="SAPBEXHLevel2X" xfId="1251"/>
    <cellStyle name="SAPBEXHLevel3" xfId="1252"/>
    <cellStyle name="SAPBEXHLevel3X" xfId="1253"/>
    <cellStyle name="SAPBEXinputData" xfId="1254"/>
    <cellStyle name="SAPBEXresData" xfId="1255"/>
    <cellStyle name="SAPBEXresDataEmph" xfId="1256"/>
    <cellStyle name="SAPBEXresItem" xfId="1257"/>
    <cellStyle name="SAPBEXresItemX" xfId="1258"/>
    <cellStyle name="SAPBEXstdData" xfId="1259"/>
    <cellStyle name="SAPBEXstdDataEmph" xfId="1260"/>
    <cellStyle name="SAPBEXstdItem" xfId="1261"/>
    <cellStyle name="SAPBEXstdItemX" xfId="1262"/>
    <cellStyle name="SAPBEXtitle" xfId="1263"/>
    <cellStyle name="SAPBEXundefined" xfId="1264"/>
    <cellStyle name="SAPError" xfId="1265"/>
    <cellStyle name="SAPKey" xfId="1266"/>
    <cellStyle name="SAPLocked" xfId="1267"/>
    <cellStyle name="SAPOutput" xfId="1268"/>
    <cellStyle name="SAPSpace" xfId="1269"/>
    <cellStyle name="SAPText" xfId="1270"/>
    <cellStyle name="SAPUnLocked" xfId="1271"/>
    <cellStyle name="ScenarioInput" xfId="397"/>
    <cellStyle name="SDate" xfId="1272"/>
    <cellStyle name="Section Number" xfId="398"/>
    <cellStyle name="Shaded" xfId="399"/>
    <cellStyle name="Sheet Title" xfId="400"/>
    <cellStyle name="ShortDate" xfId="1273"/>
    <cellStyle name="Spreadsheet Title" xfId="1274"/>
    <cellStyle name="Standard" xfId="1275"/>
    <cellStyle name="StaticText" xfId="1276"/>
    <cellStyle name="std" xfId="1277"/>
    <cellStyle name="Style 1" xfId="401"/>
    <cellStyle name="Style 1 2" xfId="1278"/>
    <cellStyle name="Style 26" xfId="1279"/>
    <cellStyle name="Style 27" xfId="402"/>
    <cellStyle name="Style 28" xfId="403"/>
    <cellStyle name="STYLE1" xfId="404"/>
    <cellStyle name="STYLE1 2" xfId="1280"/>
    <cellStyle name="STYLE1 2 2" xfId="1281"/>
    <cellStyle name="STYLE1 3" xfId="1282"/>
    <cellStyle name="STYLE2" xfId="405"/>
    <cellStyle name="STYLE3" xfId="406"/>
    <cellStyle name="STYLE4" xfId="407"/>
    <cellStyle name="STYLE4 2" xfId="1283"/>
    <cellStyle name="STYLE4 2 2" xfId="1284"/>
    <cellStyle name="STYLE4 3" xfId="1285"/>
    <cellStyle name="STYLE5" xfId="408"/>
    <cellStyle name="style9" xfId="1286"/>
    <cellStyle name="Sub totals" xfId="1287"/>
    <cellStyle name="Sub-total" xfId="1288"/>
    <cellStyle name="swiss" xfId="409"/>
    <cellStyle name="swiss input" xfId="410"/>
    <cellStyle name="swiss input1" xfId="411"/>
    <cellStyle name="swiss input2" xfId="412"/>
    <cellStyle name="swiss spec" xfId="413"/>
    <cellStyle name="Table Col Head" xfId="414"/>
    <cellStyle name="Table Head" xfId="1289"/>
    <cellStyle name="Table Head Aligned" xfId="1290"/>
    <cellStyle name="Table Head Blue" xfId="1291"/>
    <cellStyle name="Table Head Green" xfId="1292"/>
    <cellStyle name="Table Head_pldt" xfId="1293"/>
    <cellStyle name="Table Heading" xfId="415"/>
    <cellStyle name="Table Source" xfId="1294"/>
    <cellStyle name="Table Sub Head" xfId="416"/>
    <cellStyle name="Table Text" xfId="1295"/>
    <cellStyle name="Table Title" xfId="417"/>
    <cellStyle name="Table Units" xfId="418"/>
    <cellStyle name="Table_Heading" xfId="1296"/>
    <cellStyle name="Technical Input" xfId="1297"/>
    <cellStyle name="Technical_Input" xfId="1298"/>
    <cellStyle name="Text" xfId="1299"/>
    <cellStyle name="Text 1" xfId="1300"/>
    <cellStyle name="Text 2" xfId="1301"/>
    <cellStyle name="Text Head 1" xfId="1302"/>
    <cellStyle name="Text Head 2" xfId="1303"/>
    <cellStyle name="Text Indent 1" xfId="1304"/>
    <cellStyle name="Text Indent 2" xfId="1305"/>
    <cellStyle name="Text Right" xfId="419"/>
    <cellStyle name="Text Right 2" xfId="1306"/>
    <cellStyle name="text_box" xfId="1307"/>
    <cellStyle name="Theirs" xfId="1308"/>
    <cellStyle name="Thousands" xfId="1309"/>
    <cellStyle name="Tickmark" xfId="1310"/>
    <cellStyle name="Title 1" xfId="420"/>
    <cellStyle name="Title 2" xfId="421"/>
    <cellStyle name="Title 3" xfId="422"/>
    <cellStyle name="Title 4" xfId="423"/>
    <cellStyle name="Title 5" xfId="1311"/>
    <cellStyle name="TOC 1" xfId="424"/>
    <cellStyle name="TOC 2" xfId="425"/>
    <cellStyle name="TOC 3" xfId="426"/>
    <cellStyle name="TOC 4" xfId="427"/>
    <cellStyle name="TOGGLEOFF" xfId="428"/>
    <cellStyle name="TOGGLEON" xfId="429"/>
    <cellStyle name="Total 1" xfId="430"/>
    <cellStyle name="Total 1 2" xfId="1312"/>
    <cellStyle name="Total 2" xfId="431"/>
    <cellStyle name="Total 2 2" xfId="1313"/>
    <cellStyle name="Total 3" xfId="432"/>
    <cellStyle name="Total 3 2" xfId="1314"/>
    <cellStyle name="Total 4" xfId="433"/>
    <cellStyle name="Total 4 2" xfId="1315"/>
    <cellStyle name="Total 5" xfId="1316"/>
    <cellStyle name="Totals" xfId="1317"/>
    <cellStyle name="Underline" xfId="434"/>
    <cellStyle name="Unique/Change Formula 2 2" xfId="1318"/>
    <cellStyle name="unit" xfId="1319"/>
    <cellStyle name="Units" xfId="1320"/>
    <cellStyle name="Updates" xfId="435"/>
    <cellStyle name="v" xfId="436"/>
    <cellStyle name="v 2" xfId="1321"/>
    <cellStyle name="v_AETV (TG Model) JULY TARGET" xfId="437"/>
    <cellStyle name="v_AETV (TG Model) JULY TARGET 2" xfId="1322"/>
    <cellStyle name="v_AETV (TG Model) JULY TARGET_Distribution Business" xfId="1323"/>
    <cellStyle name="v_AETV (TG Model) JULY TARGET_Distribution Business 2" xfId="1324"/>
    <cellStyle name="v_AETV (TG Model) JULY TARGET_Forecast" xfId="1325"/>
    <cellStyle name="v_AETV (TG Model) JULY TARGET_Forecast 2" xfId="1326"/>
    <cellStyle name="v_AETV (TG Model) JULY TARGET_Funding &amp; Cashflow" xfId="1327"/>
    <cellStyle name="v_AETV (TG Model) JULY TARGET_Funding &amp; Cashflow 2" xfId="1328"/>
    <cellStyle name="v_AETV (TG Model) JULY TARGET_Group P&amp;L" xfId="1329"/>
    <cellStyle name="v_AETV (TG Model) JULY TARGET_Group P&amp;L 2" xfId="1330"/>
    <cellStyle name="v_AETV (TG Model) JULY TARGET_Sheet2" xfId="1331"/>
    <cellStyle name="v_AETV (TG Model) JULY TARGET_Sheet2 2" xfId="1332"/>
    <cellStyle name="v_Construction-Monthly" xfId="438"/>
    <cellStyle name="v_Construction-Monthly 2" xfId="1333"/>
    <cellStyle name="v_Construction-Monthly_Distribution Business" xfId="1334"/>
    <cellStyle name="v_Construction-Monthly_Distribution Business 2" xfId="1335"/>
    <cellStyle name="v_Construction-Monthly_Forecast" xfId="1336"/>
    <cellStyle name="v_Construction-Monthly_Forecast 2" xfId="1337"/>
    <cellStyle name="v_Construction-Monthly_Funding &amp; Cashflow" xfId="1338"/>
    <cellStyle name="v_Construction-Monthly_Funding &amp; Cashflow 2" xfId="1339"/>
    <cellStyle name="v_Construction-Monthly_Group P&amp;L" xfId="1340"/>
    <cellStyle name="v_Construction-Monthly_Group P&amp;L 2" xfId="1341"/>
    <cellStyle name="v_Construction-Monthly_Sheet2" xfId="1342"/>
    <cellStyle name="v_Construction-Monthly_Sheet2 2" xfId="1343"/>
    <cellStyle name="v_Distribution Business" xfId="1344"/>
    <cellStyle name="v_Distribution Business 2" xfId="1345"/>
    <cellStyle name="v_Forecast" xfId="1346"/>
    <cellStyle name="v_Forecast 2" xfId="1347"/>
    <cellStyle name="v_Funding &amp; Cashflow" xfId="1348"/>
    <cellStyle name="v_Funding &amp; Cashflow 2" xfId="1349"/>
    <cellStyle name="v_Group P&amp;L" xfId="1350"/>
    <cellStyle name="v_Group P&amp;L 2" xfId="1351"/>
    <cellStyle name="v_Sheet2" xfId="1352"/>
    <cellStyle name="v_Sheet2 2" xfId="1353"/>
    <cellStyle name="Vpershare" xfId="439"/>
    <cellStyle name="Vstandard" xfId="440"/>
    <cellStyle name="Währung [0]_Übersichtstabelle_FM_24082001bu inc. EC" xfId="1354"/>
    <cellStyle name="Währung_Übersichtstabelle_FM_24082001bu inc. EC" xfId="1355"/>
    <cellStyle name="Warning" xfId="441"/>
    <cellStyle name="Warning Text 2" xfId="1356"/>
    <cellStyle name="Word_Formula" xfId="1357"/>
    <cellStyle name="x" xfId="442"/>
    <cellStyle name="x 2" xfId="1358"/>
    <cellStyle name="Year" xfId="443"/>
    <cellStyle name="Year A" xfId="1359"/>
    <cellStyle name="Year E" xfId="1360"/>
    <cellStyle name="year_unit cost - b-mark data |CIC|" xfId="1361"/>
    <cellStyle name="YearA" xfId="1362"/>
    <cellStyle name="YearE" xfId="1363"/>
    <cellStyle name="Yes/No" xfId="444"/>
    <cellStyle name="Yes/No 2" xfId="1364"/>
    <cellStyle name="YR_MTH" xfId="136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Outputs!$B$44</c:f>
              <c:strCache>
                <c:ptCount val="1"/>
                <c:pt idx="0">
                  <c:v>Average</c:v>
                </c:pt>
              </c:strCache>
            </c:strRef>
          </c:tx>
          <c:dPt>
            <c:idx val="5"/>
            <c:marker>
              <c:symbol val="diamond"/>
              <c:size val="7"/>
              <c:spPr>
                <a:solidFill>
                  <a:schemeClr val="accent2"/>
                </a:solidFill>
              </c:spPr>
            </c:marker>
            <c:bubble3D val="0"/>
            <c:spPr>
              <a:ln>
                <a:solidFill>
                  <a:schemeClr val="accent2"/>
                </a:solidFill>
              </a:ln>
            </c:spPr>
          </c:dPt>
          <c:dPt>
            <c:idx val="6"/>
            <c:marker>
              <c:spPr>
                <a:solidFill>
                  <a:schemeClr val="accent2"/>
                </a:solidFill>
              </c:spPr>
            </c:marker>
            <c:bubble3D val="0"/>
            <c:spPr>
              <a:ln>
                <a:solidFill>
                  <a:schemeClr val="accent2"/>
                </a:solidFill>
              </a:ln>
            </c:spPr>
          </c:dPt>
          <c:dLbls>
            <c:dLbl>
              <c:idx val="0"/>
              <c:layout>
                <c:manualLayout>
                  <c:x val="-2.9969478883758012E-2"/>
                  <c:y val="5.4879006046031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984298357947951E-2"/>
                  <c:y val="3.375946427749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7944495272951E-2"/>
                  <c:y val="5.239607618880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057944495272951E-2"/>
                  <c:y val="4.246435675987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487414187643017E-2"/>
                  <c:y val="3.7101151829705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Outputs!$C$27:$I$27</c:f>
              <c:strCache>
                <c:ptCount val="7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</c:strCache>
            </c:strRef>
          </c:cat>
          <c:val>
            <c:numRef>
              <c:f>Outputs!$C$44:$I$44</c:f>
              <c:numCache>
                <c:formatCode>_("$"* #,##0.00_);_("$"* \(#,##0.00\);_("$"* "-"??_);_(@_)</c:formatCode>
                <c:ptCount val="7"/>
                <c:pt idx="0">
                  <c:v>64.037333333333336</c:v>
                </c:pt>
                <c:pt idx="1">
                  <c:v>63.580666666666659</c:v>
                </c:pt>
                <c:pt idx="2">
                  <c:v>63.374666666666677</c:v>
                </c:pt>
                <c:pt idx="3">
                  <c:v>62.613333333333337</c:v>
                </c:pt>
                <c:pt idx="4">
                  <c:v>62.545999999999999</c:v>
                </c:pt>
                <c:pt idx="5">
                  <c:v>62.488666666666674</c:v>
                </c:pt>
                <c:pt idx="6">
                  <c:v>64.051999999999992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47872"/>
        <c:axId val="101649408"/>
      </c:lineChart>
      <c:catAx>
        <c:axId val="10164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1649408"/>
        <c:crosses val="autoZero"/>
        <c:auto val="1"/>
        <c:lblAlgn val="ctr"/>
        <c:lblOffset val="100"/>
        <c:noMultiLvlLbl val="0"/>
      </c:catAx>
      <c:valAx>
        <c:axId val="101649408"/>
        <c:scaling>
          <c:orientation val="minMax"/>
          <c:max val="70"/>
          <c:min val="50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16478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11201</xdr:colOff>
      <xdr:row>5</xdr:row>
      <xdr:rowOff>112056</xdr:rowOff>
    </xdr:from>
    <xdr:to>
      <xdr:col>1</xdr:col>
      <xdr:colOff>2386852</xdr:colOff>
      <xdr:row>13</xdr:row>
      <xdr:rowOff>22412</xdr:rowOff>
    </xdr:to>
    <xdr:pic>
      <xdr:nvPicPr>
        <xdr:cNvPr id="2" name="Picture 1" descr="TasNetworks_logo(strap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6"/>
        <a:stretch/>
      </xdr:blipFill>
      <xdr:spPr bwMode="auto">
        <a:xfrm>
          <a:off x="296951" y="1112181"/>
          <a:ext cx="2375651" cy="14343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2835086</xdr:colOff>
      <xdr:row>3</xdr:row>
      <xdr:rowOff>67235</xdr:rowOff>
    </xdr:from>
    <xdr:to>
      <xdr:col>1</xdr:col>
      <xdr:colOff>2835086</xdr:colOff>
      <xdr:row>17</xdr:row>
      <xdr:rowOff>136235</xdr:rowOff>
    </xdr:to>
    <xdr:cxnSp macro="">
      <xdr:nvCxnSpPr>
        <xdr:cNvPr id="3" name="Straight Connector 2"/>
        <xdr:cNvCxnSpPr/>
      </xdr:nvCxnSpPr>
      <xdr:spPr>
        <a:xfrm>
          <a:off x="3120836" y="638735"/>
          <a:ext cx="0" cy="2783625"/>
        </a:xfrm>
        <a:prstGeom prst="line">
          <a:avLst/>
        </a:prstGeom>
        <a:ln>
          <a:solidFill>
            <a:schemeClr val="tx2">
              <a:lumMod val="75000"/>
            </a:schemeClr>
          </a:solidFill>
          <a:prstDash val="dash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1091452</xdr:colOff>
      <xdr:row>47</xdr:row>
      <xdr:rowOff>10646</xdr:rowOff>
    </xdr:from>
    <xdr:to>
      <xdr:col>8</xdr:col>
      <xdr:colOff>661147</xdr:colOff>
      <xdr:row>67</xdr:row>
      <xdr:rowOff>89647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LV\BAFUser$\reports\ICAM\Proposed%20OPEX%20ICAM%202012-13%20to%202016-17%20Version%2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ffolkJ/Local%20Settings/Temporary%20Internet%20Files/OLKD6/NS-%23238586-v1-NSC_Review_WDG_Available_Hou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Corporate%20Finance/NPV's/2014-15/TIBS%20Model/Support%20Files/IT14-0029%20Integrated%20Business%20Systems%20Strategy%20-%20Evaluation%20Model%20Replace%20Al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local\user$\skillernm\Desktop\Risk%20and%20Issues%20Registe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Corporate%20Finance/NPV's/2014-15/TIBS%20Model/Copy%20of%20TNW%20Benefits%20Register%20%20Profiles%20-%20sampl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LV\BAFUser$\reports\Reporting%20-%20EOM%20Actuals\New%20EOM%20report\EOM%20Template%20Version%202%20with%20NYB%20op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nnona/Application%20Data/Hummingbird/DM/InuseDocsDownload/NS-%23176878-v4-External_Services_Overhead_Budget_06_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WRegulatory/Distribution%20Determination%202017/5.%20Fee%20Based%20Services%20Model/Fee%20Service%20Model%20v2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WRegulatory/2012_Pricing/Regulatory%20Models%20Version%2020/ICAM%20Capex%20Model%20201002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WRegulatory/2012_Pricing/Regulatory%20Models%20Version%2020/Corporate%20Costs/ICAM%20Capex%20Model%20201007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local\userdata$\User$\mahambreyd\Desktop\20150602_V.5_Corporate%20Financial%20Model_Statement%20of%20Corp%20Intent_Sent%20to%20Treasury%20(P&amp;L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nnona/Application%20Data/Hummingbird/DM/InuseDocsDownload/NS-%2340012639-v1-Labour_reporting_Sept_08__&amp;_WD_Reporting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nnona/Application%20Data/Hummingbird/DM/InuseDocsDownload/NS-%2340006380-v2-Labour_Reporting_Aug_08_for_Board_&amp;_WD_Report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nnona/Application%20Data/Hummingbird/DM/InuseDocsDownload/NS-%23176786-v1-Employee_Master_List_as_of_29_6_-_mer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chematic"/>
      <sheetName val="Queries"/>
      <sheetName val="Assumptions"/>
      <sheetName val="Checks"/>
      <sheetName val="Functional definition"/>
      <sheetName val="Causality Drivers"/>
      <sheetName val="FTEs"/>
      <sheetName val="Total C&amp;SS Budget-pasteICAM Rpt"/>
      <sheetName val="Total C&amp;SS Budget Analysis"/>
      <sheetName val="Graphs"/>
      <sheetName val="1 ICAM C&amp;SS - exc activities"/>
      <sheetName val="2 ICAM C&amp;SS - inc activities"/>
      <sheetName val="C&amp;SS Alloc by Div %"/>
      <sheetName val="C&amp;SS Alloc by Div $"/>
      <sheetName val="C&amp;SS Alloc by year %"/>
      <sheetName val="C&amp;SS Alloc by year $"/>
      <sheetName val="User"/>
      <sheetName val="Summary of allocations"/>
      <sheetName val="Retail"/>
      <sheetName val="WED"/>
      <sheetName val="Telco"/>
      <sheetName val="AETV"/>
      <sheetName val="Ezikey"/>
      <sheetName val="Network"/>
      <sheetName val="Network Services"/>
      <sheetName val="Corp Unalloc"/>
      <sheetName val="Output for CAM"/>
      <sheetName val="Lookups"/>
      <sheetName val="Report"/>
      <sheetName val="Settings"/>
      <sheetName val="Delivery"/>
      <sheetName val="Orientation"/>
      <sheetName val="SRCDBExtract"/>
      <sheetName val="RptClose"/>
      <sheetName val="Hidden"/>
    </sheetNames>
    <sheetDataSet>
      <sheetData sheetId="0"/>
      <sheetData sheetId="1"/>
      <sheetData sheetId="2">
        <row r="2">
          <cell r="A2" t="str">
            <v>Queries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 xml:space="preserve">                        Overheads to be Allocated (Corporate and Shared Costs)</v>
          </cell>
        </row>
      </sheetData>
      <sheetData sheetId="28">
        <row r="5">
          <cell r="A5">
            <v>205</v>
          </cell>
          <cell r="B5" t="str">
            <v>ICAM Recovery</v>
          </cell>
          <cell r="C5" t="str">
            <v>Adjustments</v>
          </cell>
          <cell r="D5" t="str">
            <v>Applications</v>
          </cell>
          <cell r="E5">
            <v>1005</v>
          </cell>
        </row>
        <row r="6">
          <cell r="A6">
            <v>210</v>
          </cell>
          <cell r="B6" t="str">
            <v>Office of the CEO</v>
          </cell>
          <cell r="C6" t="str">
            <v>Advertising &amp; Promotions</v>
          </cell>
          <cell r="D6" t="str">
            <v>Capex IT Programme</v>
          </cell>
          <cell r="E6">
            <v>1010</v>
          </cell>
          <cell r="G6">
            <v>1001</v>
          </cell>
          <cell r="H6" t="str">
            <v>Operating Income</v>
          </cell>
          <cell r="I6" t="str">
            <v>INCOME</v>
          </cell>
        </row>
        <row r="7">
          <cell r="A7">
            <v>211</v>
          </cell>
          <cell r="B7" t="str">
            <v>Board</v>
          </cell>
          <cell r="C7" t="str">
            <v>Bad &amp; Doubtful Debts</v>
          </cell>
          <cell r="D7" t="str">
            <v>Debt Portfolio</v>
          </cell>
          <cell r="E7">
            <v>1015</v>
          </cell>
          <cell r="G7">
            <v>1034</v>
          </cell>
          <cell r="H7" t="str">
            <v>Rounding Adjustments</v>
          </cell>
          <cell r="I7" t="str">
            <v>INCOME</v>
          </cell>
        </row>
        <row r="8">
          <cell r="A8">
            <v>212</v>
          </cell>
          <cell r="B8" t="str">
            <v>Internal Audit</v>
          </cell>
          <cell r="C8" t="str">
            <v>Bank Charges</v>
          </cell>
          <cell r="D8" t="str">
            <v>Direct Allocation - Network</v>
          </cell>
          <cell r="E8">
            <v>1020</v>
          </cell>
          <cell r="G8">
            <v>1102</v>
          </cell>
          <cell r="H8" t="str">
            <v xml:space="preserve">External Contracting </v>
          </cell>
          <cell r="I8" t="str">
            <v>INCOME</v>
          </cell>
        </row>
        <row r="9">
          <cell r="A9">
            <v>215</v>
          </cell>
          <cell r="B9" t="str">
            <v>Group Finance</v>
          </cell>
          <cell r="C9" t="str">
            <v>Comms &amp; IT</v>
          </cell>
          <cell r="D9" t="str">
            <v>Direct Allocation - Network Services</v>
          </cell>
          <cell r="E9">
            <v>1025</v>
          </cell>
          <cell r="G9">
            <v>1105</v>
          </cell>
          <cell r="H9" t="str">
            <v>External Contracting Sales</v>
          </cell>
          <cell r="I9" t="str">
            <v>INCOME</v>
          </cell>
        </row>
        <row r="10">
          <cell r="A10">
            <v>216</v>
          </cell>
          <cell r="B10" t="str">
            <v>Treasury Operations</v>
          </cell>
          <cell r="C10" t="str">
            <v>Corporate Clothing</v>
          </cell>
          <cell r="D10" t="str">
            <v>Direct Allocation - Retail</v>
          </cell>
          <cell r="E10">
            <v>1027</v>
          </cell>
          <cell r="G10">
            <v>1197</v>
          </cell>
          <cell r="H10" t="str">
            <v>Total External Contracting</v>
          </cell>
          <cell r="I10" t="str">
            <v>INCOME</v>
          </cell>
        </row>
        <row r="11">
          <cell r="A11">
            <v>217</v>
          </cell>
          <cell r="B11" t="str">
            <v>Energy Risk Management</v>
          </cell>
          <cell r="C11" t="str">
            <v>Debt Interest</v>
          </cell>
          <cell r="D11" t="str">
            <v>Direct Allocation - Wholesale Energy Division</v>
          </cell>
          <cell r="E11">
            <v>1030</v>
          </cell>
          <cell r="G11">
            <v>1202</v>
          </cell>
          <cell r="H11" t="str">
            <v>Regulated Network Income</v>
          </cell>
          <cell r="I11" t="str">
            <v>INCOME</v>
          </cell>
        </row>
        <row r="12">
          <cell r="A12">
            <v>218</v>
          </cell>
          <cell r="B12" t="str">
            <v>Accounts Payable and Sundry Receivables</v>
          </cell>
          <cell r="C12" t="str">
            <v>Depreciation &amp; Amort</v>
          </cell>
          <cell r="D12" t="str">
            <v>Dollar Value of Contracts</v>
          </cell>
          <cell r="E12">
            <v>1045</v>
          </cell>
          <cell r="G12">
            <v>1280</v>
          </cell>
          <cell r="H12" t="str">
            <v>UOS Income Internal</v>
          </cell>
          <cell r="I12" t="str">
            <v>INCOME</v>
          </cell>
        </row>
        <row r="13">
          <cell r="A13">
            <v>219</v>
          </cell>
          <cell r="B13" t="str">
            <v>Commercial Analysis</v>
          </cell>
          <cell r="C13" t="str">
            <v>Distrib Claims &amp; Paymnts</v>
          </cell>
          <cell r="D13" t="str">
            <v>Insurance - Liability Risk Assessment</v>
          </cell>
          <cell r="E13">
            <v>1105</v>
          </cell>
          <cell r="G13">
            <v>1285</v>
          </cell>
          <cell r="H13" t="str">
            <v>UOS Income External</v>
          </cell>
          <cell r="I13" t="str">
            <v>INCOME</v>
          </cell>
        </row>
        <row r="14">
          <cell r="A14">
            <v>235</v>
          </cell>
          <cell r="B14" t="str">
            <v>Corporate Secretariat &amp; Legal</v>
          </cell>
          <cell r="C14" t="str">
            <v>Energy</v>
          </cell>
          <cell r="D14" t="str">
            <v>Insurance - Other Risk Assessment</v>
          </cell>
          <cell r="E14">
            <v>1280</v>
          </cell>
          <cell r="G14">
            <v>1297</v>
          </cell>
          <cell r="H14" t="str">
            <v>Total Regulated Network Income</v>
          </cell>
          <cell r="I14" t="str">
            <v>INCOME</v>
          </cell>
        </row>
        <row r="15">
          <cell r="A15">
            <v>240</v>
          </cell>
          <cell r="B15" t="str">
            <v>ISG - Executive Management</v>
          </cell>
          <cell r="C15" t="str">
            <v>Energy Cost of Sales</v>
          </cell>
          <cell r="D15" t="str">
            <v>Number of FTEs</v>
          </cell>
          <cell r="E15">
            <v>1405</v>
          </cell>
          <cell r="G15">
            <v>1302</v>
          </cell>
          <cell r="H15" t="str">
            <v>Unregulated Network Income</v>
          </cell>
          <cell r="I15" t="str">
            <v>INCOME</v>
          </cell>
        </row>
        <row r="16">
          <cell r="A16">
            <v>241</v>
          </cell>
          <cell r="B16" t="str">
            <v>ISG - Information Management</v>
          </cell>
          <cell r="C16" t="str">
            <v>External Contracting</v>
          </cell>
          <cell r="D16" t="str">
            <v>Number of Office Based Staff</v>
          </cell>
          <cell r="E16">
            <v>1410</v>
          </cell>
          <cell r="G16">
            <v>1305</v>
          </cell>
          <cell r="H16" t="str">
            <v>Meter Provider Income Internal</v>
          </cell>
          <cell r="I16" t="str">
            <v>INCOME</v>
          </cell>
        </row>
        <row r="17">
          <cell r="A17">
            <v>242</v>
          </cell>
          <cell r="B17" t="str">
            <v>ISG - Infrastructure</v>
          </cell>
          <cell r="C17" t="str">
            <v>Fleet</v>
          </cell>
          <cell r="D17" t="str">
            <v>Number of PCs</v>
          </cell>
          <cell r="E17">
            <v>1425</v>
          </cell>
          <cell r="G17">
            <v>1315</v>
          </cell>
          <cell r="H17" t="str">
            <v>Meter Provider Income External</v>
          </cell>
          <cell r="I17" t="str">
            <v>INCOME</v>
          </cell>
        </row>
        <row r="18">
          <cell r="A18">
            <v>243</v>
          </cell>
          <cell r="B18" t="str">
            <v>ISG - Application Management</v>
          </cell>
          <cell r="C18" t="str">
            <v>Fuels &amp; Lubricants</v>
          </cell>
          <cell r="D18" t="str">
            <v>Number of Vehicles</v>
          </cell>
          <cell r="E18">
            <v>1450</v>
          </cell>
          <cell r="G18">
            <v>1320</v>
          </cell>
          <cell r="H18" t="str">
            <v>Unregulated Streetlight Income</v>
          </cell>
          <cell r="I18" t="str">
            <v>INCOME</v>
          </cell>
        </row>
        <row r="19">
          <cell r="A19">
            <v>244</v>
          </cell>
          <cell r="B19" t="str">
            <v>ISG - Application Development</v>
          </cell>
          <cell r="C19" t="str">
            <v>ICAM Charge</v>
          </cell>
          <cell r="D19" t="str">
            <v>Occupied Floor Space</v>
          </cell>
          <cell r="E19">
            <v>1455</v>
          </cell>
          <cell r="G19">
            <v>1397</v>
          </cell>
          <cell r="H19" t="str">
            <v>Total Unreg Network Income</v>
          </cell>
          <cell r="I19" t="str">
            <v>INCOME</v>
          </cell>
        </row>
        <row r="20">
          <cell r="A20">
            <v>245</v>
          </cell>
          <cell r="B20" t="str">
            <v>ISG - Programme Management</v>
          </cell>
          <cell r="C20" t="str">
            <v>ICAM Recovery</v>
          </cell>
          <cell r="D20" t="str">
            <v>Operating Budget</v>
          </cell>
          <cell r="E20">
            <v>1460</v>
          </cell>
          <cell r="G20">
            <v>1402</v>
          </cell>
          <cell r="H20" t="str">
            <v>Other Operating Income</v>
          </cell>
          <cell r="I20" t="str">
            <v>INCOME</v>
          </cell>
        </row>
        <row r="21">
          <cell r="A21">
            <v>290</v>
          </cell>
          <cell r="B21" t="str">
            <v>Facilities Management</v>
          </cell>
          <cell r="C21" t="str">
            <v>Income Tax Equivalent</v>
          </cell>
          <cell r="D21" t="str">
            <v>Property Asset Values</v>
          </cell>
          <cell r="E21">
            <v>1465</v>
          </cell>
          <cell r="G21">
            <v>1410</v>
          </cell>
          <cell r="H21" t="str">
            <v>Interest on overdue accounts</v>
          </cell>
          <cell r="I21" t="str">
            <v>INCOME</v>
          </cell>
        </row>
        <row r="22">
          <cell r="A22">
            <v>291</v>
          </cell>
          <cell r="B22" t="str">
            <v>Supply Exec</v>
          </cell>
          <cell r="C22" t="str">
            <v>Insurance</v>
          </cell>
          <cell r="D22" t="str">
            <v>Volume of External Invoices</v>
          </cell>
          <cell r="E22">
            <v>1470</v>
          </cell>
          <cell r="G22">
            <v>1450</v>
          </cell>
          <cell r="H22" t="str">
            <v>Fixed Assets Sales External</v>
          </cell>
          <cell r="I22" t="str">
            <v>INCOME</v>
          </cell>
        </row>
        <row r="23">
          <cell r="A23">
            <v>293</v>
          </cell>
          <cell r="B23" t="str">
            <v>Materials Management</v>
          </cell>
          <cell r="C23" t="str">
            <v>Internal Charges and Recoveries</v>
          </cell>
          <cell r="D23" t="str">
            <v>Weighted Average</v>
          </cell>
          <cell r="E23">
            <v>1605</v>
          </cell>
          <cell r="G23">
            <v>1451</v>
          </cell>
          <cell r="H23" t="str">
            <v>Fixed Assets Sales Internal</v>
          </cell>
          <cell r="I23" t="str">
            <v>INCOME</v>
          </cell>
        </row>
        <row r="24">
          <cell r="A24">
            <v>295</v>
          </cell>
          <cell r="B24" t="str">
            <v>Contracts</v>
          </cell>
          <cell r="C24" t="str">
            <v>Internal Charges and Recoveries</v>
          </cell>
          <cell r="E24">
            <v>1610</v>
          </cell>
          <cell r="G24">
            <v>1455</v>
          </cell>
          <cell r="H24" t="str">
            <v>Scrap Salvage Sales</v>
          </cell>
          <cell r="I24" t="str">
            <v>INCOME</v>
          </cell>
        </row>
        <row r="25">
          <cell r="A25">
            <v>297</v>
          </cell>
          <cell r="B25" t="str">
            <v>Fleet</v>
          </cell>
          <cell r="C25" t="str">
            <v>Internal Income</v>
          </cell>
          <cell r="E25">
            <v>1705</v>
          </cell>
          <cell r="G25">
            <v>1460</v>
          </cell>
          <cell r="H25" t="str">
            <v>Written Down Value FA</v>
          </cell>
          <cell r="I25" t="str">
            <v>INCOME</v>
          </cell>
        </row>
        <row r="26">
          <cell r="A26">
            <v>298</v>
          </cell>
          <cell r="B26" t="str">
            <v>Procurement</v>
          </cell>
          <cell r="C26" t="str">
            <v>Materials</v>
          </cell>
          <cell r="E26">
            <v>2005</v>
          </cell>
          <cell r="G26">
            <v>1465</v>
          </cell>
          <cell r="H26" t="str">
            <v>Asset disposal Cost</v>
          </cell>
          <cell r="I26" t="str">
            <v>INCOME</v>
          </cell>
        </row>
        <row r="27">
          <cell r="A27">
            <v>310</v>
          </cell>
          <cell r="B27" t="str">
            <v>New Ventures</v>
          </cell>
          <cell r="C27" t="str">
            <v>Non Operating Income</v>
          </cell>
          <cell r="E27">
            <v>2010</v>
          </cell>
          <cell r="G27">
            <v>1466</v>
          </cell>
          <cell r="H27" t="str">
            <v>Asset Damage Recovery</v>
          </cell>
          <cell r="I27" t="str">
            <v>INCOME</v>
          </cell>
        </row>
        <row r="28">
          <cell r="A28">
            <v>320</v>
          </cell>
          <cell r="B28" t="str">
            <v>Forecasting &amp; Analytical Services</v>
          </cell>
          <cell r="C28" t="str">
            <v>Notional Interest RBF</v>
          </cell>
          <cell r="E28">
            <v>2021</v>
          </cell>
          <cell r="G28">
            <v>1467</v>
          </cell>
          <cell r="H28" t="str">
            <v>Application Fees</v>
          </cell>
          <cell r="I28" t="str">
            <v>INCOME</v>
          </cell>
        </row>
        <row r="29">
          <cell r="A29">
            <v>321</v>
          </cell>
          <cell r="B29" t="str">
            <v>Business Development (For PI)</v>
          </cell>
          <cell r="C29" t="str">
            <v>Occupancy Costs</v>
          </cell>
          <cell r="E29">
            <v>2022</v>
          </cell>
          <cell r="G29">
            <v>1470</v>
          </cell>
          <cell r="H29" t="str">
            <v>Sundry Operating Income</v>
          </cell>
          <cell r="I29" t="str">
            <v>INCOME</v>
          </cell>
        </row>
        <row r="30">
          <cell r="A30">
            <v>325</v>
          </cell>
          <cell r="B30" t="str">
            <v>Strategy &amp; Planning</v>
          </cell>
          <cell r="C30" t="str">
            <v>Operating Income</v>
          </cell>
          <cell r="E30">
            <v>2050</v>
          </cell>
          <cell r="G30">
            <v>1497</v>
          </cell>
          <cell r="H30" t="str">
            <v>Total Other Operating Income</v>
          </cell>
          <cell r="I30" t="str">
            <v>INCOME</v>
          </cell>
        </row>
        <row r="31">
          <cell r="A31">
            <v>330</v>
          </cell>
          <cell r="B31" t="str">
            <v>SCA Management</v>
          </cell>
          <cell r="C31" t="str">
            <v>Other Cost of Sales</v>
          </cell>
          <cell r="E31">
            <v>2070</v>
          </cell>
          <cell r="G31">
            <v>1498</v>
          </cell>
          <cell r="H31" t="str">
            <v>Total Operating Income</v>
          </cell>
          <cell r="I31" t="str">
            <v>INCOME</v>
          </cell>
        </row>
        <row r="32">
          <cell r="A32">
            <v>335</v>
          </cell>
          <cell r="B32" t="str">
            <v>Market &amp; Regulatory Policy</v>
          </cell>
          <cell r="C32" t="str">
            <v>Other Employee Related Expenses</v>
          </cell>
          <cell r="E32">
            <v>2110</v>
          </cell>
          <cell r="G32">
            <v>1601</v>
          </cell>
          <cell r="H32" t="str">
            <v>Non Operating Income</v>
          </cell>
          <cell r="I32" t="str">
            <v>INCOME</v>
          </cell>
        </row>
        <row r="33">
          <cell r="A33">
            <v>340</v>
          </cell>
          <cell r="B33" t="str">
            <v>Corporate Affairs</v>
          </cell>
          <cell r="C33" t="str">
            <v>Other General</v>
          </cell>
          <cell r="E33">
            <v>2340</v>
          </cell>
          <cell r="G33">
            <v>1610</v>
          </cell>
          <cell r="H33" t="str">
            <v>Customer Contributions Recov.</v>
          </cell>
          <cell r="I33" t="str">
            <v>INCOME</v>
          </cell>
        </row>
        <row r="34">
          <cell r="A34">
            <v>345</v>
          </cell>
          <cell r="B34" t="str">
            <v>Sustainability</v>
          </cell>
          <cell r="C34" t="str">
            <v>POS Agent Charges</v>
          </cell>
          <cell r="E34">
            <v>2360</v>
          </cell>
          <cell r="G34">
            <v>1698</v>
          </cell>
          <cell r="H34" t="str">
            <v>Total Non Operating Income</v>
          </cell>
          <cell r="I34" t="str">
            <v>INCOME</v>
          </cell>
        </row>
        <row r="35">
          <cell r="A35">
            <v>350</v>
          </cell>
          <cell r="B35" t="str">
            <v>PC - Executive &amp; Management</v>
          </cell>
          <cell r="C35" t="str">
            <v>Regulated Network</v>
          </cell>
          <cell r="E35">
            <v>2430</v>
          </cell>
          <cell r="G35">
            <v>1999</v>
          </cell>
          <cell r="H35" t="str">
            <v>Total Income</v>
          </cell>
          <cell r="I35" t="str">
            <v>INCOME</v>
          </cell>
        </row>
        <row r="36">
          <cell r="A36">
            <v>355</v>
          </cell>
          <cell r="B36" t="str">
            <v>PC - Safety, Health &amp; Environment</v>
          </cell>
          <cell r="C36" t="str">
            <v>Salaries &amp; Wages</v>
          </cell>
          <cell r="E36">
            <v>2435</v>
          </cell>
          <cell r="G36">
            <v>2000</v>
          </cell>
          <cell r="H36" t="str">
            <v>Expenses</v>
          </cell>
          <cell r="I36" t="str">
            <v>Gross Margin Expense</v>
          </cell>
        </row>
        <row r="37">
          <cell r="A37">
            <v>360</v>
          </cell>
          <cell r="B37" t="str">
            <v>PC - Remuneration &amp; Benefits</v>
          </cell>
          <cell r="C37" t="str">
            <v>Services</v>
          </cell>
          <cell r="E37">
            <v>2450</v>
          </cell>
          <cell r="G37">
            <v>2001</v>
          </cell>
          <cell r="H37" t="str">
            <v>Cost of Sales</v>
          </cell>
          <cell r="I37" t="str">
            <v>Gross Margin Expense</v>
          </cell>
        </row>
        <row r="38">
          <cell r="A38">
            <v>365</v>
          </cell>
          <cell r="B38" t="str">
            <v>PC - Divisional P&amp;C</v>
          </cell>
          <cell r="C38" t="str">
            <v>Stationery</v>
          </cell>
          <cell r="E38">
            <v>2705</v>
          </cell>
          <cell r="G38">
            <v>2002</v>
          </cell>
          <cell r="H38" t="str">
            <v>Energy Cost of Sales</v>
          </cell>
          <cell r="I38" t="str">
            <v>Gross Margin Expense</v>
          </cell>
        </row>
        <row r="39">
          <cell r="A39">
            <v>370</v>
          </cell>
          <cell r="B39" t="str">
            <v>PC - Training</v>
          </cell>
          <cell r="C39" t="str">
            <v>Travel, Ent &amp; function</v>
          </cell>
          <cell r="E39">
            <v>2710</v>
          </cell>
          <cell r="G39">
            <v>2050</v>
          </cell>
          <cell r="H39" t="str">
            <v>Meter Data Agent Costs</v>
          </cell>
          <cell r="I39" t="str">
            <v>Gross Margin Expense</v>
          </cell>
        </row>
        <row r="40">
          <cell r="C40" t="str">
            <v>Unregulated income</v>
          </cell>
          <cell r="E40">
            <v>2715</v>
          </cell>
          <cell r="G40">
            <v>2055</v>
          </cell>
          <cell r="H40" t="str">
            <v>Meter Provider Costs Internal</v>
          </cell>
          <cell r="I40" t="str">
            <v>Gross Margin Expense</v>
          </cell>
        </row>
        <row r="41">
          <cell r="C41" t="str">
            <v>UOS</v>
          </cell>
          <cell r="E41">
            <v>2720</v>
          </cell>
          <cell r="G41">
            <v>2060</v>
          </cell>
          <cell r="H41" t="str">
            <v>Meter Provider Costs External</v>
          </cell>
          <cell r="I41" t="str">
            <v>Gross Margin Expense</v>
          </cell>
        </row>
        <row r="42">
          <cell r="C42" t="str">
            <v>WIP &amp; Job Transfers</v>
          </cell>
          <cell r="E42">
            <v>2725</v>
          </cell>
          <cell r="G42">
            <v>2097</v>
          </cell>
          <cell r="H42" t="str">
            <v>Total Energy Cost of Sales</v>
          </cell>
          <cell r="I42" t="str">
            <v>Gross Margin Expense</v>
          </cell>
        </row>
        <row r="43">
          <cell r="B43" t="str">
            <v>Contractors</v>
          </cell>
          <cell r="E43">
            <v>2730</v>
          </cell>
          <cell r="G43">
            <v>2302</v>
          </cell>
          <cell r="H43" t="str">
            <v>UoS</v>
          </cell>
          <cell r="I43" t="str">
            <v>Gross Margin Expense</v>
          </cell>
        </row>
        <row r="44">
          <cell r="B44" t="str">
            <v>Income</v>
          </cell>
          <cell r="E44">
            <v>2735</v>
          </cell>
          <cell r="G44">
            <v>2355</v>
          </cell>
          <cell r="H44" t="str">
            <v>TUOS Charge for External Cust.</v>
          </cell>
          <cell r="I44" t="str">
            <v>Gross Margin Expense</v>
          </cell>
        </row>
        <row r="45">
          <cell r="B45" t="str">
            <v>Labour</v>
          </cell>
          <cell r="E45">
            <v>2740</v>
          </cell>
          <cell r="G45">
            <v>2360</v>
          </cell>
          <cell r="H45" t="str">
            <v>TUOS Charge Internal Retailer</v>
          </cell>
          <cell r="I45" t="str">
            <v>Gross Margin Expense</v>
          </cell>
        </row>
        <row r="46">
          <cell r="B46" t="str">
            <v>Materials</v>
          </cell>
          <cell r="E46">
            <v>2745</v>
          </cell>
          <cell r="G46">
            <v>2397</v>
          </cell>
          <cell r="H46" t="str">
            <v>Total UoS</v>
          </cell>
          <cell r="I46" t="str">
            <v>Gross Margin Expense</v>
          </cell>
        </row>
        <row r="47">
          <cell r="B47" t="str">
            <v>Other Expenses</v>
          </cell>
          <cell r="E47">
            <v>2750</v>
          </cell>
          <cell r="G47">
            <v>2401</v>
          </cell>
          <cell r="H47" t="str">
            <v>Labour</v>
          </cell>
          <cell r="I47" t="str">
            <v>LABOUR</v>
          </cell>
        </row>
        <row r="48">
          <cell r="E48">
            <v>2755</v>
          </cell>
          <cell r="G48">
            <v>2430</v>
          </cell>
          <cell r="H48" t="str">
            <v>Salaries &amp; Wages</v>
          </cell>
          <cell r="I48" t="str">
            <v>LABOUR</v>
          </cell>
        </row>
        <row r="49">
          <cell r="E49">
            <v>2760</v>
          </cell>
          <cell r="G49">
            <v>2435</v>
          </cell>
          <cell r="H49" t="str">
            <v>Executive Salaries</v>
          </cell>
          <cell r="I49" t="str">
            <v>LABOUR</v>
          </cell>
        </row>
        <row r="50">
          <cell r="E50">
            <v>2805</v>
          </cell>
          <cell r="G50">
            <v>2450</v>
          </cell>
          <cell r="H50" t="str">
            <v>Contract Labour</v>
          </cell>
          <cell r="I50" t="str">
            <v>CONTRACTORS</v>
          </cell>
        </row>
        <row r="51">
          <cell r="E51">
            <v>2810</v>
          </cell>
          <cell r="G51">
            <v>2498</v>
          </cell>
          <cell r="H51" t="str">
            <v>Total Labour</v>
          </cell>
          <cell r="I51" t="str">
            <v>LABOUR</v>
          </cell>
        </row>
        <row r="52">
          <cell r="E52">
            <v>2825</v>
          </cell>
          <cell r="G52">
            <v>2701</v>
          </cell>
          <cell r="H52" t="str">
            <v xml:space="preserve">Employee Related </v>
          </cell>
          <cell r="I52" t="str">
            <v>OTHER EXPENSES</v>
          </cell>
        </row>
        <row r="53">
          <cell r="E53">
            <v>2830</v>
          </cell>
          <cell r="G53">
            <v>2705</v>
          </cell>
          <cell r="H53" t="str">
            <v>Recruitment fees</v>
          </cell>
          <cell r="I53" t="str">
            <v>OTHER EXPENSES</v>
          </cell>
        </row>
        <row r="54">
          <cell r="E54">
            <v>2845</v>
          </cell>
          <cell r="G54">
            <v>2710</v>
          </cell>
          <cell r="H54" t="str">
            <v>Relocation costs</v>
          </cell>
          <cell r="I54" t="str">
            <v>OTHER EXPENSES</v>
          </cell>
        </row>
        <row r="55">
          <cell r="E55">
            <v>2930</v>
          </cell>
          <cell r="G55">
            <v>2715</v>
          </cell>
          <cell r="H55" t="str">
            <v>Training Course &amp; Conf. Fees</v>
          </cell>
          <cell r="I55" t="str">
            <v>OTHER EXPENSES</v>
          </cell>
        </row>
        <row r="56">
          <cell r="E56">
            <v>2945</v>
          </cell>
          <cell r="G56">
            <v>2720</v>
          </cell>
          <cell r="H56" t="str">
            <v>HECS Liability Reimbursement</v>
          </cell>
          <cell r="I56" t="str">
            <v>OTHER EXPENSES</v>
          </cell>
        </row>
        <row r="57">
          <cell r="E57">
            <v>2950</v>
          </cell>
          <cell r="G57">
            <v>2725</v>
          </cell>
          <cell r="H57" t="str">
            <v>Corporate &amp; Safety Clothing</v>
          </cell>
          <cell r="I57" t="str">
            <v>OTHER EXPENSES</v>
          </cell>
        </row>
        <row r="58">
          <cell r="E58">
            <v>2955</v>
          </cell>
          <cell r="G58">
            <v>2730</v>
          </cell>
          <cell r="H58" t="str">
            <v xml:space="preserve">Staff &amp; Associates Gifts </v>
          </cell>
          <cell r="I58" t="str">
            <v>OTHER EXPENSES</v>
          </cell>
        </row>
        <row r="59">
          <cell r="E59">
            <v>3340</v>
          </cell>
          <cell r="G59">
            <v>2735</v>
          </cell>
          <cell r="H59" t="str">
            <v>Prizes &amp; Awards</v>
          </cell>
          <cell r="I59" t="str">
            <v>OTHER EXPENSES</v>
          </cell>
        </row>
        <row r="60">
          <cell r="E60">
            <v>3345</v>
          </cell>
          <cell r="G60">
            <v>2740</v>
          </cell>
          <cell r="H60" t="str">
            <v>Gym Reimbursements</v>
          </cell>
          <cell r="I60" t="str">
            <v>OTHER EXPENSES</v>
          </cell>
        </row>
        <row r="61">
          <cell r="E61">
            <v>3350</v>
          </cell>
          <cell r="G61">
            <v>2750</v>
          </cell>
          <cell r="H61" t="str">
            <v>Employee Membership Fees</v>
          </cell>
          <cell r="I61" t="str">
            <v>OTHER EXPENSES</v>
          </cell>
        </row>
        <row r="62">
          <cell r="E62">
            <v>3355</v>
          </cell>
          <cell r="G62">
            <v>2755</v>
          </cell>
          <cell r="H62" t="str">
            <v>Employee License Fees</v>
          </cell>
          <cell r="I62" t="str">
            <v>OTHER EXPENSES</v>
          </cell>
        </row>
        <row r="63">
          <cell r="E63">
            <v>3360</v>
          </cell>
          <cell r="G63">
            <v>2760</v>
          </cell>
          <cell r="H63" t="str">
            <v>Redundancy costs</v>
          </cell>
          <cell r="I63" t="str">
            <v>OTHER EXPENSES</v>
          </cell>
        </row>
        <row r="64">
          <cell r="E64">
            <v>3370</v>
          </cell>
          <cell r="G64">
            <v>2765</v>
          </cell>
          <cell r="H64" t="str">
            <v>Redundancy support costs</v>
          </cell>
          <cell r="I64" t="str">
            <v>OTHER EXPENSES</v>
          </cell>
        </row>
        <row r="65">
          <cell r="E65">
            <v>3375</v>
          </cell>
          <cell r="G65">
            <v>2798</v>
          </cell>
          <cell r="H65" t="str">
            <v>Total Employee Related</v>
          </cell>
          <cell r="I65" t="str">
            <v>OTHER EXPENSES</v>
          </cell>
        </row>
        <row r="66">
          <cell r="E66">
            <v>3420</v>
          </cell>
          <cell r="G66">
            <v>2801</v>
          </cell>
          <cell r="H66" t="str">
            <v>Materials</v>
          </cell>
          <cell r="I66" t="str">
            <v>MATERIALS</v>
          </cell>
        </row>
        <row r="67">
          <cell r="E67">
            <v>3425</v>
          </cell>
          <cell r="G67">
            <v>2805</v>
          </cell>
          <cell r="H67" t="str">
            <v>Materials</v>
          </cell>
          <cell r="I67" t="str">
            <v>MATERIALS</v>
          </cell>
        </row>
        <row r="68">
          <cell r="E68">
            <v>3435</v>
          </cell>
          <cell r="G68">
            <v>2830</v>
          </cell>
          <cell r="H68" t="str">
            <v>Meter Inst. &amp; Rebuild Costs</v>
          </cell>
          <cell r="I68" t="str">
            <v>MATERIALS</v>
          </cell>
        </row>
        <row r="69">
          <cell r="E69">
            <v>3445</v>
          </cell>
          <cell r="G69">
            <v>2835</v>
          </cell>
          <cell r="H69" t="str">
            <v>Internal Inventory Purchases</v>
          </cell>
          <cell r="I69" t="str">
            <v>MATERIALS</v>
          </cell>
        </row>
        <row r="70">
          <cell r="E70">
            <v>3450</v>
          </cell>
          <cell r="G70">
            <v>2898</v>
          </cell>
          <cell r="H70" t="str">
            <v>Total Materials</v>
          </cell>
          <cell r="I70" t="str">
            <v>MATERIALS</v>
          </cell>
        </row>
        <row r="71">
          <cell r="E71">
            <v>3455</v>
          </cell>
          <cell r="G71">
            <v>2901</v>
          </cell>
          <cell r="H71" t="str">
            <v>Services</v>
          </cell>
          <cell r="I71" t="str">
            <v>OTHER EXPENSES</v>
          </cell>
        </row>
        <row r="72">
          <cell r="E72">
            <v>3460</v>
          </cell>
          <cell r="G72">
            <v>2930</v>
          </cell>
          <cell r="H72" t="str">
            <v>Subcontractor Services</v>
          </cell>
          <cell r="I72" t="str">
            <v>CONTRACTORS</v>
          </cell>
        </row>
        <row r="73">
          <cell r="E73">
            <v>3465</v>
          </cell>
          <cell r="G73">
            <v>2945</v>
          </cell>
          <cell r="H73" t="str">
            <v>Consultants</v>
          </cell>
          <cell r="I73" t="str">
            <v>CONTRACTORS</v>
          </cell>
        </row>
        <row r="74">
          <cell r="E74">
            <v>3505</v>
          </cell>
          <cell r="G74">
            <v>2950</v>
          </cell>
          <cell r="H74" t="str">
            <v>Plant Hire</v>
          </cell>
          <cell r="I74" t="str">
            <v>OTHER EXPENSES</v>
          </cell>
        </row>
        <row r="75">
          <cell r="E75">
            <v>3510</v>
          </cell>
          <cell r="G75">
            <v>2955</v>
          </cell>
          <cell r="H75" t="str">
            <v>Electrical Inspector Charges</v>
          </cell>
          <cell r="I75" t="str">
            <v>OTHER EXPENSES</v>
          </cell>
        </row>
        <row r="76">
          <cell r="E76">
            <v>3515</v>
          </cell>
          <cell r="G76">
            <v>2998</v>
          </cell>
          <cell r="H76" t="str">
            <v>Total Services</v>
          </cell>
          <cell r="I76" t="str">
            <v>OTHER EXPENSES</v>
          </cell>
        </row>
        <row r="77">
          <cell r="E77">
            <v>3520</v>
          </cell>
          <cell r="G77">
            <v>3301</v>
          </cell>
          <cell r="H77" t="str">
            <v xml:space="preserve">Fleet </v>
          </cell>
          <cell r="I77" t="str">
            <v>OTHER EXPENSES</v>
          </cell>
        </row>
        <row r="78">
          <cell r="E78">
            <v>3525</v>
          </cell>
          <cell r="G78">
            <v>3355</v>
          </cell>
          <cell r="H78" t="str">
            <v>Fleet Damage</v>
          </cell>
          <cell r="I78" t="str">
            <v>OTHER EXPENSES</v>
          </cell>
        </row>
        <row r="79">
          <cell r="E79">
            <v>3550</v>
          </cell>
          <cell r="G79">
            <v>3370</v>
          </cell>
          <cell r="H79" t="str">
            <v>Fleet Charges Hire</v>
          </cell>
          <cell r="I79" t="str">
            <v>OTHER EXPENSES</v>
          </cell>
        </row>
        <row r="80">
          <cell r="E80">
            <v>3605</v>
          </cell>
          <cell r="G80">
            <v>3375</v>
          </cell>
          <cell r="H80" t="str">
            <v>Fleet Charges Fuel</v>
          </cell>
          <cell r="I80" t="str">
            <v>OTHER EXPENSES</v>
          </cell>
        </row>
        <row r="81">
          <cell r="E81">
            <v>3610</v>
          </cell>
          <cell r="G81">
            <v>3398</v>
          </cell>
          <cell r="H81" t="str">
            <v xml:space="preserve">Total Fleet </v>
          </cell>
          <cell r="I81" t="str">
            <v>OTHER EXPENSES</v>
          </cell>
        </row>
        <row r="82">
          <cell r="E82">
            <v>3615</v>
          </cell>
          <cell r="G82">
            <v>3401</v>
          </cell>
          <cell r="H82" t="str">
            <v>Comms &amp; IT</v>
          </cell>
          <cell r="I82" t="str">
            <v>OTHER EXPENSES</v>
          </cell>
        </row>
        <row r="83">
          <cell r="E83">
            <v>3625</v>
          </cell>
          <cell r="G83">
            <v>3420</v>
          </cell>
          <cell r="H83" t="str">
            <v>Landlines</v>
          </cell>
          <cell r="I83" t="str">
            <v>OTHER EXPENSES</v>
          </cell>
        </row>
        <row r="84">
          <cell r="E84">
            <v>3630</v>
          </cell>
          <cell r="G84">
            <v>3425</v>
          </cell>
          <cell r="H84" t="str">
            <v>Mobiles</v>
          </cell>
          <cell r="I84" t="str">
            <v>OTHER EXPENSES</v>
          </cell>
        </row>
        <row r="85">
          <cell r="E85">
            <v>3635</v>
          </cell>
          <cell r="G85">
            <v>3430</v>
          </cell>
          <cell r="H85" t="str">
            <v>Data Comms.</v>
          </cell>
          <cell r="I85" t="str">
            <v>OTHER EXPENSES</v>
          </cell>
        </row>
        <row r="86">
          <cell r="E86">
            <v>3640</v>
          </cell>
          <cell r="G86">
            <v>3435</v>
          </cell>
          <cell r="H86" t="str">
            <v xml:space="preserve">Private Telephone </v>
          </cell>
          <cell r="I86" t="str">
            <v>OTHER EXPENSES</v>
          </cell>
        </row>
        <row r="87">
          <cell r="E87">
            <v>3755</v>
          </cell>
          <cell r="G87">
            <v>3440</v>
          </cell>
          <cell r="H87" t="str">
            <v>Wide Area Network Costs</v>
          </cell>
          <cell r="I87" t="str">
            <v>OTHER EXPENSES</v>
          </cell>
        </row>
        <row r="88">
          <cell r="E88">
            <v>3760</v>
          </cell>
          <cell r="G88">
            <v>3445</v>
          </cell>
          <cell r="H88" t="str">
            <v>Trunk Mobile Radio</v>
          </cell>
          <cell r="I88" t="str">
            <v>OTHER EXPENSES</v>
          </cell>
        </row>
        <row r="89">
          <cell r="E89">
            <v>3765</v>
          </cell>
          <cell r="G89">
            <v>3450</v>
          </cell>
          <cell r="H89" t="str">
            <v>Postage &amp; Couriers</v>
          </cell>
          <cell r="I89" t="str">
            <v>OTHER EXPENSES</v>
          </cell>
        </row>
        <row r="90">
          <cell r="E90">
            <v>3770</v>
          </cell>
          <cell r="G90">
            <v>3460</v>
          </cell>
          <cell r="H90" t="str">
            <v>IT Business Apps. - Variable</v>
          </cell>
          <cell r="I90" t="str">
            <v>OTHER EXPENSES</v>
          </cell>
        </row>
        <row r="91">
          <cell r="E91">
            <v>3855</v>
          </cell>
          <cell r="G91">
            <v>3465</v>
          </cell>
          <cell r="H91" t="str">
            <v>IT Infrastructure - Fixed</v>
          </cell>
          <cell r="I91" t="str">
            <v>OTHER EXPENSES</v>
          </cell>
        </row>
        <row r="92">
          <cell r="E92">
            <v>3865</v>
          </cell>
          <cell r="G92">
            <v>3470</v>
          </cell>
          <cell r="H92" t="str">
            <v>IT Infrastructure - Variable</v>
          </cell>
          <cell r="I92" t="str">
            <v>OTHER EXPENSES</v>
          </cell>
        </row>
        <row r="93">
          <cell r="E93">
            <v>3965</v>
          </cell>
          <cell r="G93">
            <v>3475</v>
          </cell>
          <cell r="H93" t="str">
            <v>Minor IT Costs &lt; $1000</v>
          </cell>
          <cell r="I93" t="str">
            <v>OTHER EXPENSES</v>
          </cell>
        </row>
        <row r="94">
          <cell r="E94">
            <v>4005</v>
          </cell>
          <cell r="G94">
            <v>3498</v>
          </cell>
          <cell r="H94" t="str">
            <v>Total Comms &amp; IT</v>
          </cell>
          <cell r="I94" t="str">
            <v>OTHER EXPENSES</v>
          </cell>
        </row>
        <row r="95">
          <cell r="E95">
            <v>4020</v>
          </cell>
          <cell r="G95">
            <v>3501</v>
          </cell>
          <cell r="H95" t="str">
            <v>Travel, Ent &amp; Function</v>
          </cell>
          <cell r="I95" t="str">
            <v>OTHER EXPENSES</v>
          </cell>
        </row>
        <row r="96">
          <cell r="E96">
            <v>4040</v>
          </cell>
          <cell r="G96">
            <v>3505</v>
          </cell>
          <cell r="H96" t="str">
            <v>Airfares</v>
          </cell>
          <cell r="I96" t="str">
            <v>OTHER EXPENSES</v>
          </cell>
        </row>
        <row r="97">
          <cell r="E97">
            <v>4105</v>
          </cell>
          <cell r="G97">
            <v>3510</v>
          </cell>
          <cell r="H97" t="str">
            <v>Accommodation &amp; Meals</v>
          </cell>
          <cell r="I97" t="str">
            <v>OTHER EXPENSES</v>
          </cell>
        </row>
        <row r="98">
          <cell r="E98">
            <v>4107</v>
          </cell>
          <cell r="G98">
            <v>3515</v>
          </cell>
          <cell r="H98" t="str">
            <v>Entertainment Meals</v>
          </cell>
          <cell r="I98" t="str">
            <v>OTHER EXPENSES</v>
          </cell>
        </row>
        <row r="99">
          <cell r="E99">
            <v>4110</v>
          </cell>
          <cell r="G99">
            <v>3516</v>
          </cell>
          <cell r="H99" t="str">
            <v>Entertainment Non Meals</v>
          </cell>
          <cell r="I99" t="str">
            <v>OTHER EXPENSES</v>
          </cell>
        </row>
        <row r="100">
          <cell r="E100">
            <v>4113</v>
          </cell>
          <cell r="G100">
            <v>3520</v>
          </cell>
          <cell r="H100" t="str">
            <v>Taxi, Car Hire &amp; Gen Fares</v>
          </cell>
          <cell r="I100" t="str">
            <v>OTHER EXPENSES</v>
          </cell>
        </row>
        <row r="101">
          <cell r="E101">
            <v>4115</v>
          </cell>
          <cell r="G101">
            <v>3525</v>
          </cell>
          <cell r="H101" t="str">
            <v xml:space="preserve">Catering </v>
          </cell>
          <cell r="I101" t="str">
            <v>OTHER EXPENSES</v>
          </cell>
        </row>
        <row r="102">
          <cell r="E102">
            <v>4117</v>
          </cell>
          <cell r="G102">
            <v>3535</v>
          </cell>
          <cell r="H102" t="str">
            <v>Venue Hire</v>
          </cell>
          <cell r="I102" t="str">
            <v>OTHER EXPENSES</v>
          </cell>
        </row>
        <row r="103">
          <cell r="E103">
            <v>4123</v>
          </cell>
          <cell r="G103">
            <v>3550</v>
          </cell>
          <cell r="H103" t="str">
            <v>Spouse &amp; Associate Related</v>
          </cell>
          <cell r="I103" t="str">
            <v>OTHER EXPENSES</v>
          </cell>
        </row>
        <row r="104">
          <cell r="E104">
            <v>4125</v>
          </cell>
          <cell r="G104">
            <v>3598</v>
          </cell>
          <cell r="H104" t="str">
            <v>Total Travel, Ent &amp; Function</v>
          </cell>
          <cell r="I104" t="str">
            <v>OTHER EXPENSES</v>
          </cell>
        </row>
        <row r="105">
          <cell r="E105">
            <v>4130</v>
          </cell>
          <cell r="G105">
            <v>3601</v>
          </cell>
          <cell r="H105" t="str">
            <v>Occupancy Costs</v>
          </cell>
          <cell r="I105" t="str">
            <v>OTHER EXPENSES</v>
          </cell>
        </row>
        <row r="106">
          <cell r="E106">
            <v>4133</v>
          </cell>
          <cell r="G106">
            <v>3620</v>
          </cell>
          <cell r="H106" t="str">
            <v>Office Equipment Hire</v>
          </cell>
          <cell r="I106" t="str">
            <v>OTHER EXPENSES</v>
          </cell>
        </row>
        <row r="107">
          <cell r="E107">
            <v>4153</v>
          </cell>
          <cell r="G107">
            <v>3625</v>
          </cell>
          <cell r="H107" t="str">
            <v>Staff Amenities</v>
          </cell>
          <cell r="I107" t="str">
            <v>OTHER EXPENSES</v>
          </cell>
        </row>
        <row r="108">
          <cell r="E108">
            <v>4155</v>
          </cell>
          <cell r="G108">
            <v>3698</v>
          </cell>
          <cell r="H108" t="str">
            <v>Total Occupancy Costs</v>
          </cell>
          <cell r="I108" t="str">
            <v>OTHER EXPENSES</v>
          </cell>
        </row>
        <row r="109">
          <cell r="E109">
            <v>4157</v>
          </cell>
          <cell r="G109">
            <v>3765</v>
          </cell>
          <cell r="H109" t="str">
            <v>Insurance Other</v>
          </cell>
          <cell r="I109" t="str">
            <v>OTHER EXPENSES</v>
          </cell>
        </row>
        <row r="110">
          <cell r="E110">
            <v>4160</v>
          </cell>
          <cell r="G110">
            <v>3798</v>
          </cell>
          <cell r="H110" t="str">
            <v>Total Insurance</v>
          </cell>
          <cell r="I110" t="str">
            <v>OTHER EXPENSES</v>
          </cell>
        </row>
        <row r="111">
          <cell r="E111">
            <v>4205</v>
          </cell>
          <cell r="G111">
            <v>3801</v>
          </cell>
          <cell r="H111" t="str">
            <v>Advertising &amp; Promotions</v>
          </cell>
          <cell r="I111" t="str">
            <v>OTHER EXPENSES</v>
          </cell>
        </row>
        <row r="112">
          <cell r="E112">
            <v>4210</v>
          </cell>
          <cell r="G112">
            <v>3855</v>
          </cell>
          <cell r="H112" t="str">
            <v>Advertising</v>
          </cell>
          <cell r="I112" t="str">
            <v>OTHER EXPENSES</v>
          </cell>
        </row>
        <row r="113">
          <cell r="E113">
            <v>4215</v>
          </cell>
          <cell r="G113">
            <v>3860</v>
          </cell>
          <cell r="H113" t="str">
            <v>Promotions</v>
          </cell>
          <cell r="I113" t="str">
            <v>OTHER EXPENSES</v>
          </cell>
        </row>
        <row r="114">
          <cell r="E114">
            <v>4305</v>
          </cell>
          <cell r="G114">
            <v>3865</v>
          </cell>
          <cell r="H114" t="str">
            <v>Sponsorships</v>
          </cell>
          <cell r="I114" t="str">
            <v>OTHER EXPENSES</v>
          </cell>
        </row>
        <row r="115">
          <cell r="E115">
            <v>4306</v>
          </cell>
          <cell r="G115">
            <v>3898</v>
          </cell>
          <cell r="H115" t="str">
            <v>Total Advertising &amp; Promotions</v>
          </cell>
          <cell r="I115" t="str">
            <v>OTHER EXPENSES</v>
          </cell>
        </row>
        <row r="116">
          <cell r="E116">
            <v>4307</v>
          </cell>
          <cell r="G116">
            <v>4001</v>
          </cell>
          <cell r="H116" t="str">
            <v>Distrib Claims &amp; Paymnts</v>
          </cell>
          <cell r="I116" t="str">
            <v>OTHER EXPENSES</v>
          </cell>
        </row>
        <row r="117">
          <cell r="E117">
            <v>4308</v>
          </cell>
          <cell r="G117">
            <v>4005</v>
          </cell>
          <cell r="H117" t="str">
            <v>Damage Claims</v>
          </cell>
          <cell r="I117" t="str">
            <v>OTHER EXPENSES</v>
          </cell>
        </row>
        <row r="118">
          <cell r="E118">
            <v>4310</v>
          </cell>
          <cell r="G118">
            <v>4020</v>
          </cell>
          <cell r="H118" t="str">
            <v>Customer Charter Claims</v>
          </cell>
          <cell r="I118" t="str">
            <v>OTHER EXPENSES</v>
          </cell>
        </row>
        <row r="119">
          <cell r="E119">
            <v>4315</v>
          </cell>
          <cell r="G119">
            <v>4040</v>
          </cell>
          <cell r="H119" t="str">
            <v>GSL payments</v>
          </cell>
          <cell r="I119" t="str">
            <v>OTHER EXPENSES</v>
          </cell>
        </row>
        <row r="120">
          <cell r="E120">
            <v>4320</v>
          </cell>
          <cell r="G120">
            <v>4098</v>
          </cell>
          <cell r="H120" t="str">
            <v>Total Distrib Claims &amp; Paymnts</v>
          </cell>
          <cell r="I120" t="str">
            <v>OTHER EXPENSES</v>
          </cell>
        </row>
        <row r="121">
          <cell r="E121">
            <v>4325</v>
          </cell>
          <cell r="G121">
            <v>4101</v>
          </cell>
          <cell r="H121" t="str">
            <v>Other General</v>
          </cell>
          <cell r="I121" t="str">
            <v>OTHER EXPENSES</v>
          </cell>
        </row>
        <row r="122">
          <cell r="E122">
            <v>4350</v>
          </cell>
          <cell r="G122">
            <v>4105</v>
          </cell>
          <cell r="H122" t="str">
            <v>Co. License Fees</v>
          </cell>
          <cell r="I122" t="str">
            <v>OTHER EXPENSES</v>
          </cell>
        </row>
        <row r="123">
          <cell r="E123">
            <v>4351</v>
          </cell>
          <cell r="G123">
            <v>4107</v>
          </cell>
          <cell r="H123" t="str">
            <v>Co. Membership Fees</v>
          </cell>
          <cell r="I123" t="str">
            <v>OTHER EXPENSES</v>
          </cell>
        </row>
        <row r="124">
          <cell r="E124">
            <v>4405</v>
          </cell>
          <cell r="G124">
            <v>4110</v>
          </cell>
          <cell r="H124" t="str">
            <v>Subscriptions</v>
          </cell>
          <cell r="I124" t="str">
            <v>OTHER EXPENSES</v>
          </cell>
        </row>
        <row r="125">
          <cell r="E125">
            <v>4410</v>
          </cell>
          <cell r="G125">
            <v>4113</v>
          </cell>
          <cell r="H125" t="str">
            <v>Donations</v>
          </cell>
          <cell r="I125" t="str">
            <v>OTHER EXPENSES</v>
          </cell>
        </row>
        <row r="126">
          <cell r="E126">
            <v>4505</v>
          </cell>
          <cell r="G126">
            <v>4115</v>
          </cell>
          <cell r="H126" t="str">
            <v>FBT Expense</v>
          </cell>
          <cell r="I126" t="str">
            <v>OTHER EXPENSES</v>
          </cell>
        </row>
        <row r="127">
          <cell r="E127">
            <v>4510</v>
          </cell>
          <cell r="G127">
            <v>4123</v>
          </cell>
          <cell r="H127" t="str">
            <v>Input Tax Credits Non Claim</v>
          </cell>
          <cell r="I127" t="str">
            <v>OTHER EXPENSES</v>
          </cell>
        </row>
        <row r="128">
          <cell r="E128">
            <v>4515</v>
          </cell>
          <cell r="G128">
            <v>4125</v>
          </cell>
          <cell r="H128" t="str">
            <v>Legal Fees</v>
          </cell>
          <cell r="I128" t="str">
            <v>OTHER EXPENSES</v>
          </cell>
        </row>
        <row r="129">
          <cell r="E129">
            <v>4525</v>
          </cell>
          <cell r="G129">
            <v>4127</v>
          </cell>
          <cell r="H129" t="str">
            <v>Minor Tools &amp; Equipment</v>
          </cell>
          <cell r="I129" t="str">
            <v>OTHER EXPENSES</v>
          </cell>
        </row>
        <row r="130">
          <cell r="E130">
            <v>4530</v>
          </cell>
          <cell r="G130">
            <v>4130</v>
          </cell>
          <cell r="H130" t="str">
            <v>Penalties &amp; Fines</v>
          </cell>
          <cell r="I130" t="str">
            <v>OTHER EXPENSES</v>
          </cell>
        </row>
        <row r="131">
          <cell r="E131">
            <v>4535</v>
          </cell>
          <cell r="G131">
            <v>4133</v>
          </cell>
          <cell r="H131" t="str">
            <v>Stationery</v>
          </cell>
          <cell r="I131" t="str">
            <v>OTHER EXPENSES</v>
          </cell>
        </row>
        <row r="132">
          <cell r="E132">
            <v>4540</v>
          </cell>
          <cell r="G132">
            <v>4135</v>
          </cell>
          <cell r="H132" t="str">
            <v>Non Contracted Services</v>
          </cell>
          <cell r="I132" t="str">
            <v>OTHER EXPENSES</v>
          </cell>
        </row>
        <row r="133">
          <cell r="E133">
            <v>4550</v>
          </cell>
          <cell r="G133">
            <v>4136</v>
          </cell>
          <cell r="H133" t="str">
            <v>Photography, Artwork &amp; Design</v>
          </cell>
          <cell r="I133" t="str">
            <v>OTHER EXPENSES</v>
          </cell>
        </row>
        <row r="134">
          <cell r="E134">
            <v>4555</v>
          </cell>
          <cell r="G134">
            <v>4198</v>
          </cell>
          <cell r="H134" t="str">
            <v>Total Other General</v>
          </cell>
          <cell r="I134" t="str">
            <v>OTHER EXPENSES</v>
          </cell>
        </row>
        <row r="135">
          <cell r="E135">
            <v>4560</v>
          </cell>
          <cell r="G135">
            <v>4201</v>
          </cell>
          <cell r="H135" t="str">
            <v>Bad &amp; Doubtful Debts</v>
          </cell>
          <cell r="I135" t="str">
            <v>OTHER EXPENSES</v>
          </cell>
        </row>
        <row r="136">
          <cell r="E136">
            <v>4565</v>
          </cell>
          <cell r="G136">
            <v>4205</v>
          </cell>
          <cell r="H136" t="str">
            <v>Bad Debts</v>
          </cell>
          <cell r="I136" t="str">
            <v>OTHER EXPENSES</v>
          </cell>
        </row>
        <row r="137">
          <cell r="E137">
            <v>4585</v>
          </cell>
          <cell r="G137">
            <v>4210</v>
          </cell>
          <cell r="H137" t="str">
            <v>Bad Debts Recovered</v>
          </cell>
          <cell r="I137" t="str">
            <v>OTHER EXPENSES</v>
          </cell>
        </row>
        <row r="138">
          <cell r="E138">
            <v>4605</v>
          </cell>
          <cell r="G138">
            <v>4215</v>
          </cell>
          <cell r="H138" t="str">
            <v>Bad Debt Collection Fees</v>
          </cell>
          <cell r="I138" t="str">
            <v>OTHER EXPENSES</v>
          </cell>
        </row>
        <row r="139">
          <cell r="E139">
            <v>4615</v>
          </cell>
          <cell r="G139">
            <v>4216</v>
          </cell>
          <cell r="H139" t="str">
            <v>Doubtful Debts</v>
          </cell>
          <cell r="I139" t="str">
            <v>OTHER EXPENSES</v>
          </cell>
        </row>
        <row r="140">
          <cell r="E140">
            <v>4705</v>
          </cell>
          <cell r="G140">
            <v>4298</v>
          </cell>
          <cell r="H140" t="str">
            <v>Total Bad &amp; Doubtful Debts</v>
          </cell>
          <cell r="I140" t="str">
            <v>OTHER EXPENSES</v>
          </cell>
        </row>
        <row r="141">
          <cell r="E141">
            <v>4805</v>
          </cell>
          <cell r="G141">
            <v>4301</v>
          </cell>
          <cell r="H141" t="str">
            <v>Internal Recov &amp; Charges</v>
          </cell>
          <cell r="I141" t="str">
            <v>OTHER EXPENSES</v>
          </cell>
        </row>
        <row r="142">
          <cell r="E142">
            <v>4810</v>
          </cell>
          <cell r="G142">
            <v>4305</v>
          </cell>
          <cell r="H142" t="str">
            <v>Internal Charges from Net Serv</v>
          </cell>
          <cell r="I142" t="str">
            <v>OTHER EXPENSES</v>
          </cell>
        </row>
        <row r="143">
          <cell r="E143">
            <v>4815</v>
          </cell>
          <cell r="G143">
            <v>4315</v>
          </cell>
          <cell r="H143" t="str">
            <v>ICAM Charges</v>
          </cell>
          <cell r="I143" t="str">
            <v>OTHER EXPENSES</v>
          </cell>
        </row>
        <row r="144">
          <cell r="G144">
            <v>4325</v>
          </cell>
          <cell r="H144" t="str">
            <v>Fault Centre Charges</v>
          </cell>
          <cell r="I144" t="str">
            <v>OTHER EXPENSES</v>
          </cell>
        </row>
        <row r="145">
          <cell r="G145">
            <v>4335</v>
          </cell>
          <cell r="H145" t="str">
            <v>Timekeeping Charges</v>
          </cell>
          <cell r="I145" t="str">
            <v>OTHER EXPENSES</v>
          </cell>
        </row>
        <row r="146">
          <cell r="G146">
            <v>4345</v>
          </cell>
          <cell r="H146" t="str">
            <v>Telco Charges</v>
          </cell>
          <cell r="I146" t="str">
            <v>OTHER EXPENSES</v>
          </cell>
        </row>
        <row r="147">
          <cell r="G147">
            <v>4351</v>
          </cell>
          <cell r="H147" t="str">
            <v>Employee Discount Charges</v>
          </cell>
          <cell r="I147" t="str">
            <v>OTHER EXPENSES</v>
          </cell>
        </row>
      </sheetData>
      <sheetData sheetId="29"/>
      <sheetData sheetId="30">
        <row r="5">
          <cell r="D5">
            <v>11.5</v>
          </cell>
        </row>
        <row r="6">
          <cell r="I6" t="str">
            <v>dept</v>
          </cell>
          <cell r="J6" t="str">
            <v>division</v>
          </cell>
        </row>
        <row r="14">
          <cell r="C14" t="str">
            <v>DEPT</v>
          </cell>
          <cell r="D14" t="str">
            <v>PIGRPNAME</v>
          </cell>
          <cell r="E14" t="str">
            <v>&lt;&gt;</v>
          </cell>
          <cell r="F14" t="str">
            <v>ICAM</v>
          </cell>
          <cell r="H14" t="str">
            <v>AND</v>
          </cell>
        </row>
        <row r="15">
          <cell r="C15" t="str">
            <v>ACCT</v>
          </cell>
          <cell r="D15" t="str">
            <v>PIEXPGRP</v>
          </cell>
          <cell r="E15" t="str">
            <v>&lt;&gt;</v>
          </cell>
          <cell r="F15" t="str">
            <v>Depreciation &amp; Amort</v>
          </cell>
          <cell r="H15" t="str">
            <v>and</v>
          </cell>
        </row>
        <row r="16">
          <cell r="C16" t="str">
            <v>ACCT</v>
          </cell>
          <cell r="D16" t="str">
            <v>PIEXPGRP</v>
          </cell>
          <cell r="E16" t="str">
            <v>&lt;&gt;</v>
          </cell>
          <cell r="F16" t="str">
            <v>WIP &amp; Job Transfers</v>
          </cell>
          <cell r="H16" t="str">
            <v>and</v>
          </cell>
        </row>
        <row r="17">
          <cell r="C17" t="str">
            <v>ACCT</v>
          </cell>
          <cell r="D17" t="str">
            <v>PIEXPGRP</v>
          </cell>
          <cell r="E17" t="str">
            <v>&lt;&gt;</v>
          </cell>
          <cell r="F17" t="str">
            <v>Income Tax Equivalent</v>
          </cell>
          <cell r="H17" t="str">
            <v>and</v>
          </cell>
        </row>
        <row r="18">
          <cell r="C18" t="str">
            <v>ACCT</v>
          </cell>
          <cell r="D18" t="str">
            <v>PIEXPGRP</v>
          </cell>
          <cell r="E18" t="str">
            <v>&lt;&gt;</v>
          </cell>
          <cell r="F18" t="str">
            <v>Debt Interest</v>
          </cell>
          <cell r="H18" t="str">
            <v>and</v>
          </cell>
        </row>
        <row r="19">
          <cell r="C19" t="str">
            <v>acct</v>
          </cell>
          <cell r="D19" t="str">
            <v>PIEXPGRP</v>
          </cell>
          <cell r="E19" t="str">
            <v>&lt;&gt;</v>
          </cell>
          <cell r="F19" t="str">
            <v>Notional Interest RBF</v>
          </cell>
          <cell r="H19" t="str">
            <v>and</v>
          </cell>
        </row>
        <row r="20">
          <cell r="C20" t="str">
            <v>dept</v>
          </cell>
          <cell r="D20" t="str">
            <v>PIGRPNAME</v>
          </cell>
          <cell r="E20" t="str">
            <v>&lt;&gt;</v>
          </cell>
          <cell r="F20" t="str">
            <v>fleet</v>
          </cell>
          <cell r="H20" t="str">
            <v>and</v>
          </cell>
        </row>
        <row r="21">
          <cell r="C21" t="str">
            <v>dept</v>
          </cell>
          <cell r="D21" t="str">
            <v>PIGRPNAME</v>
          </cell>
          <cell r="E21" t="str">
            <v>&lt;&gt;</v>
          </cell>
          <cell r="F21" t="str">
            <v>Materials Management</v>
          </cell>
        </row>
        <row r="31">
          <cell r="C31" t="str">
            <v>dept.division='corporate'</v>
          </cell>
        </row>
      </sheetData>
      <sheetData sheetId="31">
        <row r="8">
          <cell r="E8" t="str">
            <v>Cover</v>
          </cell>
        </row>
      </sheetData>
      <sheetData sheetId="32">
        <row r="6">
          <cell r="F6" t="str">
            <v>Time Series</v>
          </cell>
        </row>
        <row r="17">
          <cell r="B17" t="str">
            <v>ACCT</v>
          </cell>
          <cell r="C17" t="str">
            <v>PIEXPGRP_3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FIXED</v>
          </cell>
        </row>
      </sheetData>
      <sheetData sheetId="33"/>
      <sheetData sheetId="34" refreshError="1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Plan Pivot"/>
      <sheetName val="Sheet1"/>
      <sheetName val="Sheet2"/>
      <sheetName val="Hours Data"/>
      <sheetName val="Validation List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Unknown</v>
          </cell>
          <cell r="B2" t="str">
            <v>Apprentice</v>
          </cell>
          <cell r="C2" t="str">
            <v>Cable Jointer HV</v>
          </cell>
          <cell r="E2" t="str">
            <v>Burnie</v>
          </cell>
          <cell r="G2" t="str">
            <v>Yes</v>
          </cell>
          <cell r="H2" t="str">
            <v>Unknown</v>
          </cell>
        </row>
        <row r="3">
          <cell r="A3" t="str">
            <v>Bass Strait Islands</v>
          </cell>
          <cell r="B3" t="str">
            <v>Cable Jointer HV</v>
          </cell>
          <cell r="C3" t="str">
            <v>Cable Jointer LV</v>
          </cell>
          <cell r="E3" t="str">
            <v>Cambridge</v>
          </cell>
          <cell r="G3" t="str">
            <v>No</v>
          </cell>
          <cell r="H3" t="str">
            <v>Queenstown OH</v>
          </cell>
        </row>
        <row r="4">
          <cell r="A4" t="str">
            <v>Customer Connections</v>
          </cell>
          <cell r="B4" t="str">
            <v>Cable Jointer LV</v>
          </cell>
          <cell r="C4" t="str">
            <v>Cable Locator</v>
          </cell>
          <cell r="E4" t="str">
            <v>Campbelltown</v>
          </cell>
          <cell r="H4" t="str">
            <v>Smithton OH</v>
          </cell>
        </row>
        <row r="5">
          <cell r="A5" t="str">
            <v>Distribution</v>
          </cell>
          <cell r="B5" t="str">
            <v>Cable Locator</v>
          </cell>
          <cell r="C5" t="str">
            <v>Designer O/H</v>
          </cell>
          <cell r="E5" t="str">
            <v>Deloraine</v>
          </cell>
          <cell r="H5" t="str">
            <v>Burnie OH</v>
          </cell>
        </row>
        <row r="6">
          <cell r="A6" t="str">
            <v>External Services</v>
          </cell>
          <cell r="B6" t="str">
            <v>Designer</v>
          </cell>
          <cell r="C6" t="str">
            <v>Designer U/G Subs</v>
          </cell>
          <cell r="E6" t="str">
            <v>Design North</v>
          </cell>
          <cell r="H6" t="str">
            <v>Devonport OH</v>
          </cell>
        </row>
        <row r="7">
          <cell r="A7" t="str">
            <v>Projects</v>
          </cell>
          <cell r="B7" t="str">
            <v>Electrical Technician Customer Connections</v>
          </cell>
          <cell r="C7" t="str">
            <v>Electrical Technician Customer Connections</v>
          </cell>
          <cell r="E7" t="str">
            <v>Design North West</v>
          </cell>
          <cell r="H7" t="str">
            <v>LL North West</v>
          </cell>
        </row>
        <row r="8">
          <cell r="B8" t="str">
            <v>Electrical Technician Distribution</v>
          </cell>
          <cell r="C8" t="str">
            <v>Electrical Technician Distribution</v>
          </cell>
          <cell r="E8" t="str">
            <v>Design South</v>
          </cell>
          <cell r="H8" t="str">
            <v>Deloraine OH</v>
          </cell>
        </row>
        <row r="9">
          <cell r="B9" t="str">
            <v>Electrical Technician EHV</v>
          </cell>
          <cell r="C9" t="str">
            <v>Electrical Technician EHV</v>
          </cell>
          <cell r="E9" t="str">
            <v>Devonport</v>
          </cell>
          <cell r="H9" t="str">
            <v>Rocherlea OH</v>
          </cell>
        </row>
        <row r="10">
          <cell r="B10" t="str">
            <v>Field Services Co-ordinator</v>
          </cell>
          <cell r="C10" t="str">
            <v>Labourer</v>
          </cell>
          <cell r="E10" t="str">
            <v>Dist Ops Nth</v>
          </cell>
          <cell r="H10" t="str">
            <v>LL North</v>
          </cell>
        </row>
        <row r="11">
          <cell r="B11" t="str">
            <v>Job Manager</v>
          </cell>
          <cell r="C11" t="str">
            <v>Linesman Customer Connections</v>
          </cell>
          <cell r="E11" t="str">
            <v>Dist Ops Sth</v>
          </cell>
          <cell r="H11" t="str">
            <v>Scottsdale OH</v>
          </cell>
        </row>
        <row r="12">
          <cell r="B12" t="str">
            <v>Labourer</v>
          </cell>
          <cell r="C12" t="str">
            <v>Linesman Distribution</v>
          </cell>
          <cell r="E12" t="str">
            <v>Field Services North</v>
          </cell>
          <cell r="H12" t="str">
            <v>St Marys OH</v>
          </cell>
        </row>
        <row r="13">
          <cell r="B13" t="str">
            <v>Linesman Customer Connections</v>
          </cell>
          <cell r="C13" t="str">
            <v>Linesman EHV</v>
          </cell>
          <cell r="E13" t="str">
            <v>Field Services North West</v>
          </cell>
          <cell r="H13" t="str">
            <v>Campbell Town OH</v>
          </cell>
        </row>
        <row r="14">
          <cell r="B14" t="str">
            <v>Linesman Distribution</v>
          </cell>
          <cell r="C14" t="str">
            <v>Live Line Linesman Distribution</v>
          </cell>
          <cell r="E14" t="str">
            <v>Field Services South</v>
          </cell>
          <cell r="H14" t="str">
            <v>EHV OH North</v>
          </cell>
        </row>
        <row r="15">
          <cell r="B15" t="str">
            <v>Linesman EHV</v>
          </cell>
          <cell r="C15" t="str">
            <v>Live Line Linesman EHV</v>
          </cell>
          <cell r="E15" t="str">
            <v>Flinders Island</v>
          </cell>
          <cell r="H15" t="str">
            <v>New Norfolk OH</v>
          </cell>
        </row>
        <row r="16">
          <cell r="B16" t="str">
            <v>Meter Reader</v>
          </cell>
          <cell r="C16" t="str">
            <v>Meter Reader</v>
          </cell>
          <cell r="E16" t="str">
            <v>GS North</v>
          </cell>
          <cell r="H16" t="str">
            <v>Cambridge OH</v>
          </cell>
        </row>
        <row r="17">
          <cell r="B17" t="str">
            <v>Live Line Linesman Distribution</v>
          </cell>
          <cell r="C17" t="str">
            <v>Operator Distribution</v>
          </cell>
          <cell r="E17" t="str">
            <v>GS Northwest</v>
          </cell>
          <cell r="H17" t="str">
            <v>LL South</v>
          </cell>
        </row>
        <row r="18">
          <cell r="B18" t="str">
            <v>Live Line Linesman EHV</v>
          </cell>
          <cell r="C18" t="str">
            <v>Operator EHV</v>
          </cell>
          <cell r="E18" t="str">
            <v>GS South</v>
          </cell>
          <cell r="H18" t="str">
            <v>Huonville OH</v>
          </cell>
        </row>
        <row r="19">
          <cell r="B19" t="str">
            <v>Operator Distribution</v>
          </cell>
          <cell r="C19" t="str">
            <v>Other</v>
          </cell>
          <cell r="E19" t="str">
            <v>Huonville</v>
          </cell>
          <cell r="H19" t="str">
            <v>EHV OH South</v>
          </cell>
        </row>
        <row r="20">
          <cell r="B20" t="str">
            <v>Operator EHV</v>
          </cell>
          <cell r="C20" t="str">
            <v>Pole Tester</v>
          </cell>
          <cell r="E20" t="str">
            <v>King Island</v>
          </cell>
          <cell r="H20" t="str">
            <v>Subs &amp; UG North</v>
          </cell>
        </row>
        <row r="21">
          <cell r="B21" t="str">
            <v>Other</v>
          </cell>
          <cell r="E21" t="str">
            <v>Live Line Nth</v>
          </cell>
          <cell r="H21" t="str">
            <v>EHV Const North</v>
          </cell>
        </row>
        <row r="22">
          <cell r="B22" t="str">
            <v>Pole Tester</v>
          </cell>
          <cell r="E22" t="str">
            <v>Live Line NW</v>
          </cell>
          <cell r="H22" t="str">
            <v>EHV Ops North</v>
          </cell>
        </row>
        <row r="23">
          <cell r="B23" t="str">
            <v>Regional Planner</v>
          </cell>
          <cell r="E23" t="str">
            <v>Live Line Sth</v>
          </cell>
          <cell r="H23" t="str">
            <v>Dist Ops North</v>
          </cell>
        </row>
        <row r="24">
          <cell r="B24" t="str">
            <v>Team Leader</v>
          </cell>
          <cell r="E24" t="str">
            <v>New Norfolk</v>
          </cell>
          <cell r="H24" t="str">
            <v>Oil Mgment North</v>
          </cell>
        </row>
        <row r="25">
          <cell r="E25" t="str">
            <v xml:space="preserve">OH Nth Const &amp; Maint                                        </v>
          </cell>
          <cell r="H25" t="str">
            <v>Subs &amp; UG North West</v>
          </cell>
        </row>
        <row r="26">
          <cell r="E26" t="str">
            <v xml:space="preserve">OH NW Const &amp; Maint                                         </v>
          </cell>
          <cell r="H26" t="str">
            <v>EHV Const North West</v>
          </cell>
        </row>
        <row r="27">
          <cell r="E27" t="str">
            <v xml:space="preserve">OH Sth Const &amp; Maint                                        </v>
          </cell>
          <cell r="H27" t="str">
            <v>Subs &amp; UG South</v>
          </cell>
        </row>
        <row r="28">
          <cell r="E28" t="str">
            <v xml:space="preserve">Oil Mang Nth                                                </v>
          </cell>
          <cell r="H28" t="str">
            <v>Dist Ops South</v>
          </cell>
        </row>
        <row r="29">
          <cell r="E29" t="str">
            <v xml:space="preserve">Oil Mang Sth                                                </v>
          </cell>
          <cell r="H29" t="str">
            <v>EHV Const South</v>
          </cell>
        </row>
        <row r="30">
          <cell r="E30" t="str">
            <v>Pole Tester North</v>
          </cell>
          <cell r="H30" t="str">
            <v>EHV Ops South</v>
          </cell>
        </row>
        <row r="31">
          <cell r="E31" t="str">
            <v>Pole Tester North West</v>
          </cell>
        </row>
        <row r="32">
          <cell r="E32" t="str">
            <v>Pole Tester South</v>
          </cell>
        </row>
        <row r="33">
          <cell r="E33" t="str">
            <v>Projects</v>
          </cell>
        </row>
        <row r="34">
          <cell r="E34" t="str">
            <v>Queenstown</v>
          </cell>
        </row>
        <row r="35">
          <cell r="E35" t="str">
            <v>Rocherlea</v>
          </cell>
        </row>
        <row r="36">
          <cell r="E36" t="str">
            <v>Scottsdale</v>
          </cell>
        </row>
        <row r="37">
          <cell r="E37" t="str">
            <v>Service Connections North</v>
          </cell>
        </row>
        <row r="38">
          <cell r="E38" t="str">
            <v>Service Connections North West</v>
          </cell>
        </row>
        <row r="39">
          <cell r="E39" t="str">
            <v>Service Connections South</v>
          </cell>
        </row>
        <row r="40">
          <cell r="E40" t="str">
            <v>Smithton</v>
          </cell>
        </row>
        <row r="41">
          <cell r="E41" t="str">
            <v>St Marys</v>
          </cell>
        </row>
        <row r="42">
          <cell r="E42" t="str">
            <v xml:space="preserve">Trans Subs Nth                                              </v>
          </cell>
        </row>
        <row r="43">
          <cell r="E43" t="str">
            <v xml:space="preserve">Trans Subs Nth Const                                        </v>
          </cell>
        </row>
        <row r="44">
          <cell r="E44" t="str">
            <v xml:space="preserve">Trans Subs NW                                               </v>
          </cell>
        </row>
        <row r="45">
          <cell r="E45" t="str">
            <v xml:space="preserve">Trans Subs Sth                                              </v>
          </cell>
        </row>
        <row r="46">
          <cell r="E46" t="str">
            <v xml:space="preserve">Trans Subs Sth Const                                       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tion Criteria"/>
      <sheetName val="Overview"/>
      <sheetName val="Costs"/>
      <sheetName val="Benefits"/>
      <sheetName val="Benefits - Func"/>
      <sheetName val="Benefits - Func (Vendor)"/>
      <sheetName val="Benefits - Strat"/>
      <sheetName val="Risks"/>
      <sheetName val="Risk Assessment"/>
      <sheetName val="Sheet1"/>
    </sheetNames>
    <sheetDataSet>
      <sheetData sheetId="0"/>
      <sheetData sheetId="1"/>
      <sheetData sheetId="2"/>
      <sheetData sheetId="3"/>
      <sheetData sheetId="4">
        <row r="2">
          <cell r="K2" t="str">
            <v>Tier 1</v>
          </cell>
          <cell r="L2" t="str">
            <v>Tier 2</v>
          </cell>
          <cell r="M2" t="str">
            <v>Non Integrated</v>
          </cell>
          <cell r="N2" t="str">
            <v>Other</v>
          </cell>
        </row>
      </sheetData>
      <sheetData sheetId="5"/>
      <sheetData sheetId="6"/>
      <sheetData sheetId="7">
        <row r="4">
          <cell r="E4" t="str">
            <v>Business Continuity</v>
          </cell>
        </row>
        <row r="5">
          <cell r="E5" t="str">
            <v>Lack of Controls</v>
          </cell>
        </row>
        <row r="6">
          <cell r="E6" t="str">
            <v>People</v>
          </cell>
        </row>
        <row r="7">
          <cell r="E7" t="str">
            <v>Compliance</v>
          </cell>
        </row>
        <row r="8">
          <cell r="E8" t="str">
            <v>Achievement of business KPI’s</v>
          </cell>
        </row>
        <row r="9">
          <cell r="E9" t="str">
            <v>Service Delivery</v>
          </cell>
        </row>
        <row r="10">
          <cell r="E10" t="str">
            <v xml:space="preserve">Customer Service </v>
          </cell>
        </row>
        <row r="11">
          <cell r="E11" t="str">
            <v>Installed Base</v>
          </cell>
        </row>
        <row r="12">
          <cell r="E12" t="str">
            <v>Application Integration</v>
          </cell>
        </row>
        <row r="13">
          <cell r="E13" t="str">
            <v>Product Capability</v>
          </cell>
        </row>
        <row r="14">
          <cell r="E14" t="str">
            <v>Scope, Deliverables &amp; Timeline</v>
          </cell>
        </row>
        <row r="15">
          <cell r="E15" t="str">
            <v>Resource Capability (Internal/External)</v>
          </cell>
        </row>
        <row r="16">
          <cell r="E16" t="str">
            <v>Budget</v>
          </cell>
        </row>
      </sheetData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in Confidence"/>
      <sheetName val="Risk Register"/>
      <sheetName val="Actions, Issues &amp; Decisions"/>
      <sheetName val="look ups"/>
      <sheetName val="AID Log Setup Tables"/>
      <sheetName val="AID Log Instructions"/>
      <sheetName val="Sheet4"/>
      <sheetName val="Sheet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1-Rare/1-Negligible</v>
          </cell>
          <cell r="D4" t="str">
            <v>Low</v>
          </cell>
        </row>
        <row r="5">
          <cell r="C5" t="str">
            <v>1-Rare/2-Minor</v>
          </cell>
          <cell r="D5" t="str">
            <v>Low</v>
          </cell>
        </row>
        <row r="6">
          <cell r="C6" t="str">
            <v>1-Rare/3-Moderate</v>
          </cell>
          <cell r="D6" t="str">
            <v>Low</v>
          </cell>
        </row>
        <row r="7">
          <cell r="C7" t="str">
            <v>1-Rare/4-Major</v>
          </cell>
          <cell r="D7" t="str">
            <v>Medium</v>
          </cell>
        </row>
        <row r="8">
          <cell r="C8" t="str">
            <v>1-Rare/5-Severe</v>
          </cell>
          <cell r="D8" t="str">
            <v>Medium</v>
          </cell>
        </row>
        <row r="9">
          <cell r="C9" t="str">
            <v>2-Unlikely/1-Negligible</v>
          </cell>
          <cell r="D9" t="str">
            <v>Low</v>
          </cell>
        </row>
        <row r="10">
          <cell r="C10" t="str">
            <v>2-Unlikely/2-Minor</v>
          </cell>
          <cell r="D10" t="str">
            <v>Low</v>
          </cell>
        </row>
        <row r="11">
          <cell r="C11" t="str">
            <v>2-Unlikely/3-Moderate</v>
          </cell>
          <cell r="D11" t="str">
            <v>Medium</v>
          </cell>
        </row>
        <row r="12">
          <cell r="C12" t="str">
            <v>2-Unlikely/4-Major</v>
          </cell>
          <cell r="D12" t="str">
            <v>High</v>
          </cell>
        </row>
        <row r="13">
          <cell r="C13" t="str">
            <v>2-Unlikely/5-Severe</v>
          </cell>
          <cell r="D13" t="str">
            <v>High</v>
          </cell>
        </row>
        <row r="14">
          <cell r="C14" t="str">
            <v>3-Possible/1-Negligible</v>
          </cell>
          <cell r="D14" t="str">
            <v>Low</v>
          </cell>
        </row>
        <row r="15">
          <cell r="C15" t="str">
            <v>3-Possible/2-Minor</v>
          </cell>
          <cell r="D15" t="str">
            <v>Medium</v>
          </cell>
        </row>
        <row r="16">
          <cell r="C16" t="str">
            <v>3-Possible/3-Moderate</v>
          </cell>
          <cell r="D16" t="str">
            <v>High</v>
          </cell>
        </row>
        <row r="17">
          <cell r="C17" t="str">
            <v>3-Possible/4-Major</v>
          </cell>
          <cell r="D17" t="str">
            <v>High</v>
          </cell>
        </row>
        <row r="18">
          <cell r="C18" t="str">
            <v>3-Possible/5-Severe</v>
          </cell>
          <cell r="D18" t="str">
            <v>Extreme</v>
          </cell>
        </row>
        <row r="19">
          <cell r="C19" t="str">
            <v>4-Likely/1-Negligible</v>
          </cell>
          <cell r="D19" t="str">
            <v>Medium</v>
          </cell>
        </row>
        <row r="20">
          <cell r="C20" t="str">
            <v>4-Likely/2-Minor</v>
          </cell>
          <cell r="D20" t="str">
            <v>High</v>
          </cell>
        </row>
        <row r="21">
          <cell r="C21" t="str">
            <v>4-Likely/3-Moderate</v>
          </cell>
          <cell r="D21" t="str">
            <v>High</v>
          </cell>
        </row>
        <row r="22">
          <cell r="C22" t="str">
            <v>4-Likely/4-Major</v>
          </cell>
          <cell r="D22" t="str">
            <v>Extreme</v>
          </cell>
        </row>
        <row r="23">
          <cell r="C23" t="str">
            <v>4-Likely/5-Severe</v>
          </cell>
          <cell r="D23" t="str">
            <v>Extreme</v>
          </cell>
        </row>
        <row r="24">
          <cell r="C24" t="str">
            <v>5-Almost Certain/1-Negligible</v>
          </cell>
          <cell r="D24" t="str">
            <v>Medium</v>
          </cell>
        </row>
        <row r="25">
          <cell r="C25" t="str">
            <v>5-Almost Certain/2-Minor</v>
          </cell>
          <cell r="D25" t="str">
            <v>High</v>
          </cell>
        </row>
        <row r="26">
          <cell r="C26" t="str">
            <v>5-Almost Certain/3-Moderate</v>
          </cell>
          <cell r="D26" t="str">
            <v>Extreme</v>
          </cell>
        </row>
        <row r="27">
          <cell r="C27" t="str">
            <v>5-Almost Certain/4-Major</v>
          </cell>
          <cell r="D27" t="str">
            <v>Extreme</v>
          </cell>
        </row>
        <row r="28">
          <cell r="C28" t="str">
            <v>5-Almost Certain/5-Severe</v>
          </cell>
          <cell r="D28" t="str">
            <v>Extreme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 Summary"/>
      <sheetName val="Sample Profile"/>
      <sheetName val="Assumptions"/>
      <sheetName val="Dropdown Lists"/>
    </sheetNames>
    <sheetDataSet>
      <sheetData sheetId="0"/>
      <sheetData sheetId="1"/>
      <sheetData sheetId="2"/>
      <sheetData sheetId="3">
        <row r="2">
          <cell r="A2" t="str">
            <v>Confirmed</v>
          </cell>
        </row>
        <row r="3">
          <cell r="A3" t="str">
            <v>Not Confirmed - Baseline Received</v>
          </cell>
        </row>
        <row r="4">
          <cell r="A4" t="str">
            <v>Not Confirmed - Outstanding Data</v>
          </cell>
        </row>
        <row r="5">
          <cell r="A5" t="str">
            <v>Not Confirmed - Baseline not currently tracked</v>
          </cell>
        </row>
        <row r="6">
          <cell r="A6" t="str">
            <v>Qualitative - Baseline Received</v>
          </cell>
        </row>
        <row r="7">
          <cell r="A7" t="str">
            <v>Qualitative - Baseline not currently tracked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"/>
      <sheetName val="Report"/>
      <sheetName val="Reports mapping"/>
      <sheetName val="Delivery"/>
      <sheetName val="User"/>
      <sheetName val="Settings"/>
      <sheetName val="Orientation"/>
      <sheetName val="RptClose"/>
      <sheetName val="Hidden"/>
    </sheetNames>
    <sheetDataSet>
      <sheetData sheetId="0"/>
      <sheetData sheetId="1"/>
      <sheetData sheetId="2">
        <row r="4">
          <cell r="AD4" t="str">
            <v>Division</v>
          </cell>
        </row>
        <row r="5">
          <cell r="AD5" t="str">
            <v>Groups</v>
          </cell>
        </row>
        <row r="6">
          <cell r="AD6" t="str">
            <v>Department</v>
          </cell>
        </row>
        <row r="7">
          <cell r="AD7" t="str">
            <v>Team</v>
          </cell>
        </row>
        <row r="8">
          <cell r="AD8" t="str">
            <v>Legal_Entity</v>
          </cell>
        </row>
        <row r="9">
          <cell r="AD9" t="str">
            <v>NBN</v>
          </cell>
        </row>
        <row r="10">
          <cell r="AD10" t="str">
            <v>BLANK</v>
          </cell>
        </row>
      </sheetData>
      <sheetData sheetId="3"/>
      <sheetData sheetId="4"/>
      <sheetData sheetId="5" refreshError="1"/>
      <sheetData sheetId="6"/>
      <sheetData sheetId="7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leet"/>
      <sheetName val="New Job Numbers"/>
      <sheetName val="Labour OH Summary"/>
      <sheetName val="Labour"/>
      <sheetName val="GL Pivot no duplicates"/>
      <sheetName val="Profile"/>
      <sheetName val="GL Budget upload format"/>
      <sheetName val="Summary BUDGET ES"/>
      <sheetName val="870 ES"/>
      <sheetName val="871 RMS"/>
      <sheetName val="872 TSS"/>
      <sheetName val="873 EHVOHS"/>
      <sheetName val="880 RMN"/>
      <sheetName val="881 EHVCN"/>
      <sheetName val="882 EHVOPN"/>
      <sheetName val="883 EHVOHN"/>
      <sheetName val="884 EHVOPNW"/>
      <sheetName val="885 OIL"/>
      <sheetName val="888 FLIND"/>
      <sheetName val="889 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e Breakdown"/>
      <sheetName val="Volume data"/>
      <sheetName val="Presenation for REG"/>
      <sheetName val="Table of fees"/>
      <sheetName val="Cost buildup"/>
      <sheetName val="2016-17 fee Outputs"/>
      <sheetName val="Program Management OH"/>
      <sheetName val="Corp Capex"/>
      <sheetName val="Volumes - Report Summary"/>
      <sheetName val="Master Data"/>
      <sheetName val="Lookups &amp; OH AC"/>
      <sheetName val="Salary Calculation"/>
      <sheetName val="Back Office Time"/>
      <sheetName val="15-16 Bud Cust Conec Services"/>
      <sheetName val="Lookups &amp; OH tab SC"/>
      <sheetName val="Sheet1"/>
      <sheetName val="OLD TIMES"/>
      <sheetName val="AER Approved F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chematic"/>
      <sheetName val="Assumptions"/>
      <sheetName val="Checks"/>
      <sheetName val="Causality Drivers"/>
      <sheetName val="ISG Capex"/>
      <sheetName val="Facilities Capex"/>
      <sheetName val="Fleet Capex"/>
      <sheetName val="Retail"/>
      <sheetName val="WED"/>
      <sheetName val="Telco"/>
      <sheetName val="AETV"/>
      <sheetName val="Ezikey"/>
      <sheetName val="Network"/>
      <sheetName val="Network Services"/>
      <sheetName val="Corporate"/>
      <sheetName val="Output to CAM"/>
      <sheetName val="Total Allocation"/>
      <sheetName val="Lookups"/>
    </sheetNames>
    <sheetDataSet>
      <sheetData sheetId="0"/>
      <sheetData sheetId="1"/>
      <sheetData sheetId="2"/>
      <sheetData sheetId="3"/>
      <sheetData sheetId="4">
        <row r="5">
          <cell r="Q5" t="str">
            <v>Applications per Division - Retail</v>
          </cell>
          <cell r="R5">
            <v>0.30926229186871868</v>
          </cell>
          <cell r="S5">
            <v>0.30926229186871868</v>
          </cell>
          <cell r="T5">
            <v>0.30926229186871868</v>
          </cell>
          <cell r="U5">
            <v>0.30926229186871868</v>
          </cell>
          <cell r="V5">
            <v>0.30926229186871868</v>
          </cell>
          <cell r="W5">
            <v>0.30926229186871868</v>
          </cell>
          <cell r="X5">
            <v>0.30926229186871868</v>
          </cell>
          <cell r="Y5">
            <v>0.30926229186871868</v>
          </cell>
          <cell r="Z5">
            <v>0.30926229186871868</v>
          </cell>
        </row>
        <row r="6">
          <cell r="Q6" t="str">
            <v>Applications per Division - Wholesale Energy Division</v>
          </cell>
          <cell r="R6">
            <v>0.19304361210203783</v>
          </cell>
          <cell r="S6">
            <v>0.19304361210203783</v>
          </cell>
          <cell r="T6">
            <v>0.19304361210203783</v>
          </cell>
          <cell r="U6">
            <v>0.19304361210203783</v>
          </cell>
          <cell r="V6">
            <v>0.19304361210203783</v>
          </cell>
          <cell r="W6">
            <v>0.19304361210203783</v>
          </cell>
          <cell r="X6">
            <v>0.19304361210203783</v>
          </cell>
          <cell r="Y6">
            <v>0.19304361210203783</v>
          </cell>
          <cell r="Z6">
            <v>0.19304361210203783</v>
          </cell>
        </row>
        <row r="7">
          <cell r="Q7" t="str">
            <v>Applications per Division - Telco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Q8" t="str">
            <v>Applications per Division - AETV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Q9" t="str">
            <v>Applications per Division - Ezikey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Q10" t="str">
            <v>Applications per Division - Network</v>
          </cell>
          <cell r="R10">
            <v>0.27874710512757483</v>
          </cell>
          <cell r="S10">
            <v>0.27874710512757483</v>
          </cell>
          <cell r="T10">
            <v>0.27874710512757483</v>
          </cell>
          <cell r="U10">
            <v>0.27874710512757483</v>
          </cell>
          <cell r="V10">
            <v>0.27874710512757483</v>
          </cell>
          <cell r="W10">
            <v>0.27874710512757483</v>
          </cell>
          <cell r="X10">
            <v>0.27874710512757483</v>
          </cell>
          <cell r="Y10">
            <v>0.27874710512757483</v>
          </cell>
          <cell r="Z10">
            <v>0.27874710512757483</v>
          </cell>
        </row>
        <row r="11">
          <cell r="Q11" t="str">
            <v>Applications per Division - Network Services</v>
          </cell>
          <cell r="R11">
            <v>0.21894699090166869</v>
          </cell>
          <cell r="S11">
            <v>0.21894699090166869</v>
          </cell>
          <cell r="T11">
            <v>0.21894699090166869</v>
          </cell>
          <cell r="U11">
            <v>0.21894699090166869</v>
          </cell>
          <cell r="V11">
            <v>0.21894699090166869</v>
          </cell>
          <cell r="W11">
            <v>0.21894699090166869</v>
          </cell>
          <cell r="X11">
            <v>0.21894699090166869</v>
          </cell>
          <cell r="Y11">
            <v>0.21894699090166869</v>
          </cell>
          <cell r="Z11">
            <v>0.21894699090166869</v>
          </cell>
        </row>
        <row r="12">
          <cell r="Q12" t="str">
            <v>Applications per Division - Corporate Unallocated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Q13" t="str">
            <v>Applications per Division - Total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Q14" t="str">
            <v>Number of FTEs per Division - Retail</v>
          </cell>
          <cell r="R14">
            <v>0.16516956920256645</v>
          </cell>
          <cell r="S14">
            <v>0.16565077088562211</v>
          </cell>
          <cell r="T14">
            <v>0.16565077088562211</v>
          </cell>
          <cell r="U14">
            <v>0.16565077088562211</v>
          </cell>
          <cell r="V14">
            <v>0.16565077088562211</v>
          </cell>
          <cell r="W14">
            <v>0.16565077088562211</v>
          </cell>
          <cell r="X14">
            <v>0.16565077088562211</v>
          </cell>
          <cell r="Y14">
            <v>0.16565077088562211</v>
          </cell>
          <cell r="Z14">
            <v>0.16565077088562211</v>
          </cell>
        </row>
        <row r="15">
          <cell r="Q15" t="str">
            <v>Number of FTEs per Division - Wholesale Energy Division</v>
          </cell>
          <cell r="R15">
            <v>1.466544454628781E-2</v>
          </cell>
          <cell r="S15">
            <v>1.4342058085335247E-2</v>
          </cell>
          <cell r="T15">
            <v>1.4342058085335247E-2</v>
          </cell>
          <cell r="U15">
            <v>1.4342058085335247E-2</v>
          </cell>
          <cell r="V15">
            <v>1.4342058085335247E-2</v>
          </cell>
          <cell r="W15">
            <v>1.4342058085335247E-2</v>
          </cell>
          <cell r="X15">
            <v>1.4342058085335247E-2</v>
          </cell>
          <cell r="Y15">
            <v>1.4342058085335247E-2</v>
          </cell>
          <cell r="Z15">
            <v>1.4342058085335247E-2</v>
          </cell>
        </row>
        <row r="16">
          <cell r="Q16" t="str">
            <v>Number of FTEs per Division - Telco</v>
          </cell>
          <cell r="R16">
            <v>1.0082493125572869E-2</v>
          </cell>
          <cell r="S16">
            <v>1.1652922194334888E-2</v>
          </cell>
          <cell r="T16">
            <v>1.1652922194334888E-2</v>
          </cell>
          <cell r="U16">
            <v>1.1652922194334888E-2</v>
          </cell>
          <cell r="V16">
            <v>1.1652922194334888E-2</v>
          </cell>
          <cell r="W16">
            <v>1.1652922194334888E-2</v>
          </cell>
          <cell r="X16">
            <v>1.1652922194334888E-2</v>
          </cell>
          <cell r="Y16">
            <v>1.1652922194334888E-2</v>
          </cell>
          <cell r="Z16">
            <v>1.1652922194334888E-2</v>
          </cell>
        </row>
        <row r="17">
          <cell r="Q17" t="str">
            <v>Number of FTEs per Division - AETV</v>
          </cell>
          <cell r="R17">
            <v>2.8964252978918425E-2</v>
          </cell>
          <cell r="S17">
            <v>2.8325564718537113E-2</v>
          </cell>
          <cell r="T17">
            <v>2.8325564718537113E-2</v>
          </cell>
          <cell r="U17">
            <v>2.8325564718537113E-2</v>
          </cell>
          <cell r="V17">
            <v>2.8325564718537113E-2</v>
          </cell>
          <cell r="W17">
            <v>2.8325564718537113E-2</v>
          </cell>
          <cell r="X17">
            <v>2.8325564718537113E-2</v>
          </cell>
          <cell r="Y17">
            <v>2.8325564718537113E-2</v>
          </cell>
          <cell r="Z17">
            <v>2.8325564718537113E-2</v>
          </cell>
        </row>
        <row r="18">
          <cell r="Q18" t="str">
            <v>Number of FTEs per Division - Ezikey</v>
          </cell>
          <cell r="R18">
            <v>5.4995417048579283E-3</v>
          </cell>
          <cell r="S18">
            <v>5.3782717820007172E-3</v>
          </cell>
          <cell r="T18">
            <v>5.3782717820007172E-3</v>
          </cell>
          <cell r="U18">
            <v>5.3782717820007172E-3</v>
          </cell>
          <cell r="V18">
            <v>5.3782717820007172E-3</v>
          </cell>
          <cell r="W18">
            <v>5.3782717820007172E-3</v>
          </cell>
          <cell r="X18">
            <v>5.3782717820007172E-3</v>
          </cell>
          <cell r="Y18">
            <v>5.3782717820007172E-3</v>
          </cell>
          <cell r="Z18">
            <v>5.3782717820007172E-3</v>
          </cell>
        </row>
        <row r="19">
          <cell r="Q19" t="str">
            <v>Number of FTEs per Division - Network</v>
          </cell>
          <cell r="R19">
            <v>0.15875343721356552</v>
          </cell>
          <cell r="S19">
            <v>0.16995338831122267</v>
          </cell>
          <cell r="T19">
            <v>0.16995338831122267</v>
          </cell>
          <cell r="U19">
            <v>0.16995338831122267</v>
          </cell>
          <cell r="V19">
            <v>0.16995338831122267</v>
          </cell>
          <cell r="W19">
            <v>0.16995338831122267</v>
          </cell>
          <cell r="X19">
            <v>0.16995338831122267</v>
          </cell>
          <cell r="Y19">
            <v>0.16995338831122267</v>
          </cell>
          <cell r="Z19">
            <v>0.16995338831122267</v>
          </cell>
        </row>
        <row r="20">
          <cell r="Q20" t="str">
            <v>Number of FTEs per Division - Network Services</v>
          </cell>
          <cell r="R20">
            <v>0.61686526122823093</v>
          </cell>
          <cell r="S20">
            <v>0.60469702402294734</v>
          </cell>
          <cell r="T20">
            <v>0.60469702402294734</v>
          </cell>
          <cell r="U20">
            <v>0.60469702402294734</v>
          </cell>
          <cell r="V20">
            <v>0.60469702402294734</v>
          </cell>
          <cell r="W20">
            <v>0.60469702402294734</v>
          </cell>
          <cell r="X20">
            <v>0.60469702402294734</v>
          </cell>
          <cell r="Y20">
            <v>0.60469702402294734</v>
          </cell>
          <cell r="Z20">
            <v>0.60469702402294734</v>
          </cell>
        </row>
        <row r="21">
          <cell r="Q21" t="str">
            <v>Number of FTEs per Division - Corporate Unallocated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Q22" t="str">
            <v>Number of FTEs per Division - Total</v>
          </cell>
          <cell r="R22">
            <v>1</v>
          </cell>
          <cell r="S22">
            <v>1</v>
          </cell>
          <cell r="T22">
            <v>1</v>
          </cell>
          <cell r="U22">
            <v>1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</row>
        <row r="23">
          <cell r="Q23" t="str">
            <v>Number of Office Based Staff per Division - Retail</v>
          </cell>
          <cell r="R23">
            <v>0.22835952106781571</v>
          </cell>
          <cell r="S23">
            <v>0.22835952106781571</v>
          </cell>
          <cell r="T23">
            <v>0.22835952106781571</v>
          </cell>
          <cell r="U23">
            <v>0.22835952106781571</v>
          </cell>
          <cell r="V23">
            <v>0.22835952106781571</v>
          </cell>
          <cell r="W23">
            <v>0.22835952106781571</v>
          </cell>
          <cell r="X23">
            <v>0.22835952106781571</v>
          </cell>
          <cell r="Y23">
            <v>0.22835952106781571</v>
          </cell>
          <cell r="Z23">
            <v>0.22835952106781571</v>
          </cell>
        </row>
        <row r="24">
          <cell r="Q24" t="str">
            <v>Number of Office Based Staff per Division - Wholesale Energy Division</v>
          </cell>
          <cell r="R24">
            <v>1.9811052090685091E-2</v>
          </cell>
          <cell r="S24">
            <v>1.9811052090685091E-2</v>
          </cell>
          <cell r="T24">
            <v>1.9811052090685091E-2</v>
          </cell>
          <cell r="U24">
            <v>1.9811052090685091E-2</v>
          </cell>
          <cell r="V24">
            <v>1.9811052090685091E-2</v>
          </cell>
          <cell r="W24">
            <v>1.9811052090685091E-2</v>
          </cell>
          <cell r="X24">
            <v>1.9811052090685091E-2</v>
          </cell>
          <cell r="Y24">
            <v>1.9811052090685091E-2</v>
          </cell>
          <cell r="Z24">
            <v>1.9811052090685091E-2</v>
          </cell>
        </row>
        <row r="25">
          <cell r="Q25" t="str">
            <v>Number of Office Based Staff per Division - Telco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Q26" t="str">
            <v>Number of Office Based Staff per Division - AETV</v>
          </cell>
          <cell r="R26">
            <v>3.9126827879103057E-2</v>
          </cell>
          <cell r="S26">
            <v>3.9126827879103057E-2</v>
          </cell>
          <cell r="T26">
            <v>3.9126827879103057E-2</v>
          </cell>
          <cell r="U26">
            <v>3.9126827879103057E-2</v>
          </cell>
          <cell r="V26">
            <v>3.9126827879103057E-2</v>
          </cell>
          <cell r="W26">
            <v>3.9126827879103057E-2</v>
          </cell>
          <cell r="X26">
            <v>3.9126827879103057E-2</v>
          </cell>
          <cell r="Y26">
            <v>3.9126827879103057E-2</v>
          </cell>
          <cell r="Z26">
            <v>3.9126827879103057E-2</v>
          </cell>
        </row>
        <row r="27">
          <cell r="Q27" t="str">
            <v>Number of Office Based Staff per Division - Ezikey</v>
          </cell>
          <cell r="R27">
            <v>7.4291445340069094E-3</v>
          </cell>
          <cell r="S27">
            <v>7.4291445340069094E-3</v>
          </cell>
          <cell r="T27">
            <v>7.4291445340069094E-3</v>
          </cell>
          <cell r="U27">
            <v>7.4291445340069094E-3</v>
          </cell>
          <cell r="V27">
            <v>7.4291445340069094E-3</v>
          </cell>
          <cell r="W27">
            <v>7.4291445340069094E-3</v>
          </cell>
          <cell r="X27">
            <v>7.4291445340069094E-3</v>
          </cell>
          <cell r="Y27">
            <v>7.4291445340069094E-3</v>
          </cell>
          <cell r="Z27">
            <v>7.4291445340069094E-3</v>
          </cell>
        </row>
        <row r="28">
          <cell r="Q28" t="str">
            <v>Number of Office Based Staff per Division - Network</v>
          </cell>
          <cell r="R28">
            <v>0.23178930946101556</v>
          </cell>
          <cell r="S28">
            <v>0.23178930946101556</v>
          </cell>
          <cell r="T28">
            <v>0.23178930946101556</v>
          </cell>
          <cell r="U28">
            <v>0.23178930946101556</v>
          </cell>
          <cell r="V28">
            <v>0.23178930946101556</v>
          </cell>
          <cell r="W28">
            <v>0.23178930946101556</v>
          </cell>
          <cell r="X28">
            <v>0.23178930946101556</v>
          </cell>
          <cell r="Y28">
            <v>0.23178930946101556</v>
          </cell>
          <cell r="Z28">
            <v>0.23178930946101556</v>
          </cell>
        </row>
        <row r="29">
          <cell r="Q29" t="str">
            <v>Number of Office Based Staff per Division - Network Services</v>
          </cell>
          <cell r="R29">
            <v>0.47348414496737362</v>
          </cell>
          <cell r="S29">
            <v>0.47348414496737362</v>
          </cell>
          <cell r="T29">
            <v>0.47348414496737362</v>
          </cell>
          <cell r="U29">
            <v>0.47348414496737362</v>
          </cell>
          <cell r="V29">
            <v>0.47348414496737362</v>
          </cell>
          <cell r="W29">
            <v>0.47348414496737362</v>
          </cell>
          <cell r="X29">
            <v>0.47348414496737362</v>
          </cell>
          <cell r="Y29">
            <v>0.47348414496737362</v>
          </cell>
          <cell r="Z29">
            <v>0.47348414496737362</v>
          </cell>
        </row>
        <row r="30">
          <cell r="Q30" t="str">
            <v>Number of Office Based Staff per Division - Corporate Unallocated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Q31" t="str">
            <v>Number of Office Based Staff per Division - Total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</row>
        <row r="32">
          <cell r="Q32" t="str">
            <v>Number of PCs per Division - Retail</v>
          </cell>
          <cell r="R32">
            <v>0.22932592077831829</v>
          </cell>
          <cell r="S32">
            <v>0.22932592077831829</v>
          </cell>
          <cell r="T32">
            <v>0.22932592077831829</v>
          </cell>
          <cell r="U32">
            <v>0.22932592077831829</v>
          </cell>
          <cell r="V32">
            <v>0.22932592077831829</v>
          </cell>
          <cell r="W32">
            <v>0.22932592077831829</v>
          </cell>
          <cell r="X32">
            <v>0.22932592077831829</v>
          </cell>
          <cell r="Y32">
            <v>0.22932592077831829</v>
          </cell>
          <cell r="Z32">
            <v>0.22932592077831829</v>
          </cell>
        </row>
        <row r="33">
          <cell r="Q33" t="str">
            <v>Number of PCs per Division - Wholesale Energy Division</v>
          </cell>
          <cell r="R33">
            <v>1.8531387537641882E-2</v>
          </cell>
          <cell r="S33">
            <v>1.8531387537641882E-2</v>
          </cell>
          <cell r="T33">
            <v>1.8531387537641882E-2</v>
          </cell>
          <cell r="U33">
            <v>1.8531387537641882E-2</v>
          </cell>
          <cell r="V33">
            <v>1.8531387537641882E-2</v>
          </cell>
          <cell r="W33">
            <v>1.8531387537641882E-2</v>
          </cell>
          <cell r="X33">
            <v>1.8531387537641882E-2</v>
          </cell>
          <cell r="Y33">
            <v>1.8531387537641882E-2</v>
          </cell>
          <cell r="Z33">
            <v>1.8531387537641882E-2</v>
          </cell>
        </row>
        <row r="34">
          <cell r="Q34" t="str">
            <v>Number of PCs per Division - Telco</v>
          </cell>
          <cell r="R34">
            <v>2.0152883947185545E-2</v>
          </cell>
          <cell r="S34">
            <v>2.0152883947185545E-2</v>
          </cell>
          <cell r="T34">
            <v>2.0152883947185545E-2</v>
          </cell>
          <cell r="U34">
            <v>2.0152883947185545E-2</v>
          </cell>
          <cell r="V34">
            <v>2.0152883947185545E-2</v>
          </cell>
          <cell r="W34">
            <v>2.0152883947185545E-2</v>
          </cell>
          <cell r="X34">
            <v>2.0152883947185545E-2</v>
          </cell>
          <cell r="Y34">
            <v>2.0152883947185545E-2</v>
          </cell>
          <cell r="Z34">
            <v>2.0152883947185545E-2</v>
          </cell>
        </row>
        <row r="35">
          <cell r="Q35" t="str">
            <v>Number of PCs per Division - AETV</v>
          </cell>
          <cell r="R35">
            <v>3.5904563354181143E-2</v>
          </cell>
          <cell r="S35">
            <v>3.5904563354181143E-2</v>
          </cell>
          <cell r="T35">
            <v>3.5904563354181143E-2</v>
          </cell>
          <cell r="U35">
            <v>3.5904563354181143E-2</v>
          </cell>
          <cell r="V35">
            <v>3.5904563354181143E-2</v>
          </cell>
          <cell r="W35">
            <v>3.5904563354181143E-2</v>
          </cell>
          <cell r="X35">
            <v>3.5904563354181143E-2</v>
          </cell>
          <cell r="Y35">
            <v>3.5904563354181143E-2</v>
          </cell>
          <cell r="Z35">
            <v>3.5904563354181143E-2</v>
          </cell>
        </row>
        <row r="36">
          <cell r="Q36" t="str">
            <v>Number of PCs per Division - Ezikey</v>
          </cell>
          <cell r="R36">
            <v>6.9492703266157054E-3</v>
          </cell>
          <cell r="S36">
            <v>6.9492703266157054E-3</v>
          </cell>
          <cell r="T36">
            <v>6.9492703266157054E-3</v>
          </cell>
          <cell r="U36">
            <v>6.9492703266157054E-3</v>
          </cell>
          <cell r="V36">
            <v>6.9492703266157054E-3</v>
          </cell>
          <cell r="W36">
            <v>6.9492703266157054E-3</v>
          </cell>
          <cell r="X36">
            <v>6.9492703266157054E-3</v>
          </cell>
          <cell r="Y36">
            <v>6.9492703266157054E-3</v>
          </cell>
          <cell r="Z36">
            <v>6.9492703266157054E-3</v>
          </cell>
        </row>
        <row r="37">
          <cell r="Q37" t="str">
            <v>Number of PCs per Division - Network</v>
          </cell>
          <cell r="R37">
            <v>0.25480657864257589</v>
          </cell>
          <cell r="S37">
            <v>0.25480657864257589</v>
          </cell>
          <cell r="T37">
            <v>0.25480657864257589</v>
          </cell>
          <cell r="U37">
            <v>0.25480657864257589</v>
          </cell>
          <cell r="V37">
            <v>0.25480657864257589</v>
          </cell>
          <cell r="W37">
            <v>0.25480657864257589</v>
          </cell>
          <cell r="X37">
            <v>0.25480657864257589</v>
          </cell>
          <cell r="Y37">
            <v>0.25480657864257589</v>
          </cell>
          <cell r="Z37">
            <v>0.25480657864257589</v>
          </cell>
        </row>
        <row r="38">
          <cell r="Q38" t="str">
            <v>Number of PCs per Division - Network Services</v>
          </cell>
          <cell r="R38">
            <v>0.43432939541348159</v>
          </cell>
          <cell r="S38">
            <v>0.43432939541348159</v>
          </cell>
          <cell r="T38">
            <v>0.43432939541348159</v>
          </cell>
          <cell r="U38">
            <v>0.43432939541348159</v>
          </cell>
          <cell r="V38">
            <v>0.43432939541348159</v>
          </cell>
          <cell r="W38">
            <v>0.43432939541348159</v>
          </cell>
          <cell r="X38">
            <v>0.43432939541348159</v>
          </cell>
          <cell r="Y38">
            <v>0.43432939541348159</v>
          </cell>
          <cell r="Z38">
            <v>0.43432939541348159</v>
          </cell>
        </row>
        <row r="39">
          <cell r="Q39" t="str">
            <v>Number of PCs per Division - Corporate Unallocated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Q40" t="str">
            <v>Number of PCs per Division - Total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</row>
        <row r="41">
          <cell r="Q41" t="str">
            <v>Number of PCs and Smart Phones per Division - Retail</v>
          </cell>
          <cell r="R41">
            <v>0.23192508710801393</v>
          </cell>
          <cell r="S41">
            <v>0.23192508710801393</v>
          </cell>
          <cell r="T41">
            <v>0.23192508710801393</v>
          </cell>
          <cell r="U41">
            <v>0.23192508710801393</v>
          </cell>
          <cell r="V41">
            <v>0.23192508710801393</v>
          </cell>
          <cell r="W41">
            <v>0.23192508710801393</v>
          </cell>
          <cell r="X41">
            <v>0.23192508710801393</v>
          </cell>
          <cell r="Y41">
            <v>0.23192508710801393</v>
          </cell>
          <cell r="Z41">
            <v>0.23192508710801393</v>
          </cell>
        </row>
        <row r="42">
          <cell r="Q42" t="str">
            <v>Number of PCs and Smart Phones per Division - Wholesale Energy Division</v>
          </cell>
          <cell r="R42">
            <v>2.068815331010453E-2</v>
          </cell>
          <cell r="S42">
            <v>2.068815331010453E-2</v>
          </cell>
          <cell r="T42">
            <v>2.068815331010453E-2</v>
          </cell>
          <cell r="U42">
            <v>2.068815331010453E-2</v>
          </cell>
          <cell r="V42">
            <v>2.068815331010453E-2</v>
          </cell>
          <cell r="W42">
            <v>2.068815331010453E-2</v>
          </cell>
          <cell r="X42">
            <v>2.068815331010453E-2</v>
          </cell>
          <cell r="Y42">
            <v>2.068815331010453E-2</v>
          </cell>
          <cell r="Z42">
            <v>2.068815331010453E-2</v>
          </cell>
        </row>
        <row r="43">
          <cell r="Q43" t="str">
            <v>Number of PCs and Smart Phones per Division - Telco</v>
          </cell>
          <cell r="R43">
            <v>2.5479094076655051E-2</v>
          </cell>
          <cell r="S43">
            <v>2.5479094076655051E-2</v>
          </cell>
          <cell r="T43">
            <v>2.5479094076655051E-2</v>
          </cell>
          <cell r="U43">
            <v>2.5479094076655051E-2</v>
          </cell>
          <cell r="V43">
            <v>2.5479094076655051E-2</v>
          </cell>
          <cell r="W43">
            <v>2.5479094076655051E-2</v>
          </cell>
          <cell r="X43">
            <v>2.5479094076655051E-2</v>
          </cell>
          <cell r="Y43">
            <v>2.5479094076655051E-2</v>
          </cell>
          <cell r="Z43">
            <v>2.5479094076655051E-2</v>
          </cell>
        </row>
        <row r="44">
          <cell r="Q44" t="str">
            <v>Number of PCs and Smart Phones per Division - AETV</v>
          </cell>
          <cell r="R44">
            <v>3.5932055749128923E-2</v>
          </cell>
          <cell r="S44">
            <v>3.5932055749128923E-2</v>
          </cell>
          <cell r="T44">
            <v>3.5932055749128923E-2</v>
          </cell>
          <cell r="U44">
            <v>3.5932055749128923E-2</v>
          </cell>
          <cell r="V44">
            <v>3.5932055749128923E-2</v>
          </cell>
          <cell r="W44">
            <v>3.5932055749128923E-2</v>
          </cell>
          <cell r="X44">
            <v>3.5932055749128923E-2</v>
          </cell>
          <cell r="Y44">
            <v>3.5932055749128923E-2</v>
          </cell>
          <cell r="Z44">
            <v>3.5932055749128923E-2</v>
          </cell>
        </row>
        <row r="45">
          <cell r="Q45" t="str">
            <v>Number of PCs and Smart Phones per Division - Ezikey</v>
          </cell>
          <cell r="R45">
            <v>1.3066202090592335E-2</v>
          </cell>
          <cell r="S45">
            <v>1.3066202090592335E-2</v>
          </cell>
          <cell r="T45">
            <v>1.3066202090592335E-2</v>
          </cell>
          <cell r="U45">
            <v>1.3066202090592335E-2</v>
          </cell>
          <cell r="V45">
            <v>1.3066202090592335E-2</v>
          </cell>
          <cell r="W45">
            <v>1.3066202090592335E-2</v>
          </cell>
          <cell r="X45">
            <v>1.3066202090592335E-2</v>
          </cell>
          <cell r="Y45">
            <v>1.3066202090592335E-2</v>
          </cell>
          <cell r="Z45">
            <v>1.3066202090592335E-2</v>
          </cell>
        </row>
        <row r="46">
          <cell r="Q46" t="str">
            <v>Number of PCs and Smart Phones per Division - Network</v>
          </cell>
          <cell r="R46">
            <v>0.25805749128919864</v>
          </cell>
          <cell r="S46">
            <v>0.25805749128919864</v>
          </cell>
          <cell r="T46">
            <v>0.25805749128919864</v>
          </cell>
          <cell r="U46">
            <v>0.25805749128919864</v>
          </cell>
          <cell r="V46">
            <v>0.25805749128919864</v>
          </cell>
          <cell r="W46">
            <v>0.25805749128919864</v>
          </cell>
          <cell r="X46">
            <v>0.25805749128919864</v>
          </cell>
          <cell r="Y46">
            <v>0.25805749128919864</v>
          </cell>
          <cell r="Z46">
            <v>0.25805749128919864</v>
          </cell>
        </row>
        <row r="47">
          <cell r="Q47" t="str">
            <v>Number of PCs and Smart Phones per Division - Network Services</v>
          </cell>
          <cell r="R47">
            <v>0.41485191637630664</v>
          </cell>
          <cell r="S47">
            <v>0.41485191637630664</v>
          </cell>
          <cell r="T47">
            <v>0.41485191637630664</v>
          </cell>
          <cell r="U47">
            <v>0.41485191637630664</v>
          </cell>
          <cell r="V47">
            <v>0.41485191637630664</v>
          </cell>
          <cell r="W47">
            <v>0.41485191637630664</v>
          </cell>
          <cell r="X47">
            <v>0.41485191637630664</v>
          </cell>
          <cell r="Y47">
            <v>0.41485191637630664</v>
          </cell>
          <cell r="Z47">
            <v>0.41485191637630664</v>
          </cell>
        </row>
        <row r="48">
          <cell r="Q48" t="str">
            <v>Number of PCs and Smart Phones per Division - Corporate Unallocated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Q49" t="str">
            <v>Number of PCs and Smart Phones per Division - Total</v>
          </cell>
          <cell r="R49">
            <v>1</v>
          </cell>
          <cell r="S49">
            <v>1</v>
          </cell>
          <cell r="T49">
            <v>1</v>
          </cell>
          <cell r="U49">
            <v>1</v>
          </cell>
          <cell r="V49">
            <v>1</v>
          </cell>
          <cell r="W49">
            <v>1</v>
          </cell>
          <cell r="X49">
            <v>1</v>
          </cell>
          <cell r="Y49">
            <v>1</v>
          </cell>
          <cell r="Z49">
            <v>1</v>
          </cell>
        </row>
        <row r="50">
          <cell r="Q50" t="str">
            <v>Number of Time-Kept Staff per Division - Retail</v>
          </cell>
          <cell r="R50">
            <v>3.6657859973579926E-2</v>
          </cell>
          <cell r="S50">
            <v>3.6657859973579926E-2</v>
          </cell>
          <cell r="T50">
            <v>3.6657859973579926E-2</v>
          </cell>
          <cell r="U50">
            <v>3.6657859973579926E-2</v>
          </cell>
          <cell r="V50">
            <v>3.6657859973579926E-2</v>
          </cell>
          <cell r="W50">
            <v>3.6657859973579926E-2</v>
          </cell>
          <cell r="X50">
            <v>3.6657859973579926E-2</v>
          </cell>
          <cell r="Y50">
            <v>3.6657859973579926E-2</v>
          </cell>
          <cell r="Z50">
            <v>3.6657859973579926E-2</v>
          </cell>
        </row>
        <row r="51">
          <cell r="Q51" t="str">
            <v>Number of Time-Kept Staff per Division - Wholesale Energy Division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Q52" t="str">
            <v>Number of Time-Kept Staff per Division - Telco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Q53" t="str">
            <v>Number of Time-Kept Staff per Division - AETV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Q54" t="str">
            <v>Number of Time-Kept Staff per Division - Ezikey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Q55" t="str">
            <v>Number of Time-Kept Staff per Division - Network</v>
          </cell>
          <cell r="R55">
            <v>3.0713342140026426E-2</v>
          </cell>
          <cell r="S55">
            <v>3.0713342140026426E-2</v>
          </cell>
          <cell r="T55">
            <v>3.0713342140026426E-2</v>
          </cell>
          <cell r="U55">
            <v>3.0713342140026426E-2</v>
          </cell>
          <cell r="V55">
            <v>3.0713342140026426E-2</v>
          </cell>
          <cell r="W55">
            <v>3.0713342140026426E-2</v>
          </cell>
          <cell r="X55">
            <v>3.0713342140026426E-2</v>
          </cell>
          <cell r="Y55">
            <v>3.0713342140026426E-2</v>
          </cell>
          <cell r="Z55">
            <v>3.0713342140026426E-2</v>
          </cell>
        </row>
        <row r="56">
          <cell r="Q56" t="str">
            <v>Number of Time-Kept Staff per Division - Network Services</v>
          </cell>
          <cell r="R56">
            <v>0.93262879788639375</v>
          </cell>
          <cell r="S56">
            <v>0.93262879788639375</v>
          </cell>
          <cell r="T56">
            <v>0.93262879788639375</v>
          </cell>
          <cell r="U56">
            <v>0.93262879788639375</v>
          </cell>
          <cell r="V56">
            <v>0.93262879788639375</v>
          </cell>
          <cell r="W56">
            <v>0.93262879788639375</v>
          </cell>
          <cell r="X56">
            <v>0.93262879788639375</v>
          </cell>
          <cell r="Y56">
            <v>0.93262879788639375</v>
          </cell>
          <cell r="Z56">
            <v>0.93262879788639375</v>
          </cell>
        </row>
        <row r="57">
          <cell r="Q57" t="str">
            <v>Number of Time-Kept Staff per Division - Corporate Unallocated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Q58" t="str">
            <v>Number of Time-Kept Staff per Division - Total</v>
          </cell>
          <cell r="R58">
            <v>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  <cell r="W58">
            <v>1</v>
          </cell>
          <cell r="X58">
            <v>1</v>
          </cell>
          <cell r="Y58">
            <v>1</v>
          </cell>
          <cell r="Z58">
            <v>1</v>
          </cell>
        </row>
        <row r="59">
          <cell r="Q59" t="str">
            <v>Number of Vehicles per Division - Retail</v>
          </cell>
          <cell r="R59">
            <v>3.1096563011456628E-2</v>
          </cell>
          <cell r="S59">
            <v>3.1096563011456628E-2</v>
          </cell>
          <cell r="T59">
            <v>3.1096563011456628E-2</v>
          </cell>
          <cell r="U59">
            <v>3.1096563011456628E-2</v>
          </cell>
          <cell r="V59">
            <v>3.1096563011456628E-2</v>
          </cell>
          <cell r="W59">
            <v>3.1096563011456628E-2</v>
          </cell>
          <cell r="X59">
            <v>3.1096563011456628E-2</v>
          </cell>
          <cell r="Y59">
            <v>3.1096563011456628E-2</v>
          </cell>
          <cell r="Z59">
            <v>3.1096563011456628E-2</v>
          </cell>
        </row>
        <row r="60">
          <cell r="Q60" t="str">
            <v>Number of Vehicles per Division - Wholesale Energy Division</v>
          </cell>
          <cell r="R60">
            <v>3.2733224222585926E-3</v>
          </cell>
          <cell r="S60">
            <v>3.2733224222585926E-3</v>
          </cell>
          <cell r="T60">
            <v>3.2733224222585926E-3</v>
          </cell>
          <cell r="U60">
            <v>3.2733224222585926E-3</v>
          </cell>
          <cell r="V60">
            <v>3.2733224222585926E-3</v>
          </cell>
          <cell r="W60">
            <v>3.2733224222585926E-3</v>
          </cell>
          <cell r="X60">
            <v>3.2733224222585926E-3</v>
          </cell>
          <cell r="Y60">
            <v>3.2733224222585926E-3</v>
          </cell>
          <cell r="Z60">
            <v>3.2733224222585926E-3</v>
          </cell>
        </row>
        <row r="61">
          <cell r="Q61" t="str">
            <v>Number of Vehicles per Division - Telco</v>
          </cell>
          <cell r="R61">
            <v>6.5466448445171853E-3</v>
          </cell>
          <cell r="S61">
            <v>6.5466448445171853E-3</v>
          </cell>
          <cell r="T61">
            <v>6.5466448445171853E-3</v>
          </cell>
          <cell r="U61">
            <v>6.5466448445171853E-3</v>
          </cell>
          <cell r="V61">
            <v>6.5466448445171853E-3</v>
          </cell>
          <cell r="W61">
            <v>6.5466448445171853E-3</v>
          </cell>
          <cell r="X61">
            <v>6.5466448445171853E-3</v>
          </cell>
          <cell r="Y61">
            <v>6.5466448445171853E-3</v>
          </cell>
          <cell r="Z61">
            <v>6.5466448445171853E-3</v>
          </cell>
        </row>
        <row r="62">
          <cell r="Q62" t="str">
            <v>Number of Vehicles per Division - AETV</v>
          </cell>
          <cell r="R62">
            <v>3.2733224222585926E-3</v>
          </cell>
          <cell r="S62">
            <v>3.2733224222585926E-3</v>
          </cell>
          <cell r="T62">
            <v>3.2733224222585926E-3</v>
          </cell>
          <cell r="U62">
            <v>3.2733224222585926E-3</v>
          </cell>
          <cell r="V62">
            <v>3.2733224222585926E-3</v>
          </cell>
          <cell r="W62">
            <v>3.2733224222585926E-3</v>
          </cell>
          <cell r="X62">
            <v>3.2733224222585926E-3</v>
          </cell>
          <cell r="Y62">
            <v>3.2733224222585926E-3</v>
          </cell>
          <cell r="Z62">
            <v>3.2733224222585926E-3</v>
          </cell>
        </row>
        <row r="63">
          <cell r="Q63" t="str">
            <v>Number of Vehicles per Division - Ezikey</v>
          </cell>
          <cell r="R63">
            <v>3.2733224222585926E-3</v>
          </cell>
          <cell r="S63">
            <v>3.2733224222585926E-3</v>
          </cell>
          <cell r="T63">
            <v>3.2733224222585926E-3</v>
          </cell>
          <cell r="U63">
            <v>3.2733224222585926E-3</v>
          </cell>
          <cell r="V63">
            <v>3.2733224222585926E-3</v>
          </cell>
          <cell r="W63">
            <v>3.2733224222585926E-3</v>
          </cell>
          <cell r="X63">
            <v>3.2733224222585926E-3</v>
          </cell>
          <cell r="Y63">
            <v>3.2733224222585926E-3</v>
          </cell>
          <cell r="Z63">
            <v>3.2733224222585926E-3</v>
          </cell>
        </row>
        <row r="64">
          <cell r="Q64" t="str">
            <v>Number of Vehicles per Division - Network</v>
          </cell>
          <cell r="R64">
            <v>7.855973813420622E-2</v>
          </cell>
          <cell r="S64">
            <v>7.855973813420622E-2</v>
          </cell>
          <cell r="T64">
            <v>7.855973813420622E-2</v>
          </cell>
          <cell r="U64">
            <v>7.855973813420622E-2</v>
          </cell>
          <cell r="V64">
            <v>7.855973813420622E-2</v>
          </cell>
          <cell r="W64">
            <v>7.855973813420622E-2</v>
          </cell>
          <cell r="X64">
            <v>7.855973813420622E-2</v>
          </cell>
          <cell r="Y64">
            <v>7.855973813420622E-2</v>
          </cell>
          <cell r="Z64">
            <v>7.855973813420622E-2</v>
          </cell>
        </row>
        <row r="65">
          <cell r="Q65" t="str">
            <v>Number of Vehicles per Division - Network Services</v>
          </cell>
          <cell r="R65">
            <v>0.8739770867430442</v>
          </cell>
          <cell r="S65">
            <v>0.8739770867430442</v>
          </cell>
          <cell r="T65">
            <v>0.8739770867430442</v>
          </cell>
          <cell r="U65">
            <v>0.8739770867430442</v>
          </cell>
          <cell r="V65">
            <v>0.8739770867430442</v>
          </cell>
          <cell r="W65">
            <v>0.8739770867430442</v>
          </cell>
          <cell r="X65">
            <v>0.8739770867430442</v>
          </cell>
          <cell r="Y65">
            <v>0.8739770867430442</v>
          </cell>
          <cell r="Z65">
            <v>0.8739770867430442</v>
          </cell>
        </row>
        <row r="66">
          <cell r="Q66" t="str">
            <v>Number of Vehicles per Division - Corporate Unallocated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Q67" t="str">
            <v>Number of Vehicles per Division - Total</v>
          </cell>
          <cell r="R67">
            <v>1</v>
          </cell>
          <cell r="S67">
            <v>1</v>
          </cell>
          <cell r="T67">
            <v>1</v>
          </cell>
          <cell r="U67">
            <v>1</v>
          </cell>
          <cell r="V67">
            <v>1</v>
          </cell>
          <cell r="W67">
            <v>1</v>
          </cell>
          <cell r="X67">
            <v>1</v>
          </cell>
          <cell r="Y67">
            <v>1</v>
          </cell>
          <cell r="Z67">
            <v>1</v>
          </cell>
        </row>
        <row r="68">
          <cell r="Q68" t="str">
            <v>Number of Light Vehicles per Division - Retail</v>
          </cell>
          <cell r="R68">
            <v>3.8383838383838381E-2</v>
          </cell>
          <cell r="S68">
            <v>3.8383838383838381E-2</v>
          </cell>
          <cell r="T68">
            <v>3.8383838383838381E-2</v>
          </cell>
          <cell r="U68">
            <v>3.8383838383838381E-2</v>
          </cell>
          <cell r="V68">
            <v>3.8383838383838381E-2</v>
          </cell>
          <cell r="W68">
            <v>3.8383838383838381E-2</v>
          </cell>
          <cell r="X68">
            <v>3.8383838383838381E-2</v>
          </cell>
          <cell r="Y68">
            <v>3.8383838383838381E-2</v>
          </cell>
          <cell r="Z68">
            <v>3.8383838383838381E-2</v>
          </cell>
        </row>
        <row r="69">
          <cell r="Q69" t="str">
            <v>Number of Light Vehicles per Division - Wholesale Energy Division</v>
          </cell>
          <cell r="R69">
            <v>4.0404040404040404E-3</v>
          </cell>
          <cell r="S69">
            <v>4.0404040404040404E-3</v>
          </cell>
          <cell r="T69">
            <v>4.0404040404040404E-3</v>
          </cell>
          <cell r="U69">
            <v>4.0404040404040404E-3</v>
          </cell>
          <cell r="V69">
            <v>4.0404040404040404E-3</v>
          </cell>
          <cell r="W69">
            <v>4.0404040404040404E-3</v>
          </cell>
          <cell r="X69">
            <v>4.0404040404040404E-3</v>
          </cell>
          <cell r="Y69">
            <v>4.0404040404040404E-3</v>
          </cell>
          <cell r="Z69">
            <v>4.0404040404040404E-3</v>
          </cell>
        </row>
        <row r="70">
          <cell r="Q70" t="str">
            <v>Number of Light Vehicles per Division - Telco</v>
          </cell>
          <cell r="R70">
            <v>8.0808080808080808E-3</v>
          </cell>
          <cell r="S70">
            <v>8.0808080808080808E-3</v>
          </cell>
          <cell r="T70">
            <v>8.0808080808080808E-3</v>
          </cell>
          <cell r="U70">
            <v>8.0808080808080808E-3</v>
          </cell>
          <cell r="V70">
            <v>8.0808080808080808E-3</v>
          </cell>
          <cell r="W70">
            <v>8.0808080808080808E-3</v>
          </cell>
          <cell r="X70">
            <v>8.0808080808080808E-3</v>
          </cell>
          <cell r="Y70">
            <v>8.0808080808080808E-3</v>
          </cell>
          <cell r="Z70">
            <v>8.0808080808080808E-3</v>
          </cell>
        </row>
        <row r="71">
          <cell r="Q71" t="str">
            <v>Number of Light Vehicles per Division - AETV</v>
          </cell>
          <cell r="R71">
            <v>4.0404040404040404E-3</v>
          </cell>
          <cell r="S71">
            <v>4.0404040404040404E-3</v>
          </cell>
          <cell r="T71">
            <v>4.0404040404040404E-3</v>
          </cell>
          <cell r="U71">
            <v>4.0404040404040404E-3</v>
          </cell>
          <cell r="V71">
            <v>4.0404040404040404E-3</v>
          </cell>
          <cell r="W71">
            <v>4.0404040404040404E-3</v>
          </cell>
          <cell r="X71">
            <v>4.0404040404040404E-3</v>
          </cell>
          <cell r="Y71">
            <v>4.0404040404040404E-3</v>
          </cell>
          <cell r="Z71">
            <v>4.0404040404040404E-3</v>
          </cell>
        </row>
        <row r="72">
          <cell r="Q72" t="str">
            <v>Number of Light Vehicles per Division - Ezikey</v>
          </cell>
          <cell r="R72">
            <v>4.0404040404040404E-3</v>
          </cell>
          <cell r="S72">
            <v>4.0404040404040404E-3</v>
          </cell>
          <cell r="T72">
            <v>4.0404040404040404E-3</v>
          </cell>
          <cell r="U72">
            <v>4.0404040404040404E-3</v>
          </cell>
          <cell r="V72">
            <v>4.0404040404040404E-3</v>
          </cell>
          <cell r="W72">
            <v>4.0404040404040404E-3</v>
          </cell>
          <cell r="X72">
            <v>4.0404040404040404E-3</v>
          </cell>
          <cell r="Y72">
            <v>4.0404040404040404E-3</v>
          </cell>
          <cell r="Z72">
            <v>4.0404040404040404E-3</v>
          </cell>
        </row>
        <row r="73">
          <cell r="Q73" t="str">
            <v>Number of Light Vehicles per Division - Network</v>
          </cell>
          <cell r="R73">
            <v>0.94141414141414137</v>
          </cell>
          <cell r="S73">
            <v>0.94141414141414137</v>
          </cell>
          <cell r="T73">
            <v>0.94141414141414137</v>
          </cell>
          <cell r="U73">
            <v>0.94141414141414137</v>
          </cell>
          <cell r="V73">
            <v>0.94141414141414137</v>
          </cell>
          <cell r="W73">
            <v>0.94141414141414137</v>
          </cell>
          <cell r="X73">
            <v>0.94141414141414137</v>
          </cell>
          <cell r="Y73">
            <v>0.94141414141414137</v>
          </cell>
          <cell r="Z73">
            <v>0.94141414141414137</v>
          </cell>
        </row>
        <row r="74">
          <cell r="Q74" t="str">
            <v>Number of Light Vehicles per Division - Network Services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Q75" t="str">
            <v>Number of Light Vehicles per Division - Corporate Unallocated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Q76" t="str">
            <v>Number of Light Vehicles per Division - Total</v>
          </cell>
          <cell r="R76">
            <v>1</v>
          </cell>
          <cell r="S76">
            <v>1</v>
          </cell>
          <cell r="T76">
            <v>1</v>
          </cell>
          <cell r="U76">
            <v>1</v>
          </cell>
          <cell r="V76">
            <v>1</v>
          </cell>
          <cell r="W76">
            <v>1</v>
          </cell>
          <cell r="X76">
            <v>1</v>
          </cell>
          <cell r="Y76">
            <v>1</v>
          </cell>
          <cell r="Z76">
            <v>1</v>
          </cell>
        </row>
        <row r="77">
          <cell r="Q77" t="str">
            <v>Direct Allocation - Retail - Retail</v>
          </cell>
          <cell r="R77">
            <v>1</v>
          </cell>
          <cell r="S77">
            <v>1</v>
          </cell>
          <cell r="T77">
            <v>1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>
            <v>1</v>
          </cell>
        </row>
        <row r="78">
          <cell r="Q78" t="str">
            <v>Direct Allocation - Retail - Wholesale Energy Division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Q79" t="str">
            <v>Direct Allocation - Retail - Telco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Q80" t="str">
            <v>Direct Allocation - Retail - AETV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Q81" t="str">
            <v>Direct Allocation - Retail - Ezikey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Q82" t="str">
            <v>Direct Allocation - Retail - Network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Q83" t="str">
            <v>Direct Allocation - Retail - Network Services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Q84" t="str">
            <v>Direct Allocation - Retail - Corporate Unallocated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Q85" t="str">
            <v>Direct Allocation - Retail - Total</v>
          </cell>
          <cell r="R85">
            <v>1</v>
          </cell>
          <cell r="S85">
            <v>1</v>
          </cell>
          <cell r="T85">
            <v>1</v>
          </cell>
          <cell r="U85">
            <v>1</v>
          </cell>
          <cell r="V85">
            <v>1</v>
          </cell>
          <cell r="W85">
            <v>1</v>
          </cell>
          <cell r="X85">
            <v>1</v>
          </cell>
          <cell r="Y85">
            <v>1</v>
          </cell>
          <cell r="Z85">
            <v>1</v>
          </cell>
        </row>
        <row r="86">
          <cell r="Q86" t="str">
            <v>Direct Allocation - Wholesale Energy Division - Retail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Q87" t="str">
            <v>Direct Allocation - Wholesale Energy Division - Wholesale Energy Division</v>
          </cell>
          <cell r="R87">
            <v>1</v>
          </cell>
          <cell r="S87">
            <v>1</v>
          </cell>
          <cell r="T87">
            <v>1</v>
          </cell>
          <cell r="U87">
            <v>1</v>
          </cell>
          <cell r="V87">
            <v>1</v>
          </cell>
          <cell r="W87">
            <v>1</v>
          </cell>
          <cell r="X87">
            <v>1</v>
          </cell>
          <cell r="Y87">
            <v>1</v>
          </cell>
          <cell r="Z87">
            <v>1</v>
          </cell>
        </row>
        <row r="88">
          <cell r="Q88" t="str">
            <v>Direct Allocation - Wholesale Energy Division - Telco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Q89" t="str">
            <v>Direct Allocation - Wholesale Energy Division - AETV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Q90" t="str">
            <v>Direct Allocation - Wholesale Energy Division - Ezikey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Q91" t="str">
            <v>Direct Allocation - Wholesale Energy Division - Network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Q92" t="str">
            <v>Direct Allocation - Wholesale Energy Division - Network Services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Q93" t="str">
            <v>Direct Allocation - Wholesale Energy Division - Corporate Unallocated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Q94" t="str">
            <v>Direct Allocation - Wholesale Energy Division - Total</v>
          </cell>
          <cell r="R94">
            <v>1</v>
          </cell>
          <cell r="S94">
            <v>1</v>
          </cell>
          <cell r="T94">
            <v>1</v>
          </cell>
          <cell r="U94">
            <v>1</v>
          </cell>
          <cell r="V94">
            <v>1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</row>
        <row r="95">
          <cell r="Q95" t="str">
            <v>Direct Allocation - Network - Retail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Q96" t="str">
            <v>Direct Allocation - Network - Wholesale Energy Division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Q97" t="str">
            <v>Direct Allocation - Network - Telco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Q98" t="str">
            <v>Direct Allocation - Network - AETV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Q99" t="str">
            <v>Direct Allocation - Network - Ezikey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Q100" t="str">
            <v>Direct Allocation - Network - Network</v>
          </cell>
          <cell r="R100">
            <v>1</v>
          </cell>
          <cell r="S100">
            <v>1</v>
          </cell>
          <cell r="T100">
            <v>1</v>
          </cell>
          <cell r="U100">
            <v>1</v>
          </cell>
          <cell r="V100">
            <v>1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</row>
        <row r="101">
          <cell r="Q101" t="str">
            <v>Direct Allocation - Network - Network Services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Q102" t="str">
            <v>Direct Allocation - Network - Corporate Unallocated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Q103" t="str">
            <v>Direct Allocation - Network - Total</v>
          </cell>
          <cell r="R103">
            <v>1</v>
          </cell>
          <cell r="S103">
            <v>1</v>
          </cell>
          <cell r="T103">
            <v>1</v>
          </cell>
          <cell r="U103">
            <v>1</v>
          </cell>
          <cell r="V103">
            <v>1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</row>
        <row r="104">
          <cell r="Q104" t="str">
            <v>Direct Allocation - Network Services - Retail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Q105" t="str">
            <v>Direct Allocation - Network Services - Wholesale Energy Division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Q106" t="str">
            <v>Direct Allocation - Network Services - Telco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Q107" t="str">
            <v>Direct Allocation - Network Services - AETV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Q108" t="str">
            <v>Direct Allocation - Network Services - Ezikey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Q109" t="str">
            <v>Direct Allocation - Network Services - Network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Q110" t="str">
            <v>Direct Allocation - Network Services - Network Services</v>
          </cell>
          <cell r="R110">
            <v>1</v>
          </cell>
          <cell r="S110">
            <v>1</v>
          </cell>
          <cell r="T110">
            <v>1</v>
          </cell>
          <cell r="U110">
            <v>1</v>
          </cell>
          <cell r="V110">
            <v>1</v>
          </cell>
          <cell r="W110">
            <v>1</v>
          </cell>
          <cell r="X110">
            <v>1</v>
          </cell>
          <cell r="Y110">
            <v>1</v>
          </cell>
          <cell r="Z110">
            <v>1</v>
          </cell>
        </row>
        <row r="111">
          <cell r="Q111" t="str">
            <v>Direct Allocation - Network Services - Corporate Unallocated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Q112" t="str">
            <v>Direct Allocation - Network Services - Total</v>
          </cell>
          <cell r="R112">
            <v>1</v>
          </cell>
          <cell r="S112">
            <v>1</v>
          </cell>
          <cell r="T112">
            <v>1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</row>
        <row r="113">
          <cell r="Q113" t="str">
            <v>Volume of External Invoices per Division - Retail</v>
          </cell>
          <cell r="R113">
            <v>9.9900099900099917E-2</v>
          </cell>
          <cell r="S113">
            <v>9.9900099900099917E-2</v>
          </cell>
          <cell r="T113">
            <v>9.9900099900099917E-2</v>
          </cell>
          <cell r="U113">
            <v>9.9900099900099917E-2</v>
          </cell>
          <cell r="V113">
            <v>9.9900099900099917E-2</v>
          </cell>
          <cell r="W113">
            <v>9.9900099900099917E-2</v>
          </cell>
          <cell r="X113">
            <v>9.9900099900099917E-2</v>
          </cell>
          <cell r="Y113">
            <v>9.9900099900099917E-2</v>
          </cell>
          <cell r="Z113">
            <v>9.9900099900099917E-2</v>
          </cell>
        </row>
        <row r="114">
          <cell r="Q114" t="str">
            <v>Volume of External Invoices per Division - Wholesale Energy Division</v>
          </cell>
          <cell r="R114">
            <v>2.4975024975024979E-2</v>
          </cell>
          <cell r="S114">
            <v>2.4975024975024979E-2</v>
          </cell>
          <cell r="T114">
            <v>2.4975024975024979E-2</v>
          </cell>
          <cell r="U114">
            <v>2.4975024975024979E-2</v>
          </cell>
          <cell r="V114">
            <v>2.4975024975024979E-2</v>
          </cell>
          <cell r="W114">
            <v>2.4975024975024979E-2</v>
          </cell>
          <cell r="X114">
            <v>2.4975024975024979E-2</v>
          </cell>
          <cell r="Y114">
            <v>2.4975024975024979E-2</v>
          </cell>
          <cell r="Z114">
            <v>2.4975024975024979E-2</v>
          </cell>
        </row>
        <row r="115">
          <cell r="Q115" t="str">
            <v>Volume of External Invoices per Division - Telco</v>
          </cell>
          <cell r="R115">
            <v>3.7962037962037967E-2</v>
          </cell>
          <cell r="S115">
            <v>3.7962037962037967E-2</v>
          </cell>
          <cell r="T115">
            <v>3.7962037962037967E-2</v>
          </cell>
          <cell r="U115">
            <v>3.7962037962037967E-2</v>
          </cell>
          <cell r="V115">
            <v>3.7962037962037967E-2</v>
          </cell>
          <cell r="W115">
            <v>3.7962037962037967E-2</v>
          </cell>
          <cell r="X115">
            <v>3.7962037962037967E-2</v>
          </cell>
          <cell r="Y115">
            <v>3.7962037962037967E-2</v>
          </cell>
          <cell r="Z115">
            <v>3.7962037962037967E-2</v>
          </cell>
        </row>
        <row r="116">
          <cell r="Q116" t="str">
            <v>Volume of External Invoices per Division - AETV</v>
          </cell>
          <cell r="R116">
            <v>7.4925074925074928E-2</v>
          </cell>
          <cell r="S116">
            <v>7.4925074925074928E-2</v>
          </cell>
          <cell r="T116">
            <v>7.4925074925074928E-2</v>
          </cell>
          <cell r="U116">
            <v>7.4925074925074928E-2</v>
          </cell>
          <cell r="V116">
            <v>7.4925074925074928E-2</v>
          </cell>
          <cell r="W116">
            <v>7.4925074925074928E-2</v>
          </cell>
          <cell r="X116">
            <v>7.4925074925074928E-2</v>
          </cell>
          <cell r="Y116">
            <v>7.4925074925074928E-2</v>
          </cell>
          <cell r="Z116">
            <v>7.4925074925074928E-2</v>
          </cell>
        </row>
        <row r="117">
          <cell r="Q117" t="str">
            <v>Volume of External Invoices per Division - Ezikey</v>
          </cell>
          <cell r="R117">
            <v>1.2987012987012988E-2</v>
          </cell>
          <cell r="S117">
            <v>1.2987012987012988E-2</v>
          </cell>
          <cell r="T117">
            <v>1.2987012987012988E-2</v>
          </cell>
          <cell r="U117">
            <v>1.2987012987012988E-2</v>
          </cell>
          <cell r="V117">
            <v>1.2987012987012988E-2</v>
          </cell>
          <cell r="W117">
            <v>1.2987012987012988E-2</v>
          </cell>
          <cell r="X117">
            <v>1.2987012987012988E-2</v>
          </cell>
          <cell r="Y117">
            <v>1.2987012987012988E-2</v>
          </cell>
          <cell r="Z117">
            <v>1.2987012987012988E-2</v>
          </cell>
        </row>
        <row r="118">
          <cell r="Q118" t="str">
            <v>Volume of External Invoices per Division - Network</v>
          </cell>
          <cell r="R118">
            <v>0.12487512487512489</v>
          </cell>
          <cell r="S118">
            <v>0.12487512487512489</v>
          </cell>
          <cell r="T118">
            <v>0.12487512487512489</v>
          </cell>
          <cell r="U118">
            <v>0.12487512487512489</v>
          </cell>
          <cell r="V118">
            <v>0.12487512487512489</v>
          </cell>
          <cell r="W118">
            <v>0.12487512487512489</v>
          </cell>
          <cell r="X118">
            <v>0.12487512487512489</v>
          </cell>
          <cell r="Y118">
            <v>0.12487512487512489</v>
          </cell>
          <cell r="Z118">
            <v>0.12487512487512489</v>
          </cell>
        </row>
        <row r="119">
          <cell r="Q119" t="str">
            <v>Volume of External Invoices per Division - Network Services</v>
          </cell>
          <cell r="R119">
            <v>0.62437562437562444</v>
          </cell>
          <cell r="S119">
            <v>0.62437562437562444</v>
          </cell>
          <cell r="T119">
            <v>0.62437562437562444</v>
          </cell>
          <cell r="U119">
            <v>0.62437562437562444</v>
          </cell>
          <cell r="V119">
            <v>0.62437562437562444</v>
          </cell>
          <cell r="W119">
            <v>0.62437562437562444</v>
          </cell>
          <cell r="X119">
            <v>0.62437562437562444</v>
          </cell>
          <cell r="Y119">
            <v>0.62437562437562444</v>
          </cell>
          <cell r="Z119">
            <v>0.62437562437562444</v>
          </cell>
        </row>
        <row r="120">
          <cell r="Q120" t="str">
            <v>Volume of External Invoices per Division - Corporate Unallocated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Q121" t="str">
            <v>Volume of External Invoices per Division - Total</v>
          </cell>
          <cell r="R121">
            <v>1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</row>
        <row r="122">
          <cell r="Q122" t="str">
            <v>Percent of Loan per Division - Retail</v>
          </cell>
          <cell r="R122">
            <v>6.1244979919678713E-2</v>
          </cell>
          <cell r="S122">
            <v>6.1244979919678713E-2</v>
          </cell>
          <cell r="T122">
            <v>6.1244979919678713E-2</v>
          </cell>
          <cell r="U122">
            <v>6.1244979919678713E-2</v>
          </cell>
          <cell r="V122">
            <v>6.1244979919678713E-2</v>
          </cell>
          <cell r="W122">
            <v>6.1244979919678713E-2</v>
          </cell>
          <cell r="X122">
            <v>6.1244979919678713E-2</v>
          </cell>
          <cell r="Y122">
            <v>6.1244979919678713E-2</v>
          </cell>
          <cell r="Z122">
            <v>6.1244979919678713E-2</v>
          </cell>
        </row>
        <row r="123">
          <cell r="Q123" t="str">
            <v>Percent of Loan per Division - Wholesale Energy Division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Q124" t="str">
            <v>Percent of Loan per Division - Telco</v>
          </cell>
          <cell r="R124">
            <v>8.0321285140562259E-3</v>
          </cell>
          <cell r="S124">
            <v>8.0321285140562259E-3</v>
          </cell>
          <cell r="T124">
            <v>8.0321285140562259E-3</v>
          </cell>
          <cell r="U124">
            <v>8.0321285140562259E-3</v>
          </cell>
          <cell r="V124">
            <v>8.0321285140562259E-3</v>
          </cell>
          <cell r="W124">
            <v>8.0321285140562259E-3</v>
          </cell>
          <cell r="X124">
            <v>8.0321285140562259E-3</v>
          </cell>
          <cell r="Y124">
            <v>8.0321285140562259E-3</v>
          </cell>
          <cell r="Z124">
            <v>8.0321285140562259E-3</v>
          </cell>
        </row>
        <row r="125">
          <cell r="Q125" t="str">
            <v>Percent of Loan per Division - AETV</v>
          </cell>
          <cell r="R125">
            <v>0.25100401606425704</v>
          </cell>
          <cell r="S125">
            <v>0.25100401606425704</v>
          </cell>
          <cell r="T125">
            <v>0.25100401606425704</v>
          </cell>
          <cell r="U125">
            <v>0.25100401606425704</v>
          </cell>
          <cell r="V125">
            <v>0.25100401606425704</v>
          </cell>
          <cell r="W125">
            <v>0.25100401606425704</v>
          </cell>
          <cell r="X125">
            <v>0.25100401606425704</v>
          </cell>
          <cell r="Y125">
            <v>0.25100401606425704</v>
          </cell>
          <cell r="Z125">
            <v>0.25100401606425704</v>
          </cell>
        </row>
        <row r="126">
          <cell r="Q126" t="str">
            <v>Percent of Loan per Division - Ezikey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Q127" t="str">
            <v>Percent of Loan per Division - Network</v>
          </cell>
          <cell r="R127">
            <v>0.67971887550200805</v>
          </cell>
          <cell r="S127">
            <v>0.67971887550200805</v>
          </cell>
          <cell r="T127">
            <v>0.67971887550200805</v>
          </cell>
          <cell r="U127">
            <v>0.67971887550200805</v>
          </cell>
          <cell r="V127">
            <v>0.67971887550200805</v>
          </cell>
          <cell r="W127">
            <v>0.67971887550200805</v>
          </cell>
          <cell r="X127">
            <v>0.67971887550200805</v>
          </cell>
          <cell r="Y127">
            <v>0.67971887550200805</v>
          </cell>
          <cell r="Z127">
            <v>0.67971887550200805</v>
          </cell>
        </row>
        <row r="128">
          <cell r="Q128" t="str">
            <v>Percent of Loan per Division - Network Services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Q129" t="str">
            <v>Percent of Loan per Division - Corporate Unallocated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Q130" t="str">
            <v>Percent of Loan per Division - Total</v>
          </cell>
          <cell r="R130">
            <v>1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</row>
        <row r="131">
          <cell r="Q131" t="str">
            <v>Occupied Floor space per Division - Retail</v>
          </cell>
          <cell r="R131">
            <v>5.919757882426125E-2</v>
          </cell>
          <cell r="S131">
            <v>5.919757882426125E-2</v>
          </cell>
          <cell r="T131">
            <v>5.919757882426125E-2</v>
          </cell>
          <cell r="U131">
            <v>5.919757882426125E-2</v>
          </cell>
          <cell r="V131">
            <v>5.919757882426125E-2</v>
          </cell>
          <cell r="W131">
            <v>5.919757882426125E-2</v>
          </cell>
          <cell r="X131">
            <v>5.919757882426125E-2</v>
          </cell>
          <cell r="Y131">
            <v>5.919757882426125E-2</v>
          </cell>
          <cell r="Z131">
            <v>5.919757882426125E-2</v>
          </cell>
        </row>
        <row r="132">
          <cell r="Q132" t="str">
            <v>Occupied Floor space per Division - Wholesale Energy Division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Q133" t="str">
            <v>Occupied Floor space per Division - Telco</v>
          </cell>
          <cell r="R133">
            <v>1.1706554356215846E-2</v>
          </cell>
          <cell r="S133">
            <v>1.1706554356215846E-2</v>
          </cell>
          <cell r="T133">
            <v>1.1706554356215846E-2</v>
          </cell>
          <cell r="U133">
            <v>1.1706554356215846E-2</v>
          </cell>
          <cell r="V133">
            <v>1.1706554356215846E-2</v>
          </cell>
          <cell r="W133">
            <v>1.1706554356215846E-2</v>
          </cell>
          <cell r="X133">
            <v>1.1706554356215846E-2</v>
          </cell>
          <cell r="Y133">
            <v>1.1706554356215846E-2</v>
          </cell>
          <cell r="Z133">
            <v>1.1706554356215846E-2</v>
          </cell>
        </row>
        <row r="134">
          <cell r="Q134" t="str">
            <v>Occupied Floor space per Division - AETV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Q135" t="str">
            <v>Occupied Floor space per Division - Ezikey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Q136" t="str">
            <v>Occupied Floor space per Division - Network</v>
          </cell>
          <cell r="R136">
            <v>0.28035144305093923</v>
          </cell>
          <cell r="S136">
            <v>0.28035144305093923</v>
          </cell>
          <cell r="T136">
            <v>0.28035144305093923</v>
          </cell>
          <cell r="U136">
            <v>0.28035144305093923</v>
          </cell>
          <cell r="V136">
            <v>0.28035144305093923</v>
          </cell>
          <cell r="W136">
            <v>0.28035144305093923</v>
          </cell>
          <cell r="X136">
            <v>0.28035144305093923</v>
          </cell>
          <cell r="Y136">
            <v>0.28035144305093923</v>
          </cell>
          <cell r="Z136">
            <v>0.28035144305093923</v>
          </cell>
        </row>
        <row r="137">
          <cell r="Q137" t="str">
            <v>Occupied Floor space per Division - Network Services</v>
          </cell>
          <cell r="R137">
            <v>0.64874442376858377</v>
          </cell>
          <cell r="S137">
            <v>0.64874442376858377</v>
          </cell>
          <cell r="T137">
            <v>0.64874442376858377</v>
          </cell>
          <cell r="U137">
            <v>0.64874442376858377</v>
          </cell>
          <cell r="V137">
            <v>0.64874442376858377</v>
          </cell>
          <cell r="W137">
            <v>0.64874442376858377</v>
          </cell>
          <cell r="X137">
            <v>0.64874442376858377</v>
          </cell>
          <cell r="Y137">
            <v>0.64874442376858377</v>
          </cell>
          <cell r="Z137">
            <v>0.64874442376858377</v>
          </cell>
        </row>
        <row r="138">
          <cell r="Q138" t="str">
            <v>Occupied Floor space per Division - Corporate Unallocated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Q139" t="str">
            <v>Occupied Floor space per Division - Total</v>
          </cell>
          <cell r="R139">
            <v>1</v>
          </cell>
          <cell r="S139">
            <v>1</v>
          </cell>
          <cell r="T139">
            <v>1</v>
          </cell>
          <cell r="U139">
            <v>1</v>
          </cell>
          <cell r="V139">
            <v>1</v>
          </cell>
          <cell r="W139">
            <v>1</v>
          </cell>
          <cell r="X139">
            <v>1</v>
          </cell>
          <cell r="Y139">
            <v>1</v>
          </cell>
          <cell r="Z139">
            <v>1</v>
          </cell>
        </row>
        <row r="140">
          <cell r="Q140" t="str">
            <v>Dollar Value of Contracts per Division - Retail</v>
          </cell>
          <cell r="R140">
            <v>6.991124851552824E-2</v>
          </cell>
          <cell r="S140">
            <v>6.991124851552824E-2</v>
          </cell>
          <cell r="T140">
            <v>6.991124851552824E-2</v>
          </cell>
          <cell r="U140">
            <v>6.991124851552824E-2</v>
          </cell>
          <cell r="V140">
            <v>6.991124851552824E-2</v>
          </cell>
          <cell r="W140">
            <v>6.991124851552824E-2</v>
          </cell>
          <cell r="X140">
            <v>6.991124851552824E-2</v>
          </cell>
          <cell r="Y140">
            <v>6.991124851552824E-2</v>
          </cell>
          <cell r="Z140">
            <v>6.991124851552824E-2</v>
          </cell>
        </row>
        <row r="141">
          <cell r="Q141" t="str">
            <v>Dollar Value of Contracts per Division - Wholesale Energy Division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Q142" t="str">
            <v>Dollar Value of Contracts per Division - Telco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Q143" t="str">
            <v>Dollar Value of Contracts per Division - AETV</v>
          </cell>
          <cell r="R143">
            <v>3.1009355096121927E-3</v>
          </cell>
          <cell r="S143">
            <v>3.1009355096121927E-3</v>
          </cell>
          <cell r="T143">
            <v>3.1009355096121927E-3</v>
          </cell>
          <cell r="U143">
            <v>3.1009355096121927E-3</v>
          </cell>
          <cell r="V143">
            <v>3.1009355096121927E-3</v>
          </cell>
          <cell r="W143">
            <v>3.1009355096121927E-3</v>
          </cell>
          <cell r="X143">
            <v>3.1009355096121927E-3</v>
          </cell>
          <cell r="Y143">
            <v>3.1009355096121927E-3</v>
          </cell>
          <cell r="Z143">
            <v>3.1009355096121927E-3</v>
          </cell>
        </row>
        <row r="144">
          <cell r="Q144" t="str">
            <v>Dollar Value of Contracts per Division - Ezikey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Q145" t="str">
            <v>Dollar Value of Contracts per Division - Network</v>
          </cell>
          <cell r="R145">
            <v>0.22801735093910189</v>
          </cell>
          <cell r="S145">
            <v>0.22801735093910189</v>
          </cell>
          <cell r="T145">
            <v>0.22801735093910189</v>
          </cell>
          <cell r="U145">
            <v>0.22801735093910189</v>
          </cell>
          <cell r="V145">
            <v>0.22801735093910189</v>
          </cell>
          <cell r="W145">
            <v>0.22801735093910189</v>
          </cell>
          <cell r="X145">
            <v>0.22801735093910189</v>
          </cell>
          <cell r="Y145">
            <v>0.22801735093910189</v>
          </cell>
          <cell r="Z145">
            <v>0.22801735093910189</v>
          </cell>
        </row>
        <row r="146">
          <cell r="Q146" t="str">
            <v>Dollar Value of Contracts per Division - Network Services</v>
          </cell>
          <cell r="R146">
            <v>0.69897046503575766</v>
          </cell>
          <cell r="S146">
            <v>0.69897046503575766</v>
          </cell>
          <cell r="T146">
            <v>0.69897046503575766</v>
          </cell>
          <cell r="U146">
            <v>0.69897046503575766</v>
          </cell>
          <cell r="V146">
            <v>0.69897046503575766</v>
          </cell>
          <cell r="W146">
            <v>0.69897046503575766</v>
          </cell>
          <cell r="X146">
            <v>0.69897046503575766</v>
          </cell>
          <cell r="Y146">
            <v>0.69897046503575766</v>
          </cell>
          <cell r="Z146">
            <v>0.69897046503575766</v>
          </cell>
        </row>
        <row r="147">
          <cell r="Q147" t="str">
            <v>Dollar Value of Contracts per Division - Corporate Unallocated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Q148" t="str">
            <v>Dollar Value of Contracts per Division - Total</v>
          </cell>
          <cell r="R148">
            <v>1</v>
          </cell>
          <cell r="S148">
            <v>1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X148">
            <v>1</v>
          </cell>
          <cell r="Y148">
            <v>1</v>
          </cell>
          <cell r="Z148">
            <v>1</v>
          </cell>
        </row>
        <row r="149">
          <cell r="Q149" t="str">
            <v>Property Asset Values per Division - Retail</v>
          </cell>
          <cell r="R149">
            <v>5.7275571369529391E-2</v>
          </cell>
          <cell r="S149">
            <v>5.7275571369529391E-2</v>
          </cell>
          <cell r="T149">
            <v>5.7275571369529391E-2</v>
          </cell>
          <cell r="U149">
            <v>5.8739478809220612E-2</v>
          </cell>
          <cell r="V149">
            <v>5.3076780619349395E-2</v>
          </cell>
          <cell r="W149">
            <v>6.0708944426707247E-2</v>
          </cell>
          <cell r="X149">
            <v>5.764594638883791E-2</v>
          </cell>
          <cell r="Y149">
            <v>5.764594638883791E-2</v>
          </cell>
          <cell r="Z149">
            <v>5.764594638883791E-2</v>
          </cell>
        </row>
        <row r="150">
          <cell r="Q150" t="str">
            <v>Property Asset Values per Division - Wholesale Energy Division</v>
          </cell>
          <cell r="R150">
            <v>2.9319197416008545E-2</v>
          </cell>
          <cell r="S150">
            <v>2.9319197416008545E-2</v>
          </cell>
          <cell r="T150">
            <v>2.9319197416008545E-2</v>
          </cell>
          <cell r="U150">
            <v>3.0129508381408019E-2</v>
          </cell>
          <cell r="V150">
            <v>2.7232713753833755E-2</v>
          </cell>
          <cell r="W150">
            <v>2.604819085764996E-2</v>
          </cell>
          <cell r="X150">
            <v>2.4748924174984852E-2</v>
          </cell>
          <cell r="Y150">
            <v>2.4748924174984852E-2</v>
          </cell>
          <cell r="Z150">
            <v>2.4748924174984852E-2</v>
          </cell>
        </row>
        <row r="151">
          <cell r="Q151" t="str">
            <v>Property Asset Values per Division - Telco</v>
          </cell>
          <cell r="R151">
            <v>3.8899594201165982E-2</v>
          </cell>
          <cell r="S151">
            <v>3.8899594201165982E-2</v>
          </cell>
          <cell r="T151">
            <v>3.8899594201165982E-2</v>
          </cell>
          <cell r="U151">
            <v>3.9991880374768266E-2</v>
          </cell>
          <cell r="V151">
            <v>3.6162389021908083E-2</v>
          </cell>
          <cell r="W151">
            <v>3.4604279527989751E-2</v>
          </cell>
          <cell r="X151">
            <v>3.2892302192886892E-2</v>
          </cell>
          <cell r="Y151">
            <v>3.2892302192886892E-2</v>
          </cell>
          <cell r="Z151">
            <v>3.2892302192886892E-2</v>
          </cell>
        </row>
        <row r="152">
          <cell r="Q152" t="str">
            <v>Property Asset Values per Division - AETV</v>
          </cell>
          <cell r="R152">
            <v>9.6575755755929343E-3</v>
          </cell>
          <cell r="S152">
            <v>9.6575755755929343E-3</v>
          </cell>
          <cell r="T152">
            <v>9.6575755755929343E-3</v>
          </cell>
          <cell r="U152">
            <v>9.9172971356370643E-3</v>
          </cell>
          <cell r="V152">
            <v>8.957311986228159E-3</v>
          </cell>
          <cell r="W152">
            <v>8.5615051229064338E-3</v>
          </cell>
          <cell r="X152">
            <v>8.1285847040680013E-3</v>
          </cell>
          <cell r="Y152">
            <v>8.1285847040680013E-3</v>
          </cell>
          <cell r="Z152">
            <v>8.1285847040680013E-3</v>
          </cell>
        </row>
        <row r="153">
          <cell r="Q153" t="str">
            <v>Property Asset Values per Division - Ezikey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Q154" t="str">
            <v>Property Asset Values per Division - Network</v>
          </cell>
          <cell r="R154">
            <v>0.65155079712053476</v>
          </cell>
          <cell r="S154">
            <v>0.65155079712053476</v>
          </cell>
          <cell r="T154">
            <v>0.65155079712053476</v>
          </cell>
          <cell r="U154">
            <v>0.64247172374402384</v>
          </cell>
          <cell r="V154">
            <v>0.6771591753541536</v>
          </cell>
          <cell r="W154">
            <v>0.67158979917959527</v>
          </cell>
          <cell r="X154">
            <v>0.68829642134026103</v>
          </cell>
          <cell r="Y154">
            <v>0.68829642134026103</v>
          </cell>
          <cell r="Z154">
            <v>0.68829642134026103</v>
          </cell>
        </row>
        <row r="155">
          <cell r="Q155" t="str">
            <v>Property Asset Values per Division - Network Services</v>
          </cell>
          <cell r="R155">
            <v>0.21329726431716844</v>
          </cell>
          <cell r="S155">
            <v>0.21329726431716844</v>
          </cell>
          <cell r="T155">
            <v>0.21329726431716844</v>
          </cell>
          <cell r="U155">
            <v>0.21875011155494226</v>
          </cell>
          <cell r="V155">
            <v>0.19741162926452704</v>
          </cell>
          <cell r="W155">
            <v>0.1984872808851513</v>
          </cell>
          <cell r="X155">
            <v>0.18828782119896131</v>
          </cell>
          <cell r="Y155">
            <v>0.18828782119896131</v>
          </cell>
          <cell r="Z155">
            <v>0.18828782119896131</v>
          </cell>
        </row>
        <row r="156">
          <cell r="Q156" t="str">
            <v>Property Asset Values per Division - Corporate Unallocated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Q157" t="str">
            <v>Property Asset Values per Division - Total</v>
          </cell>
          <cell r="R157">
            <v>1</v>
          </cell>
          <cell r="S157">
            <v>1</v>
          </cell>
          <cell r="T157">
            <v>1</v>
          </cell>
          <cell r="U157">
            <v>1</v>
          </cell>
          <cell r="V157">
            <v>1</v>
          </cell>
          <cell r="W157">
            <v>1</v>
          </cell>
          <cell r="X157">
            <v>1</v>
          </cell>
          <cell r="Y157">
            <v>1</v>
          </cell>
          <cell r="Z157">
            <v>1</v>
          </cell>
        </row>
        <row r="158">
          <cell r="Q158" t="str">
            <v>Volume of Finance System Transactions per Division - Retail</v>
          </cell>
          <cell r="R158">
            <v>7.5989193082107762E-2</v>
          </cell>
          <cell r="S158">
            <v>7.5989193082107762E-2</v>
          </cell>
          <cell r="T158">
            <v>7.5989193082107762E-2</v>
          </cell>
          <cell r="U158">
            <v>7.5989193082107762E-2</v>
          </cell>
          <cell r="V158">
            <v>7.5989193082107762E-2</v>
          </cell>
          <cell r="W158">
            <v>7.5989193082107762E-2</v>
          </cell>
          <cell r="X158">
            <v>7.5989193082107762E-2</v>
          </cell>
          <cell r="Y158">
            <v>7.5989193082107762E-2</v>
          </cell>
          <cell r="Z158">
            <v>7.5989193082107762E-2</v>
          </cell>
        </row>
        <row r="159">
          <cell r="Q159" t="str">
            <v>Volume of Finance System Transactions per Division - Wholesale Energy Division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Q160" t="str">
            <v>Volume of Finance System Transactions per Division - Telco</v>
          </cell>
          <cell r="R160">
            <v>7.3219310041766949E-3</v>
          </cell>
          <cell r="S160">
            <v>7.3219310041766949E-3</v>
          </cell>
          <cell r="T160">
            <v>7.3219310041766949E-3</v>
          </cell>
          <cell r="U160">
            <v>7.3219310041766949E-3</v>
          </cell>
          <cell r="V160">
            <v>7.3219310041766949E-3</v>
          </cell>
          <cell r="W160">
            <v>7.3219310041766949E-3</v>
          </cell>
          <cell r="X160">
            <v>7.3219310041766949E-3</v>
          </cell>
          <cell r="Y160">
            <v>7.3219310041766949E-3</v>
          </cell>
          <cell r="Z160">
            <v>7.3219310041766949E-3</v>
          </cell>
        </row>
        <row r="161">
          <cell r="Q161" t="str">
            <v>Volume of Finance System Transactions per Division - AETV</v>
          </cell>
          <cell r="R161">
            <v>9.3344956737743037E-3</v>
          </cell>
          <cell r="S161">
            <v>9.3344956737743037E-3</v>
          </cell>
          <cell r="T161">
            <v>9.3344956737743037E-3</v>
          </cell>
          <cell r="U161">
            <v>9.3344956737743037E-3</v>
          </cell>
          <cell r="V161">
            <v>9.3344956737743037E-3</v>
          </cell>
          <cell r="W161">
            <v>9.3344956737743037E-3</v>
          </cell>
          <cell r="X161">
            <v>9.3344956737743037E-3</v>
          </cell>
          <cell r="Y161">
            <v>9.3344956737743037E-3</v>
          </cell>
          <cell r="Z161">
            <v>9.3344956737743037E-3</v>
          </cell>
        </row>
        <row r="162">
          <cell r="Q162" t="str">
            <v>Volume of Finance System Transactions per Division - Ezikey</v>
          </cell>
          <cell r="R162">
            <v>8.7785863526041786E-4</v>
          </cell>
          <cell r="S162">
            <v>8.7785863526041786E-4</v>
          </cell>
          <cell r="T162">
            <v>8.7785863526041786E-4</v>
          </cell>
          <cell r="U162">
            <v>8.7785863526041786E-4</v>
          </cell>
          <cell r="V162">
            <v>8.7785863526041786E-4</v>
          </cell>
          <cell r="W162">
            <v>8.7785863526041786E-4</v>
          </cell>
          <cell r="X162">
            <v>8.7785863526041786E-4</v>
          </cell>
          <cell r="Y162">
            <v>8.7785863526041786E-4</v>
          </cell>
          <cell r="Z162">
            <v>8.7785863526041786E-4</v>
          </cell>
        </row>
        <row r="163">
          <cell r="Q163" t="str">
            <v>Volume of Finance System Transactions per Division - Network</v>
          </cell>
          <cell r="R163">
            <v>9.5543163586871385E-2</v>
          </cell>
          <cell r="S163">
            <v>9.5543163586871385E-2</v>
          </cell>
          <cell r="T163">
            <v>9.5543163586871385E-2</v>
          </cell>
          <cell r="U163">
            <v>9.5543163586871385E-2</v>
          </cell>
          <cell r="V163">
            <v>9.5543163586871385E-2</v>
          </cell>
          <cell r="W163">
            <v>9.5543163586871385E-2</v>
          </cell>
          <cell r="X163">
            <v>9.5543163586871385E-2</v>
          </cell>
          <cell r="Y163">
            <v>9.5543163586871385E-2</v>
          </cell>
          <cell r="Z163">
            <v>9.5543163586871385E-2</v>
          </cell>
        </row>
        <row r="164">
          <cell r="Q164" t="str">
            <v>Volume of Finance System Transactions per Division - Network Services</v>
          </cell>
          <cell r="R164">
            <v>0.81093335801780941</v>
          </cell>
          <cell r="S164">
            <v>0.81093335801780941</v>
          </cell>
          <cell r="T164">
            <v>0.81093335801780941</v>
          </cell>
          <cell r="U164">
            <v>0.81093335801780941</v>
          </cell>
          <cell r="V164">
            <v>0.81093335801780941</v>
          </cell>
          <cell r="W164">
            <v>0.81093335801780941</v>
          </cell>
          <cell r="X164">
            <v>0.81093335801780941</v>
          </cell>
          <cell r="Y164">
            <v>0.81093335801780941</v>
          </cell>
          <cell r="Z164">
            <v>0.81093335801780941</v>
          </cell>
        </row>
        <row r="165">
          <cell r="Q165" t="str">
            <v>Volume of Finance System Transactions per Division - Corporate Unallocated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Q166" t="str">
            <v>Volume of Finance System Transactions per Division - Total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1</v>
          </cell>
          <cell r="W166">
            <v>1</v>
          </cell>
          <cell r="X166">
            <v>1</v>
          </cell>
          <cell r="Y166">
            <v>1</v>
          </cell>
          <cell r="Z166">
            <v>1</v>
          </cell>
        </row>
        <row r="167">
          <cell r="Q167" t="str">
            <v>Even Split - Network and Retail - Retail</v>
          </cell>
          <cell r="R167">
            <v>0.5</v>
          </cell>
          <cell r="S167">
            <v>0.5</v>
          </cell>
          <cell r="T167">
            <v>0.5</v>
          </cell>
          <cell r="U167">
            <v>0.5</v>
          </cell>
          <cell r="V167">
            <v>0.5</v>
          </cell>
          <cell r="W167">
            <v>0.5</v>
          </cell>
          <cell r="X167">
            <v>0.5</v>
          </cell>
          <cell r="Y167">
            <v>0.5</v>
          </cell>
          <cell r="Z167">
            <v>0.5</v>
          </cell>
        </row>
        <row r="168">
          <cell r="Q168" t="str">
            <v>Even Split - Network and Retail - Wholesale Energy Division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Q169" t="str">
            <v>Even Split - Network and Retail - Telco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Q170" t="str">
            <v>Even Split - Network and Retail - AETV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Q171" t="str">
            <v>Even Split - Network and Retail - Ezikey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Q172" t="str">
            <v>Even Split - Network and Retail - Network</v>
          </cell>
          <cell r="R172">
            <v>0.5</v>
          </cell>
          <cell r="S172">
            <v>0.5</v>
          </cell>
          <cell r="T172">
            <v>0.5</v>
          </cell>
          <cell r="U172">
            <v>0.5</v>
          </cell>
          <cell r="V172">
            <v>0.5</v>
          </cell>
          <cell r="W172">
            <v>0.5</v>
          </cell>
          <cell r="X172">
            <v>0.5</v>
          </cell>
          <cell r="Y172">
            <v>0.5</v>
          </cell>
          <cell r="Z172">
            <v>0.5</v>
          </cell>
        </row>
        <row r="173">
          <cell r="Q173" t="str">
            <v>Even Split - Network and Retail - Network Services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Q174" t="str">
            <v>Even Split - Network and Retail - Corporate Unallocated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Q175" t="str">
            <v>Even Split - Network and Retail - Total</v>
          </cell>
          <cell r="R175">
            <v>1</v>
          </cell>
          <cell r="S175">
            <v>1</v>
          </cell>
          <cell r="T175">
            <v>1</v>
          </cell>
          <cell r="U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</row>
        <row r="176">
          <cell r="Q176" t="str">
            <v>Even Split - Network, Network Services and Retail - Retail</v>
          </cell>
          <cell r="R176">
            <v>0.33</v>
          </cell>
          <cell r="S176">
            <v>0.33</v>
          </cell>
          <cell r="T176">
            <v>0.33</v>
          </cell>
          <cell r="U176">
            <v>0.33</v>
          </cell>
          <cell r="V176">
            <v>0.33</v>
          </cell>
          <cell r="W176">
            <v>0.33</v>
          </cell>
          <cell r="X176">
            <v>0.33</v>
          </cell>
          <cell r="Y176">
            <v>0.33</v>
          </cell>
          <cell r="Z176">
            <v>0.33</v>
          </cell>
        </row>
        <row r="177">
          <cell r="Q177" t="str">
            <v>Even Split - Network, Network Services and Retail - Wholesale Energy Division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Q178" t="str">
            <v>Even Split - Network, Network Services and Retail - Telco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Q179" t="str">
            <v>Even Split - Network, Network Services and Retail - AETV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Q180" t="str">
            <v>Even Split - Network, Network Services and Retail - Ezikey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Q181" t="str">
            <v>Even Split - Network, Network Services and Retail - Network</v>
          </cell>
          <cell r="R181">
            <v>0.34</v>
          </cell>
          <cell r="S181">
            <v>0.34</v>
          </cell>
          <cell r="T181">
            <v>0.34</v>
          </cell>
          <cell r="U181">
            <v>0.34</v>
          </cell>
          <cell r="V181">
            <v>0.34</v>
          </cell>
          <cell r="W181">
            <v>0.34</v>
          </cell>
          <cell r="X181">
            <v>0.34</v>
          </cell>
          <cell r="Y181">
            <v>0.34</v>
          </cell>
          <cell r="Z181">
            <v>0.34</v>
          </cell>
        </row>
        <row r="182">
          <cell r="Q182" t="str">
            <v>Even Split - Network, Network Services and Retail - Network Services</v>
          </cell>
          <cell r="R182">
            <v>0.33</v>
          </cell>
          <cell r="S182">
            <v>0.33</v>
          </cell>
          <cell r="T182">
            <v>0.33</v>
          </cell>
          <cell r="U182">
            <v>0.33</v>
          </cell>
          <cell r="V182">
            <v>0.33</v>
          </cell>
          <cell r="W182">
            <v>0.33</v>
          </cell>
          <cell r="X182">
            <v>0.33</v>
          </cell>
          <cell r="Y182">
            <v>0.33</v>
          </cell>
          <cell r="Z182">
            <v>0.33</v>
          </cell>
        </row>
        <row r="183">
          <cell r="Q183" t="str">
            <v>Even Split - Network, Network Services and Retail - Corporate Unallocated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Q184" t="str">
            <v>Even Split - Network, Network Services and Retail - Total</v>
          </cell>
          <cell r="R184">
            <v>1</v>
          </cell>
          <cell r="S184">
            <v>1</v>
          </cell>
          <cell r="T184">
            <v>1</v>
          </cell>
          <cell r="U184">
            <v>1</v>
          </cell>
          <cell r="V184">
            <v>1</v>
          </cell>
          <cell r="W184">
            <v>1</v>
          </cell>
          <cell r="X184">
            <v>1</v>
          </cell>
          <cell r="Y184">
            <v>1</v>
          </cell>
          <cell r="Z184">
            <v>1</v>
          </cell>
        </row>
        <row r="185">
          <cell r="Q185" t="str">
            <v>Even Split - Network and Network Services - Retail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Q186" t="str">
            <v>Even Split - Network and Network Services - Wholesale Energy Division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Q187" t="str">
            <v>Even Split - Network and Network Services - Telco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Q188" t="str">
            <v>Even Split - Network and Network Services - AETV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Q189" t="str">
            <v>Even Split - Network and Network Services - Ezikey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Q190" t="str">
            <v>Even Split - Network and Network Services - Network</v>
          </cell>
          <cell r="R190">
            <v>0.5</v>
          </cell>
          <cell r="S190">
            <v>0.5</v>
          </cell>
          <cell r="T190">
            <v>0.5</v>
          </cell>
          <cell r="U190">
            <v>0.5</v>
          </cell>
          <cell r="V190">
            <v>0.5</v>
          </cell>
          <cell r="W190">
            <v>0.5</v>
          </cell>
          <cell r="X190">
            <v>0.5</v>
          </cell>
          <cell r="Y190">
            <v>0.5</v>
          </cell>
          <cell r="Z190">
            <v>0.5</v>
          </cell>
        </row>
        <row r="191">
          <cell r="Q191" t="str">
            <v>Even Split - Network and Network Services - Network Services</v>
          </cell>
          <cell r="R191">
            <v>0.5</v>
          </cell>
          <cell r="S191">
            <v>0.5</v>
          </cell>
          <cell r="T191">
            <v>0.5</v>
          </cell>
          <cell r="U191">
            <v>0.5</v>
          </cell>
          <cell r="V191">
            <v>0.5</v>
          </cell>
          <cell r="W191">
            <v>0.5</v>
          </cell>
          <cell r="X191">
            <v>0.5</v>
          </cell>
          <cell r="Y191">
            <v>0.5</v>
          </cell>
          <cell r="Z191">
            <v>0.5</v>
          </cell>
        </row>
        <row r="192">
          <cell r="Q192" t="str">
            <v>Even Split - Network and Network Services - Corporate Unallocated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Q193" t="str">
            <v>Even Split - Network and Network Services - Total</v>
          </cell>
          <cell r="R193">
            <v>1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W193">
            <v>1</v>
          </cell>
          <cell r="X193">
            <v>1</v>
          </cell>
          <cell r="Y193">
            <v>1</v>
          </cell>
          <cell r="Z193">
            <v>1</v>
          </cell>
        </row>
        <row r="194">
          <cell r="Q194" t="str">
            <v>Rocherlea Floor Space per Division - Retail</v>
          </cell>
          <cell r="R194">
            <v>0.23</v>
          </cell>
          <cell r="S194">
            <v>0.23</v>
          </cell>
          <cell r="T194">
            <v>0.23</v>
          </cell>
          <cell r="U194">
            <v>0.23</v>
          </cell>
          <cell r="V194">
            <v>0.23</v>
          </cell>
          <cell r="W194">
            <v>0.23</v>
          </cell>
          <cell r="X194">
            <v>0.23</v>
          </cell>
          <cell r="Y194">
            <v>0.23</v>
          </cell>
          <cell r="Z194">
            <v>0.23</v>
          </cell>
        </row>
        <row r="195">
          <cell r="Q195" t="str">
            <v>Rocherlea Floor Space per Division - Wholesale Energy Division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Q196" t="str">
            <v>Rocherlea Floor Space per Division - Telco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Q197" t="str">
            <v>Rocherlea Floor Space per Division - AETV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Q198" t="str">
            <v>Rocherlea Floor Space per Division - Ezikey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Q199" t="str">
            <v>Rocherlea Floor Space per Division - Network</v>
          </cell>
          <cell r="R199">
            <v>0.24</v>
          </cell>
          <cell r="S199">
            <v>0.24</v>
          </cell>
          <cell r="T199">
            <v>0.24</v>
          </cell>
          <cell r="U199">
            <v>0.24</v>
          </cell>
          <cell r="V199">
            <v>0.24</v>
          </cell>
          <cell r="W199">
            <v>0.24</v>
          </cell>
          <cell r="X199">
            <v>0.24</v>
          </cell>
          <cell r="Y199">
            <v>0.24</v>
          </cell>
          <cell r="Z199">
            <v>0.24</v>
          </cell>
        </row>
        <row r="200">
          <cell r="Q200" t="str">
            <v>Rocherlea Floor Space per Division - Network Services</v>
          </cell>
          <cell r="R200">
            <v>0.53</v>
          </cell>
          <cell r="S200">
            <v>0.53</v>
          </cell>
          <cell r="T200">
            <v>0.53</v>
          </cell>
          <cell r="U200">
            <v>0.53</v>
          </cell>
          <cell r="V200">
            <v>0.53</v>
          </cell>
          <cell r="W200">
            <v>0.53</v>
          </cell>
          <cell r="X200">
            <v>0.53</v>
          </cell>
          <cell r="Y200">
            <v>0.53</v>
          </cell>
          <cell r="Z200">
            <v>0.53</v>
          </cell>
        </row>
        <row r="201">
          <cell r="Q201" t="str">
            <v>Rocherlea Floor Space per Division - Corporate Unallocated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Q202" t="str">
            <v>Rocherlea Floor Space per Division - Total</v>
          </cell>
          <cell r="R202">
            <v>1</v>
          </cell>
          <cell r="S202">
            <v>1</v>
          </cell>
          <cell r="T202">
            <v>1</v>
          </cell>
          <cell r="U202">
            <v>1</v>
          </cell>
          <cell r="V202">
            <v>1</v>
          </cell>
          <cell r="W202">
            <v>1</v>
          </cell>
          <cell r="X202">
            <v>1</v>
          </cell>
          <cell r="Y202">
            <v>1</v>
          </cell>
          <cell r="Z202">
            <v>1</v>
          </cell>
        </row>
        <row r="203">
          <cell r="Q203" t="str">
            <v>WED/AETV Relocation to Kirksway Place - Retail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Q204" t="str">
            <v>WED/AETV Relocation to Kirksway Place - Wholesale Energy Division</v>
          </cell>
          <cell r="R204">
            <v>0.33613445378151258</v>
          </cell>
          <cell r="S204">
            <v>0.33613445378151258</v>
          </cell>
          <cell r="T204">
            <v>0.33613445378151258</v>
          </cell>
          <cell r="U204">
            <v>0.33613445378151258</v>
          </cell>
          <cell r="V204">
            <v>0.33613445378151258</v>
          </cell>
          <cell r="W204">
            <v>0.33613445378151258</v>
          </cell>
          <cell r="X204">
            <v>0.33613445378151258</v>
          </cell>
          <cell r="Y204">
            <v>0.33613445378151258</v>
          </cell>
          <cell r="Z204">
            <v>0.33613445378151258</v>
          </cell>
        </row>
        <row r="205">
          <cell r="Q205" t="str">
            <v>WED/AETV Relocation to Kirksway Place - Telco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Q206" t="str">
            <v>WED/AETV Relocation to Kirksway Place - AETV</v>
          </cell>
          <cell r="R206">
            <v>0.66386554621848737</v>
          </cell>
          <cell r="S206">
            <v>0.66386554621848737</v>
          </cell>
          <cell r="T206">
            <v>0.66386554621848737</v>
          </cell>
          <cell r="U206">
            <v>0.66386554621848737</v>
          </cell>
          <cell r="V206">
            <v>0.66386554621848737</v>
          </cell>
          <cell r="W206">
            <v>0.66386554621848737</v>
          </cell>
          <cell r="X206">
            <v>0.66386554621848737</v>
          </cell>
          <cell r="Y206">
            <v>0.66386554621848737</v>
          </cell>
          <cell r="Z206">
            <v>0.66386554621848737</v>
          </cell>
        </row>
        <row r="207">
          <cell r="Q207" t="str">
            <v>WED/AETV Relocation to Kirksway Place - Ezikey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Q208" t="str">
            <v>WED/AETV Relocation to Kirksway Place - Network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Q209" t="str">
            <v>WED/AETV Relocation to Kirksway Place - Network Services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Q210" t="str">
            <v>WED/AETV Relocation to Kirksway Place - Corporate Unallocated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Q211" t="str">
            <v>WED/AETV Relocation to Kirksway Place - Total</v>
          </cell>
          <cell r="R211">
            <v>1</v>
          </cell>
          <cell r="S211">
            <v>1</v>
          </cell>
          <cell r="T211">
            <v>1</v>
          </cell>
          <cell r="U211">
            <v>1</v>
          </cell>
          <cell r="V211">
            <v>1</v>
          </cell>
          <cell r="W211">
            <v>1</v>
          </cell>
          <cell r="X211">
            <v>1</v>
          </cell>
          <cell r="Y211">
            <v>1</v>
          </cell>
          <cell r="Z211">
            <v>1</v>
          </cell>
        </row>
        <row r="212">
          <cell r="Q212" t="str">
            <v>Capex IT Programme per Division - Retail</v>
          </cell>
          <cell r="R212">
            <v>0.3543</v>
          </cell>
          <cell r="S212">
            <v>0.40839999999999999</v>
          </cell>
          <cell r="T212">
            <v>0.40289999999999998</v>
          </cell>
          <cell r="U212">
            <v>0.40660000000000007</v>
          </cell>
          <cell r="V212">
            <v>0.40660000000000007</v>
          </cell>
          <cell r="W212">
            <v>0.40660000000000007</v>
          </cell>
          <cell r="X212">
            <v>0.40660000000000007</v>
          </cell>
          <cell r="Y212">
            <v>0.40660000000000007</v>
          </cell>
          <cell r="Z212">
            <v>0.40660000000000007</v>
          </cell>
        </row>
        <row r="213">
          <cell r="Q213" t="str">
            <v>Capex IT Programme per Division - Wholesale Energy Division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Q214" t="str">
            <v>Capex IT Programme per Division - Telco</v>
          </cell>
          <cell r="R214">
            <v>4.4000000000000003E-3</v>
          </cell>
          <cell r="S214">
            <v>4.8999999999999998E-3</v>
          </cell>
          <cell r="T214">
            <v>4.7999999999999996E-3</v>
          </cell>
          <cell r="U214">
            <v>4.7000000000000011E-3</v>
          </cell>
          <cell r="V214">
            <v>4.7000000000000011E-3</v>
          </cell>
          <cell r="W214">
            <v>4.7000000000000011E-3</v>
          </cell>
          <cell r="X214">
            <v>4.7000000000000011E-3</v>
          </cell>
          <cell r="Y214">
            <v>4.7000000000000011E-3</v>
          </cell>
          <cell r="Z214">
            <v>4.7000000000000011E-3</v>
          </cell>
        </row>
        <row r="215">
          <cell r="Q215" t="str">
            <v>Capex IT Programme per Division - AETV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Q216" t="str">
            <v>Capex IT Programme per Division - Ezikey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Q217" t="str">
            <v>Capex IT Programme per Division - Network</v>
          </cell>
          <cell r="R217">
            <v>0.45500000000000002</v>
          </cell>
          <cell r="S217">
            <v>0.38229999999999997</v>
          </cell>
          <cell r="T217">
            <v>0.35</v>
          </cell>
          <cell r="U217">
            <v>0.34750000000000003</v>
          </cell>
          <cell r="V217">
            <v>0.34750000000000003</v>
          </cell>
          <cell r="W217">
            <v>0.34750000000000003</v>
          </cell>
          <cell r="X217">
            <v>0.34750000000000003</v>
          </cell>
          <cell r="Y217">
            <v>0.34750000000000003</v>
          </cell>
          <cell r="Z217">
            <v>0.34750000000000003</v>
          </cell>
        </row>
        <row r="218">
          <cell r="Q218" t="str">
            <v>Capex IT Programme per Division - Network Services</v>
          </cell>
          <cell r="R218">
            <v>0.18629999999999999</v>
          </cell>
          <cell r="S218">
            <v>0.2044</v>
          </cell>
          <cell r="T218">
            <v>0.24229999999999999</v>
          </cell>
          <cell r="U218">
            <v>0.24120000000000003</v>
          </cell>
          <cell r="V218">
            <v>0.24120000000000003</v>
          </cell>
          <cell r="W218">
            <v>0.24120000000000003</v>
          </cell>
          <cell r="X218">
            <v>0.24120000000000003</v>
          </cell>
          <cell r="Y218">
            <v>0.24120000000000003</v>
          </cell>
          <cell r="Z218">
            <v>0.24120000000000003</v>
          </cell>
        </row>
        <row r="219">
          <cell r="Q219" t="str">
            <v>Capex IT Programme per Division - Corporate Unallocated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Q220" t="str">
            <v>Capex IT Programme per Division - Total</v>
          </cell>
          <cell r="R220">
            <v>1</v>
          </cell>
          <cell r="S220">
            <v>1</v>
          </cell>
          <cell r="T220">
            <v>1</v>
          </cell>
          <cell r="U220">
            <v>1.0000000000000002</v>
          </cell>
          <cell r="V220">
            <v>1.0000000000000002</v>
          </cell>
          <cell r="W220">
            <v>1.0000000000000002</v>
          </cell>
          <cell r="X220">
            <v>1.0000000000000002</v>
          </cell>
          <cell r="Y220">
            <v>1.0000000000000002</v>
          </cell>
          <cell r="Z220">
            <v>1.0000000000000002</v>
          </cell>
        </row>
        <row r="221">
          <cell r="Q221" t="str">
            <v>Number of Purchasing Cards per Division - Retail</v>
          </cell>
          <cell r="R221">
            <v>0.15011037527593818</v>
          </cell>
          <cell r="S221">
            <v>0.15011037527593818</v>
          </cell>
          <cell r="T221">
            <v>0.15011037527593818</v>
          </cell>
          <cell r="U221">
            <v>0.15011037527593818</v>
          </cell>
          <cell r="V221">
            <v>0.15011037527593818</v>
          </cell>
          <cell r="W221">
            <v>0.15011037527593818</v>
          </cell>
          <cell r="X221">
            <v>0.15011037527593818</v>
          </cell>
          <cell r="Y221">
            <v>0.15011037527593818</v>
          </cell>
          <cell r="Z221">
            <v>0.15011037527593818</v>
          </cell>
        </row>
        <row r="222">
          <cell r="Q222" t="str">
            <v>Number of Purchasing Cards per Division - Wholesale Energy Division</v>
          </cell>
          <cell r="R222">
            <v>3.0905077262693158E-2</v>
          </cell>
          <cell r="S222">
            <v>3.0905077262693158E-2</v>
          </cell>
          <cell r="T222">
            <v>3.0905077262693158E-2</v>
          </cell>
          <cell r="U222">
            <v>3.0905077262693158E-2</v>
          </cell>
          <cell r="V222">
            <v>3.0905077262693158E-2</v>
          </cell>
          <cell r="W222">
            <v>3.0905077262693158E-2</v>
          </cell>
          <cell r="X222">
            <v>3.0905077262693158E-2</v>
          </cell>
          <cell r="Y222">
            <v>3.0905077262693158E-2</v>
          </cell>
          <cell r="Z222">
            <v>3.0905077262693158E-2</v>
          </cell>
        </row>
        <row r="223">
          <cell r="Q223" t="str">
            <v>Number of Purchasing Cards per Division - Telco</v>
          </cell>
          <cell r="R223">
            <v>3.0905077262693158E-2</v>
          </cell>
          <cell r="S223">
            <v>3.0905077262693158E-2</v>
          </cell>
          <cell r="T223">
            <v>3.0905077262693158E-2</v>
          </cell>
          <cell r="U223">
            <v>3.0905077262693158E-2</v>
          </cell>
          <cell r="V223">
            <v>3.0905077262693158E-2</v>
          </cell>
          <cell r="W223">
            <v>3.0905077262693158E-2</v>
          </cell>
          <cell r="X223">
            <v>3.0905077262693158E-2</v>
          </cell>
          <cell r="Y223">
            <v>3.0905077262693158E-2</v>
          </cell>
          <cell r="Z223">
            <v>3.0905077262693158E-2</v>
          </cell>
        </row>
        <row r="224">
          <cell r="Q224" t="str">
            <v>Number of Purchasing Cards per Division - AETV</v>
          </cell>
          <cell r="R224">
            <v>6.8432671081677707E-2</v>
          </cell>
          <cell r="S224">
            <v>6.8432671081677707E-2</v>
          </cell>
          <cell r="T224">
            <v>6.8432671081677707E-2</v>
          </cell>
          <cell r="U224">
            <v>6.8432671081677707E-2</v>
          </cell>
          <cell r="V224">
            <v>6.8432671081677707E-2</v>
          </cell>
          <cell r="W224">
            <v>6.8432671081677707E-2</v>
          </cell>
          <cell r="X224">
            <v>6.8432671081677707E-2</v>
          </cell>
          <cell r="Y224">
            <v>6.8432671081677707E-2</v>
          </cell>
          <cell r="Z224">
            <v>6.8432671081677707E-2</v>
          </cell>
        </row>
        <row r="225">
          <cell r="Q225" t="str">
            <v>Number of Purchasing Cards per Division - Ezikey</v>
          </cell>
          <cell r="R225">
            <v>1.1037527593818985E-2</v>
          </cell>
          <cell r="S225">
            <v>1.1037527593818985E-2</v>
          </cell>
          <cell r="T225">
            <v>1.1037527593818985E-2</v>
          </cell>
          <cell r="U225">
            <v>1.1037527593818985E-2</v>
          </cell>
          <cell r="V225">
            <v>1.1037527593818985E-2</v>
          </cell>
          <cell r="W225">
            <v>1.1037527593818985E-2</v>
          </cell>
          <cell r="X225">
            <v>1.1037527593818985E-2</v>
          </cell>
          <cell r="Y225">
            <v>1.1037527593818985E-2</v>
          </cell>
          <cell r="Z225">
            <v>1.1037527593818985E-2</v>
          </cell>
        </row>
        <row r="226">
          <cell r="Q226" t="str">
            <v>Number of Purchasing Cards per Division - Network</v>
          </cell>
          <cell r="R226">
            <v>0.29801324503311261</v>
          </cell>
          <cell r="S226">
            <v>0.29801324503311261</v>
          </cell>
          <cell r="T226">
            <v>0.29801324503311261</v>
          </cell>
          <cell r="U226">
            <v>0.29801324503311261</v>
          </cell>
          <cell r="V226">
            <v>0.29801324503311261</v>
          </cell>
          <cell r="W226">
            <v>0.29801324503311261</v>
          </cell>
          <cell r="X226">
            <v>0.29801324503311261</v>
          </cell>
          <cell r="Y226">
            <v>0.29801324503311261</v>
          </cell>
          <cell r="Z226">
            <v>0.29801324503311261</v>
          </cell>
        </row>
        <row r="227">
          <cell r="Q227" t="str">
            <v>Number of Purchasing Cards per Division - Network Services</v>
          </cell>
          <cell r="R227">
            <v>0.41059602649006621</v>
          </cell>
          <cell r="S227">
            <v>0.41059602649006621</v>
          </cell>
          <cell r="T227">
            <v>0.41059602649006621</v>
          </cell>
          <cell r="U227">
            <v>0.41059602649006621</v>
          </cell>
          <cell r="V227">
            <v>0.41059602649006621</v>
          </cell>
          <cell r="W227">
            <v>0.41059602649006621</v>
          </cell>
          <cell r="X227">
            <v>0.41059602649006621</v>
          </cell>
          <cell r="Y227">
            <v>0.41059602649006621</v>
          </cell>
          <cell r="Z227">
            <v>0.41059602649006621</v>
          </cell>
        </row>
        <row r="228">
          <cell r="Q228" t="str">
            <v>Number of Purchasing Cards per Division - Corporate Unallocated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Q229" t="str">
            <v>Number of Purchasing Cards per Division - Total</v>
          </cell>
          <cell r="R229">
            <v>1</v>
          </cell>
          <cell r="S229">
            <v>1</v>
          </cell>
          <cell r="T229">
            <v>1</v>
          </cell>
          <cell r="U229">
            <v>1</v>
          </cell>
          <cell r="V229">
            <v>1</v>
          </cell>
          <cell r="W229">
            <v>1</v>
          </cell>
          <cell r="X229">
            <v>1</v>
          </cell>
          <cell r="Y229">
            <v>1</v>
          </cell>
          <cell r="Z229">
            <v>1</v>
          </cell>
        </row>
        <row r="230">
          <cell r="Q230" t="str">
            <v>Number of Landlines - Retail</v>
          </cell>
          <cell r="R230">
            <v>0.16489988221436985</v>
          </cell>
          <cell r="S230">
            <v>0.16489988221436985</v>
          </cell>
          <cell r="T230">
            <v>0.16489988221436985</v>
          </cell>
          <cell r="U230">
            <v>0.16489988221436985</v>
          </cell>
          <cell r="V230">
            <v>0.16489988221436985</v>
          </cell>
          <cell r="W230">
            <v>0.16489988221436985</v>
          </cell>
          <cell r="X230">
            <v>0.16489988221436985</v>
          </cell>
          <cell r="Y230">
            <v>0.16489988221436985</v>
          </cell>
          <cell r="Z230">
            <v>0.16489988221436985</v>
          </cell>
        </row>
        <row r="231">
          <cell r="Q231" t="str">
            <v>Number of Landlines - Wholesale Energy Division</v>
          </cell>
          <cell r="R231">
            <v>9.4228504122497048E-3</v>
          </cell>
          <cell r="S231">
            <v>9.4228504122497048E-3</v>
          </cell>
          <cell r="T231">
            <v>9.4228504122497048E-3</v>
          </cell>
          <cell r="U231">
            <v>9.4228504122497048E-3</v>
          </cell>
          <cell r="V231">
            <v>9.4228504122497048E-3</v>
          </cell>
          <cell r="W231">
            <v>9.4228504122497048E-3</v>
          </cell>
          <cell r="X231">
            <v>9.4228504122497048E-3</v>
          </cell>
          <cell r="Y231">
            <v>9.4228504122497048E-3</v>
          </cell>
          <cell r="Z231">
            <v>9.4228504122497048E-3</v>
          </cell>
        </row>
        <row r="232">
          <cell r="Q232" t="str">
            <v>Number of Landlines - Telco</v>
          </cell>
          <cell r="R232">
            <v>1.2956419316843345E-2</v>
          </cell>
          <cell r="S232">
            <v>1.2956419316843345E-2</v>
          </cell>
          <cell r="T232">
            <v>1.2956419316843345E-2</v>
          </cell>
          <cell r="U232">
            <v>1.2956419316843345E-2</v>
          </cell>
          <cell r="V232">
            <v>1.2956419316843345E-2</v>
          </cell>
          <cell r="W232">
            <v>1.2956419316843345E-2</v>
          </cell>
          <cell r="X232">
            <v>1.2956419316843345E-2</v>
          </cell>
          <cell r="Y232">
            <v>1.2956419316843345E-2</v>
          </cell>
          <cell r="Z232">
            <v>1.2956419316843345E-2</v>
          </cell>
        </row>
        <row r="233">
          <cell r="Q233" t="str">
            <v>Number of Landlines - AETV</v>
          </cell>
          <cell r="R233">
            <v>1.5312131919905771E-2</v>
          </cell>
          <cell r="S233">
            <v>1.5312131919905771E-2</v>
          </cell>
          <cell r="T233">
            <v>1.5312131919905771E-2</v>
          </cell>
          <cell r="U233">
            <v>1.5312131919905771E-2</v>
          </cell>
          <cell r="V233">
            <v>1.5312131919905771E-2</v>
          </cell>
          <cell r="W233">
            <v>1.5312131919905771E-2</v>
          </cell>
          <cell r="X233">
            <v>1.5312131919905771E-2</v>
          </cell>
          <cell r="Y233">
            <v>1.5312131919905771E-2</v>
          </cell>
          <cell r="Z233">
            <v>1.5312131919905771E-2</v>
          </cell>
        </row>
        <row r="234">
          <cell r="Q234" t="str">
            <v>Number of Landlines - Ezikey</v>
          </cell>
          <cell r="R234">
            <v>1.1778563015312131E-3</v>
          </cell>
          <cell r="S234">
            <v>1.1778563015312131E-3</v>
          </cell>
          <cell r="T234">
            <v>1.1778563015312131E-3</v>
          </cell>
          <cell r="U234">
            <v>1.1778563015312131E-3</v>
          </cell>
          <cell r="V234">
            <v>1.1778563015312131E-3</v>
          </cell>
          <cell r="W234">
            <v>1.1778563015312131E-3</v>
          </cell>
          <cell r="X234">
            <v>1.1778563015312131E-3</v>
          </cell>
          <cell r="Y234">
            <v>1.1778563015312131E-3</v>
          </cell>
          <cell r="Z234">
            <v>1.1778563015312131E-3</v>
          </cell>
        </row>
        <row r="235">
          <cell r="Q235" t="str">
            <v>Number of Landlines - Network</v>
          </cell>
          <cell r="R235">
            <v>0.21319199057714958</v>
          </cell>
          <cell r="S235">
            <v>0.21319199057714958</v>
          </cell>
          <cell r="T235">
            <v>0.21319199057714958</v>
          </cell>
          <cell r="U235">
            <v>0.21319199057714958</v>
          </cell>
          <cell r="V235">
            <v>0.21319199057714958</v>
          </cell>
          <cell r="W235">
            <v>0.21319199057714958</v>
          </cell>
          <cell r="X235">
            <v>0.21319199057714958</v>
          </cell>
          <cell r="Y235">
            <v>0.21319199057714958</v>
          </cell>
          <cell r="Z235">
            <v>0.21319199057714958</v>
          </cell>
        </row>
        <row r="236">
          <cell r="Q236" t="str">
            <v>Number of Landlines - Network Services</v>
          </cell>
          <cell r="R236">
            <v>0.58303886925795056</v>
          </cell>
          <cell r="S236">
            <v>0.58303886925795056</v>
          </cell>
          <cell r="T236">
            <v>0.58303886925795056</v>
          </cell>
          <cell r="U236">
            <v>0.58303886925795056</v>
          </cell>
          <cell r="V236">
            <v>0.58303886925795056</v>
          </cell>
          <cell r="W236">
            <v>0.58303886925795056</v>
          </cell>
          <cell r="X236">
            <v>0.58303886925795056</v>
          </cell>
          <cell r="Y236">
            <v>0.58303886925795056</v>
          </cell>
          <cell r="Z236">
            <v>0.58303886925795056</v>
          </cell>
        </row>
        <row r="237">
          <cell r="Q237" t="str">
            <v>Number of Landlines - Corporate Unallocated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Q238" t="str">
            <v>Number of Landlines - Total</v>
          </cell>
          <cell r="R238">
            <v>1</v>
          </cell>
          <cell r="S238">
            <v>1</v>
          </cell>
          <cell r="T238">
            <v>1</v>
          </cell>
          <cell r="U238">
            <v>1</v>
          </cell>
          <cell r="V238">
            <v>1</v>
          </cell>
          <cell r="W238">
            <v>1</v>
          </cell>
          <cell r="X238">
            <v>1</v>
          </cell>
          <cell r="Y238">
            <v>1</v>
          </cell>
          <cell r="Z238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 t="str">
            <v>Replacement</v>
          </cell>
          <cell r="D3" t="str">
            <v>Direct Allocation - Retail</v>
          </cell>
          <cell r="E3" t="str">
            <v>Buildings</v>
          </cell>
        </row>
        <row r="4">
          <cell r="C4" t="str">
            <v>Improvement</v>
          </cell>
          <cell r="D4" t="str">
            <v>Direct Allocation - Wholesale Energy Division</v>
          </cell>
          <cell r="E4" t="str">
            <v>IT Equipment</v>
          </cell>
        </row>
        <row r="5">
          <cell r="C5" t="str">
            <v>Expansion</v>
          </cell>
          <cell r="D5" t="str">
            <v>Direct Allocation - Network</v>
          </cell>
          <cell r="E5" t="str">
            <v>Network meters</v>
          </cell>
        </row>
        <row r="6">
          <cell r="C6" t="str">
            <v>Strategic</v>
          </cell>
          <cell r="D6" t="str">
            <v>Direct Allocation - Network Services</v>
          </cell>
          <cell r="E6" t="str">
            <v>PAYG Meters</v>
          </cell>
        </row>
        <row r="7">
          <cell r="C7" t="str">
            <v>Customer</v>
          </cell>
          <cell r="D7" t="str">
            <v>Applications per Division</v>
          </cell>
          <cell r="E7" t="str">
            <v>Road Lighting</v>
          </cell>
        </row>
        <row r="8">
          <cell r="C8" t="str">
            <v>Enviornmental &amp; Safety Compliance</v>
          </cell>
          <cell r="D8" t="str">
            <v>Number of FTEs per Division</v>
          </cell>
          <cell r="E8" t="str">
            <v>Underground Hihg Voltage Lines</v>
          </cell>
        </row>
        <row r="9">
          <cell r="C9" t="str">
            <v>Statutory Compliance</v>
          </cell>
          <cell r="D9" t="str">
            <v>Number of Office Based Staff per Division</v>
          </cell>
          <cell r="E9" t="str">
            <v>Common Service</v>
          </cell>
        </row>
        <row r="10">
          <cell r="C10" t="str">
            <v>Other</v>
          </cell>
          <cell r="D10" t="str">
            <v>Number of PCs per Division</v>
          </cell>
          <cell r="E10" t="str">
            <v>IT Software</v>
          </cell>
        </row>
        <row r="11">
          <cell r="D11" t="str">
            <v>Number of PCs and Smart Phones per Division</v>
          </cell>
          <cell r="E11" t="str">
            <v>Optical Fibre</v>
          </cell>
        </row>
        <row r="12">
          <cell r="D12" t="str">
            <v>Number of Time-Kept Staff per Division</v>
          </cell>
          <cell r="E12" t="str">
            <v>Plant</v>
          </cell>
        </row>
        <row r="13">
          <cell r="D13" t="str">
            <v>Number of Vehicles per Division</v>
          </cell>
          <cell r="E13" t="str">
            <v>Service Connections</v>
          </cell>
        </row>
        <row r="14">
          <cell r="D14" t="str">
            <v>Number of Light Vehicles per Division</v>
          </cell>
          <cell r="E14" t="str">
            <v>Zone Substations</v>
          </cell>
        </row>
        <row r="15">
          <cell r="D15" t="str">
            <v>Volume of External Invoices per Division</v>
          </cell>
          <cell r="E15" t="str">
            <v>Distribution Substations</v>
          </cell>
        </row>
        <row r="16">
          <cell r="D16" t="str">
            <v>Percent of Loan per Division</v>
          </cell>
          <cell r="E16" t="str">
            <v>Motor Vehicles</v>
          </cell>
        </row>
        <row r="17">
          <cell r="D17" t="str">
            <v>Occupied Floor space per Division</v>
          </cell>
          <cell r="E17" t="str">
            <v>Overhead Lines</v>
          </cell>
        </row>
        <row r="18">
          <cell r="D18" t="str">
            <v>Dollar Value of Contracts per Division</v>
          </cell>
          <cell r="E18" t="str">
            <v>Refurbishment</v>
          </cell>
        </row>
        <row r="19">
          <cell r="D19" t="str">
            <v>Property Asset Values per Division</v>
          </cell>
          <cell r="E19" t="str">
            <v>Tools</v>
          </cell>
        </row>
        <row r="20">
          <cell r="D20" t="str">
            <v>Volume of Finance System Transactions per Division</v>
          </cell>
        </row>
        <row r="21">
          <cell r="D21" t="str">
            <v>Rocherlea Floor Space per Division</v>
          </cell>
        </row>
        <row r="22">
          <cell r="D22" t="str">
            <v>Even Split - Network and Retail</v>
          </cell>
        </row>
        <row r="23">
          <cell r="D23" t="str">
            <v>Even Split - Network and Network Services</v>
          </cell>
        </row>
        <row r="24">
          <cell r="D24" t="str">
            <v>Even Split - Network, Network Services and Retail</v>
          </cell>
        </row>
        <row r="25">
          <cell r="D25" t="str">
            <v>WED/AETV Relocation to Kirksway Place</v>
          </cell>
        </row>
        <row r="26">
          <cell r="D26" t="str">
            <v>Capex IT Programme per Division</v>
          </cell>
        </row>
        <row r="27">
          <cell r="D27" t="str">
            <v>Number of Purchasing Cards per Division</v>
          </cell>
        </row>
        <row r="28">
          <cell r="D28" t="str">
            <v>Number of Landlines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chematic"/>
      <sheetName val="Assumptions"/>
      <sheetName val="Checks"/>
      <sheetName val="Causality Drivers"/>
      <sheetName val="ISG Capex"/>
      <sheetName val="Facilities Capex"/>
      <sheetName val="Fleet Capex"/>
      <sheetName val="Retail"/>
      <sheetName val="WED"/>
      <sheetName val="Telco"/>
      <sheetName val="AETV"/>
      <sheetName val="Ezikey"/>
      <sheetName val="Network"/>
      <sheetName val="Network Services"/>
      <sheetName val="Corporate"/>
      <sheetName val="Output to CAM"/>
      <sheetName val="Total Allocation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 t="str">
            <v>RAB</v>
          </cell>
        </row>
        <row r="5">
          <cell r="A5" t="str">
            <v>Non-RAB</v>
          </cell>
        </row>
        <row r="6">
          <cell r="A6" t="str">
            <v>Combination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tyles and Formatting"/>
      <sheetName val="Model Structure"/>
      <sheetName val="Scenario Manager"/>
      <sheetName val="Inputs"/>
      <sheetName val="Actual_LEOY"/>
      <sheetName val="Revenue Analysis"/>
      <sheetName val="Operating Expenses"/>
      <sheetName val="Debt and Dividend "/>
      <sheetName val="Tax Calcs"/>
      <sheetName val="Working Capital"/>
      <sheetName val="Capital Works"/>
      <sheetName val="Financial  Statements"/>
      <sheetName val="Regulated Return Analysis"/>
      <sheetName val="Corp Plan Outputs"/>
      <sheetName val="Ratio Analysis"/>
      <sheetName val="Change Log"/>
      <sheetName val="Data Book"/>
      <sheetName val="Key Notes"/>
    </sheetNames>
    <sheetDataSet>
      <sheetData sheetId="0">
        <row r="4">
          <cell r="D4" t="str">
            <v>TasNetworks Corporate Financial Model</v>
          </cell>
        </row>
      </sheetData>
      <sheetData sheetId="1"/>
      <sheetData sheetId="2"/>
      <sheetData sheetId="3"/>
      <sheetData sheetId="4">
        <row r="18">
          <cell r="E18">
            <v>3</v>
          </cell>
        </row>
        <row r="20">
          <cell r="E20">
            <v>12</v>
          </cell>
        </row>
        <row r="21">
          <cell r="E21">
            <v>4</v>
          </cell>
        </row>
        <row r="24">
          <cell r="E24">
            <v>365</v>
          </cell>
        </row>
        <row r="37">
          <cell r="F37">
            <v>41820</v>
          </cell>
        </row>
        <row r="61">
          <cell r="F61">
            <v>0.1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57">
          <cell r="F57">
            <v>104761.36419054374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p from reporting database"/>
      <sheetName val="YE 0708"/>
      <sheetName val="Avail Hrs table 0809"/>
      <sheetName val="BUD 0809 by dept"/>
      <sheetName val="0809 unbudgeted positions"/>
      <sheetName val="Bud 0809 but not with NS "/>
      <sheetName val="Pivot - by Empl DW MTH &amp; YTD"/>
      <sheetName val="MTH Non Billable"/>
      <sheetName val="MTH Billable"/>
      <sheetName val="YTD Non Billable"/>
      <sheetName val="YTD Billable"/>
      <sheetName val="Empl List"/>
      <sheetName val="Terminate Empl List"/>
      <sheetName val="YTD LABOUR Data "/>
      <sheetName val="Pivot- YTD Leave taken"/>
      <sheetName val="Pivot leave by group"/>
      <sheetName val="YTD Leave taken report"/>
      <sheetName val="Mth leave taken report"/>
      <sheetName val="Pivot % &amp; Actual Hrs"/>
      <sheetName val="Alloc Model Rptg"/>
      <sheetName val="Info for Board Report"/>
      <sheetName val="WD Utilisation by Depot"/>
      <sheetName val="Utilisation by Depot by mth"/>
      <sheetName val="WD Summary for Johnny"/>
      <sheetName val="WD Exps Summary"/>
      <sheetName val="Nav - OH Report acct sch"/>
      <sheetName val="Dept No's"/>
      <sheetName val="BUD Total AVAIL hrs"/>
      <sheetName val="BUD DW h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No</v>
          </cell>
          <cell r="B3" t="str">
            <v>Name</v>
          </cell>
          <cell r="C3" t="str">
            <v>NS Group for Board Report</v>
          </cell>
          <cell r="D3" t="str">
            <v>Utilisation Split for WD Rptg</v>
          </cell>
          <cell r="E3" t="str">
            <v>Group for Empl Rptg</v>
          </cell>
        </row>
        <row r="4">
          <cell r="A4">
            <v>750</v>
          </cell>
          <cell r="B4" t="str">
            <v>750 OGM</v>
          </cell>
          <cell r="C4" t="str">
            <v>x Divisional</v>
          </cell>
          <cell r="D4" t="str">
            <v>x Divisional</v>
          </cell>
          <cell r="E4" t="str">
            <v>OGM</v>
          </cell>
        </row>
        <row r="5">
          <cell r="A5">
            <v>751</v>
          </cell>
          <cell r="B5" t="str">
            <v>751 OGM - NS Corp Costs</v>
          </cell>
          <cell r="C5" t="str">
            <v>x Divisional</v>
          </cell>
          <cell r="D5" t="str">
            <v>x Divisional</v>
          </cell>
          <cell r="E5" t="str">
            <v>OGM</v>
          </cell>
        </row>
        <row r="6">
          <cell r="A6">
            <v>752</v>
          </cell>
          <cell r="B6" t="str">
            <v>752 Safety</v>
          </cell>
          <cell r="C6" t="str">
            <v>x Divisional</v>
          </cell>
          <cell r="D6" t="str">
            <v>x Divisional</v>
          </cell>
          <cell r="E6" t="str">
            <v>OGM</v>
          </cell>
        </row>
        <row r="7">
          <cell r="A7">
            <v>753</v>
          </cell>
          <cell r="B7" t="str">
            <v>753 Sundry Income</v>
          </cell>
          <cell r="C7" t="str">
            <v>x Divisional</v>
          </cell>
          <cell r="D7" t="str">
            <v>x Divisional</v>
          </cell>
          <cell r="E7" t="str">
            <v>OGM</v>
          </cell>
        </row>
        <row r="8">
          <cell r="A8">
            <v>754</v>
          </cell>
          <cell r="B8" t="str">
            <v>754 Fleet Costs Variable</v>
          </cell>
          <cell r="C8" t="str">
            <v>x Divisional</v>
          </cell>
          <cell r="D8" t="str">
            <v>x Divisional</v>
          </cell>
          <cell r="E8" t="str">
            <v>OGM</v>
          </cell>
        </row>
        <row r="9">
          <cell r="A9">
            <v>755</v>
          </cell>
          <cell r="B9" t="str">
            <v>755 Fleet Costs Fixed</v>
          </cell>
          <cell r="C9" t="str">
            <v>x Divisional</v>
          </cell>
          <cell r="D9" t="str">
            <v>x Divisional</v>
          </cell>
          <cell r="E9" t="str">
            <v>OGM</v>
          </cell>
        </row>
        <row r="10">
          <cell r="A10">
            <v>760</v>
          </cell>
          <cell r="B10" t="str">
            <v>760 Commercial Services</v>
          </cell>
          <cell r="C10" t="str">
            <v>x Divisional</v>
          </cell>
          <cell r="D10" t="str">
            <v>x Divisional</v>
          </cell>
          <cell r="E10" t="str">
            <v>CSERV</v>
          </cell>
        </row>
        <row r="11">
          <cell r="A11">
            <v>761</v>
          </cell>
          <cell r="B11" t="str">
            <v>761 Finance</v>
          </cell>
          <cell r="C11" t="str">
            <v>x Divisional</v>
          </cell>
          <cell r="D11" t="str">
            <v>x Divisional</v>
          </cell>
          <cell r="E11" t="str">
            <v>CSERV</v>
          </cell>
        </row>
        <row r="12">
          <cell r="A12">
            <v>768</v>
          </cell>
          <cell r="B12" t="str">
            <v>768 Inspectors Admin</v>
          </cell>
          <cell r="C12" t="str">
            <v>x Divisional</v>
          </cell>
          <cell r="D12" t="str">
            <v>x Divisional</v>
          </cell>
          <cell r="E12" t="str">
            <v>TSS</v>
          </cell>
        </row>
        <row r="13">
          <cell r="A13">
            <v>769</v>
          </cell>
          <cell r="B13" t="str">
            <v>769 Compliance Testers</v>
          </cell>
          <cell r="C13" t="str">
            <v>x Divisional</v>
          </cell>
          <cell r="D13" t="str">
            <v>x Divisional</v>
          </cell>
          <cell r="E13" t="str">
            <v>TSS</v>
          </cell>
        </row>
        <row r="14">
          <cell r="A14">
            <v>770</v>
          </cell>
          <cell r="B14" t="str">
            <v>770 People Services</v>
          </cell>
          <cell r="C14" t="str">
            <v>x Divisional</v>
          </cell>
          <cell r="D14" t="str">
            <v>x Divisional</v>
          </cell>
          <cell r="E14" t="str">
            <v>PSERV</v>
          </cell>
        </row>
        <row r="15">
          <cell r="A15">
            <v>771</v>
          </cell>
          <cell r="B15" t="str">
            <v>771 Human Resources</v>
          </cell>
          <cell r="C15" t="str">
            <v>x Divisional</v>
          </cell>
          <cell r="D15" t="str">
            <v>x Divisional</v>
          </cell>
          <cell r="E15" t="str">
            <v>PSERV</v>
          </cell>
        </row>
        <row r="16">
          <cell r="A16">
            <v>772</v>
          </cell>
          <cell r="B16" t="str">
            <v>772 Timekeeping</v>
          </cell>
          <cell r="C16" t="str">
            <v>x Divisional</v>
          </cell>
          <cell r="D16" t="str">
            <v>x Divisional</v>
          </cell>
          <cell r="E16" t="str">
            <v>PSERV</v>
          </cell>
        </row>
        <row r="17">
          <cell r="A17">
            <v>782</v>
          </cell>
          <cell r="B17" t="str">
            <v>782 Program of Work Services</v>
          </cell>
          <cell r="C17" t="str">
            <v>x Divisional</v>
          </cell>
          <cell r="D17" t="str">
            <v>x Divisional</v>
          </cell>
          <cell r="E17" t="str">
            <v>CSERV</v>
          </cell>
        </row>
        <row r="18">
          <cell r="A18">
            <v>783</v>
          </cell>
          <cell r="B18" t="str">
            <v>783 Designers</v>
          </cell>
          <cell r="C18" t="str">
            <v>Other</v>
          </cell>
          <cell r="D18" t="str">
            <v>Designers</v>
          </cell>
          <cell r="E18" t="str">
            <v>CSERV</v>
          </cell>
        </row>
        <row r="19">
          <cell r="A19">
            <v>784</v>
          </cell>
          <cell r="B19" t="str">
            <v>784 Inspectors Field</v>
          </cell>
          <cell r="C19" t="str">
            <v>Other</v>
          </cell>
          <cell r="D19" t="str">
            <v>Inspectors</v>
          </cell>
          <cell r="E19" t="str">
            <v>TSS</v>
          </cell>
        </row>
        <row r="20">
          <cell r="A20">
            <v>785</v>
          </cell>
          <cell r="B20" t="str">
            <v>785 Aurora Energy Training</v>
          </cell>
          <cell r="C20" t="str">
            <v>x Divisional</v>
          </cell>
          <cell r="D20" t="str">
            <v>x Divisional</v>
          </cell>
          <cell r="E20" t="str">
            <v>TSS</v>
          </cell>
        </row>
        <row r="21">
          <cell r="A21">
            <v>787</v>
          </cell>
          <cell r="B21" t="str">
            <v>787 Audit Contractors</v>
          </cell>
          <cell r="C21" t="str">
            <v>x Divisional</v>
          </cell>
          <cell r="D21" t="str">
            <v>x Divisional</v>
          </cell>
          <cell r="E21" t="str">
            <v>TSS</v>
          </cell>
        </row>
        <row r="22">
          <cell r="A22">
            <v>788</v>
          </cell>
          <cell r="B22" t="str">
            <v>788 Sales &amp; Business Development</v>
          </cell>
          <cell r="C22" t="str">
            <v>x Divisional</v>
          </cell>
          <cell r="D22" t="str">
            <v>x Divisional</v>
          </cell>
          <cell r="E22" t="str">
            <v>OGM</v>
          </cell>
        </row>
        <row r="23">
          <cell r="A23">
            <v>789</v>
          </cell>
          <cell r="B23" t="str">
            <v>789 Program of Work Planning</v>
          </cell>
          <cell r="C23" t="str">
            <v>x Divisional</v>
          </cell>
          <cell r="D23" t="str">
            <v>x Divisional</v>
          </cell>
          <cell r="E23" t="str">
            <v>CSERV</v>
          </cell>
        </row>
        <row r="24">
          <cell r="A24">
            <v>800</v>
          </cell>
          <cell r="B24" t="str">
            <v>800 Projects Business</v>
          </cell>
          <cell r="C24" t="str">
            <v>x Divisional</v>
          </cell>
          <cell r="D24" t="str">
            <v>x Divisional</v>
          </cell>
          <cell r="E24" t="str">
            <v>CSERV</v>
          </cell>
        </row>
        <row r="25">
          <cell r="A25">
            <v>801</v>
          </cell>
          <cell r="B25" t="str">
            <v>801 Projects Management</v>
          </cell>
          <cell r="C25" t="str">
            <v>Other</v>
          </cell>
          <cell r="D25" t="str">
            <v>Projects Mgmt</v>
          </cell>
          <cell r="E25" t="str">
            <v>CSERV</v>
          </cell>
        </row>
        <row r="26">
          <cell r="A26">
            <v>804</v>
          </cell>
          <cell r="B26" t="str">
            <v>804 Apprentices</v>
          </cell>
          <cell r="C26" t="str">
            <v>Other</v>
          </cell>
          <cell r="D26" t="str">
            <v>Apprentices</v>
          </cell>
          <cell r="E26" t="str">
            <v>APP</v>
          </cell>
        </row>
        <row r="27">
          <cell r="A27">
            <v>807</v>
          </cell>
          <cell r="B27" t="str">
            <v>807 Works Delivery</v>
          </cell>
          <cell r="C27" t="str">
            <v>x Divisional</v>
          </cell>
          <cell r="D27" t="str">
            <v>x Divisional</v>
          </cell>
          <cell r="E27" t="str">
            <v>WDM</v>
          </cell>
        </row>
        <row r="28">
          <cell r="A28">
            <v>809</v>
          </cell>
          <cell r="B28" t="str">
            <v>809 Overhead Services Management</v>
          </cell>
          <cell r="C28" t="str">
            <v>x Divisional</v>
          </cell>
          <cell r="D28" t="str">
            <v>x Divisional</v>
          </cell>
          <cell r="E28" t="str">
            <v>OSM</v>
          </cell>
        </row>
        <row r="29">
          <cell r="A29">
            <v>810</v>
          </cell>
          <cell r="B29" t="str">
            <v>810 Overhead Services North</v>
          </cell>
          <cell r="C29" t="str">
            <v>x Divisional</v>
          </cell>
          <cell r="D29" t="str">
            <v>x Divisional</v>
          </cell>
          <cell r="E29" t="str">
            <v>OSN</v>
          </cell>
        </row>
        <row r="30">
          <cell r="A30">
            <v>811</v>
          </cell>
          <cell r="B30" t="str">
            <v>811 Live Line North</v>
          </cell>
          <cell r="C30" t="str">
            <v>Overhead Servs</v>
          </cell>
          <cell r="D30" t="str">
            <v>Overhead Servs</v>
          </cell>
          <cell r="E30" t="str">
            <v>OSN</v>
          </cell>
        </row>
        <row r="31">
          <cell r="A31">
            <v>812</v>
          </cell>
          <cell r="B31" t="str">
            <v>812 Rocherlea Overhead</v>
          </cell>
          <cell r="C31" t="str">
            <v>Overhead Servs</v>
          </cell>
          <cell r="D31" t="str">
            <v>Overhead Servs</v>
          </cell>
          <cell r="E31" t="str">
            <v>OSN</v>
          </cell>
        </row>
        <row r="32">
          <cell r="A32">
            <v>813</v>
          </cell>
          <cell r="B32" t="str">
            <v>813 Deloraine Overhead</v>
          </cell>
          <cell r="C32" t="str">
            <v>Overhead Servs</v>
          </cell>
          <cell r="D32" t="str">
            <v>Overhead Servs</v>
          </cell>
          <cell r="E32" t="str">
            <v>OSN</v>
          </cell>
        </row>
        <row r="33">
          <cell r="A33">
            <v>814</v>
          </cell>
          <cell r="B33" t="str">
            <v>814 Scottsdale Overhead</v>
          </cell>
          <cell r="C33" t="str">
            <v>Overhead Servs</v>
          </cell>
          <cell r="D33" t="str">
            <v>Overhead Servs</v>
          </cell>
          <cell r="E33" t="str">
            <v>OSN</v>
          </cell>
        </row>
        <row r="34">
          <cell r="A34">
            <v>815</v>
          </cell>
          <cell r="B34" t="str">
            <v>815 Subs &amp; Underground North</v>
          </cell>
          <cell r="C34" t="str">
            <v>Ground Servs</v>
          </cell>
          <cell r="D34" t="str">
            <v>Ground Servs</v>
          </cell>
          <cell r="E34" t="str">
            <v>GSN</v>
          </cell>
        </row>
        <row r="35">
          <cell r="A35">
            <v>816</v>
          </cell>
          <cell r="B35" t="str">
            <v>816 Pole Testers</v>
          </cell>
          <cell r="C35" t="str">
            <v>Overhead Servs</v>
          </cell>
          <cell r="D35" t="str">
            <v>Overhead Servs</v>
          </cell>
          <cell r="E35" t="str">
            <v>POLE</v>
          </cell>
        </row>
        <row r="36">
          <cell r="A36">
            <v>817</v>
          </cell>
          <cell r="B36" t="str">
            <v>817 Operations North</v>
          </cell>
          <cell r="C36" t="str">
            <v>Ground Servs</v>
          </cell>
          <cell r="D36" t="str">
            <v>Ground Servs</v>
          </cell>
          <cell r="E36" t="str">
            <v>GSN</v>
          </cell>
        </row>
        <row r="37">
          <cell r="A37">
            <v>818</v>
          </cell>
          <cell r="B37" t="str">
            <v>818 Dist Flinders Island</v>
          </cell>
          <cell r="C37" t="str">
            <v>Other</v>
          </cell>
          <cell r="D37" t="str">
            <v>BSI</v>
          </cell>
          <cell r="E37" t="str">
            <v>OSNW</v>
          </cell>
        </row>
        <row r="38">
          <cell r="A38">
            <v>820</v>
          </cell>
          <cell r="B38" t="str">
            <v>820 Overhead Services North West</v>
          </cell>
          <cell r="C38" t="str">
            <v>x Divisional</v>
          </cell>
          <cell r="D38" t="str">
            <v>x Divisional</v>
          </cell>
          <cell r="E38" t="str">
            <v>OSNW</v>
          </cell>
        </row>
        <row r="39">
          <cell r="A39">
            <v>821</v>
          </cell>
          <cell r="B39" t="str">
            <v>821 Live Line North West</v>
          </cell>
          <cell r="C39" t="str">
            <v>Overhead Servs</v>
          </cell>
          <cell r="D39" t="str">
            <v>Overhead Servs</v>
          </cell>
          <cell r="E39" t="str">
            <v>OSNW</v>
          </cell>
        </row>
        <row r="40">
          <cell r="A40">
            <v>822</v>
          </cell>
          <cell r="B40" t="str">
            <v>822 Burnie Overhead</v>
          </cell>
          <cell r="C40" t="str">
            <v>Overhead Servs</v>
          </cell>
          <cell r="D40" t="str">
            <v>Overhead Servs</v>
          </cell>
          <cell r="E40" t="str">
            <v>OSNW</v>
          </cell>
        </row>
        <row r="41">
          <cell r="A41">
            <v>823</v>
          </cell>
          <cell r="B41" t="str">
            <v>823 Devonport Overhead</v>
          </cell>
          <cell r="C41" t="str">
            <v>Overhead Servs</v>
          </cell>
          <cell r="D41" t="str">
            <v>Overhead Servs</v>
          </cell>
          <cell r="E41" t="str">
            <v>OSNW</v>
          </cell>
        </row>
        <row r="42">
          <cell r="A42">
            <v>824</v>
          </cell>
          <cell r="B42" t="str">
            <v>824 Smithton Overhead</v>
          </cell>
          <cell r="C42" t="str">
            <v>Overhead Servs</v>
          </cell>
          <cell r="D42" t="str">
            <v>Overhead Servs</v>
          </cell>
          <cell r="E42" t="str">
            <v>OSNW</v>
          </cell>
        </row>
        <row r="43">
          <cell r="A43">
            <v>825</v>
          </cell>
          <cell r="B43" t="str">
            <v>825 Queenstown Overhead</v>
          </cell>
          <cell r="C43" t="str">
            <v>Overhead Servs</v>
          </cell>
          <cell r="D43" t="str">
            <v>Overhead Servs</v>
          </cell>
          <cell r="E43" t="str">
            <v>OSNW</v>
          </cell>
        </row>
        <row r="44">
          <cell r="A44">
            <v>826</v>
          </cell>
          <cell r="B44" t="str">
            <v>826 Subs &amp; Underground North West</v>
          </cell>
          <cell r="C44" t="str">
            <v>Ground Servs</v>
          </cell>
          <cell r="D44" t="str">
            <v>Ground Servs</v>
          </cell>
          <cell r="E44" t="str">
            <v>GSN</v>
          </cell>
        </row>
        <row r="45">
          <cell r="A45">
            <v>827</v>
          </cell>
          <cell r="B45" t="str">
            <v>827 Dist King Island</v>
          </cell>
          <cell r="C45" t="str">
            <v>Other</v>
          </cell>
          <cell r="D45" t="str">
            <v>BSI</v>
          </cell>
          <cell r="E45" t="str">
            <v>OSNW</v>
          </cell>
        </row>
        <row r="46">
          <cell r="A46">
            <v>830</v>
          </cell>
          <cell r="B46" t="str">
            <v>830 Overhead Services South</v>
          </cell>
          <cell r="C46" t="str">
            <v>x Divisional</v>
          </cell>
          <cell r="D46" t="str">
            <v>x Divisional</v>
          </cell>
          <cell r="E46" t="str">
            <v>OSS</v>
          </cell>
        </row>
        <row r="47">
          <cell r="A47">
            <v>832</v>
          </cell>
          <cell r="B47" t="str">
            <v>832 Campbell Town Overhead</v>
          </cell>
          <cell r="C47" t="str">
            <v>Overhead Servs</v>
          </cell>
          <cell r="D47" t="str">
            <v>Overhead Servs</v>
          </cell>
          <cell r="E47" t="str">
            <v>OSN</v>
          </cell>
        </row>
        <row r="48">
          <cell r="A48">
            <v>834</v>
          </cell>
          <cell r="B48" t="str">
            <v>834 St Marys Overhead</v>
          </cell>
          <cell r="C48" t="str">
            <v>Overhead Servs</v>
          </cell>
          <cell r="D48" t="str">
            <v>Overhead Servs</v>
          </cell>
          <cell r="E48" t="str">
            <v>OSN</v>
          </cell>
        </row>
        <row r="49">
          <cell r="A49">
            <v>835</v>
          </cell>
          <cell r="B49" t="str">
            <v>835 New Norfolk Overhead</v>
          </cell>
          <cell r="C49" t="str">
            <v>Overhead Servs</v>
          </cell>
          <cell r="D49" t="str">
            <v>Overhead Servs</v>
          </cell>
          <cell r="E49" t="str">
            <v>OSS</v>
          </cell>
        </row>
        <row r="50">
          <cell r="A50">
            <v>836</v>
          </cell>
          <cell r="B50" t="str">
            <v>836 Huonville Overhead</v>
          </cell>
          <cell r="C50" t="str">
            <v>Overhead Servs</v>
          </cell>
          <cell r="D50" t="str">
            <v>Overhead Servs</v>
          </cell>
          <cell r="E50" t="str">
            <v>OSS</v>
          </cell>
        </row>
        <row r="51">
          <cell r="A51">
            <v>837</v>
          </cell>
          <cell r="B51" t="str">
            <v>837 Live Line South</v>
          </cell>
          <cell r="C51" t="str">
            <v>Overhead Servs</v>
          </cell>
          <cell r="D51" t="str">
            <v>Overhead Servs</v>
          </cell>
          <cell r="E51" t="str">
            <v>OSS</v>
          </cell>
        </row>
        <row r="52">
          <cell r="A52">
            <v>838</v>
          </cell>
          <cell r="B52" t="str">
            <v>838 South Field Services Overhead</v>
          </cell>
          <cell r="C52" t="str">
            <v>Overhead Servs</v>
          </cell>
          <cell r="D52" t="str">
            <v>Overhead Servs</v>
          </cell>
          <cell r="E52" t="str">
            <v>OSS</v>
          </cell>
        </row>
        <row r="53">
          <cell r="A53">
            <v>839</v>
          </cell>
          <cell r="B53" t="str">
            <v>839 Cambridge Overhead</v>
          </cell>
          <cell r="C53" t="str">
            <v>Overhead Servs</v>
          </cell>
          <cell r="D53" t="str">
            <v>Overhead Servs</v>
          </cell>
          <cell r="E53" t="str">
            <v>OSS</v>
          </cell>
        </row>
        <row r="54">
          <cell r="A54">
            <v>843</v>
          </cell>
          <cell r="B54" t="str">
            <v>843 Subs &amp; Underground South</v>
          </cell>
          <cell r="C54" t="str">
            <v>Ground Servs</v>
          </cell>
          <cell r="D54" t="str">
            <v>Ground Servs</v>
          </cell>
          <cell r="E54" t="str">
            <v>GSS</v>
          </cell>
        </row>
        <row r="55">
          <cell r="A55">
            <v>844</v>
          </cell>
          <cell r="B55" t="str">
            <v>844 Operations South</v>
          </cell>
          <cell r="C55" t="str">
            <v>Ground Servs</v>
          </cell>
          <cell r="D55" t="str">
            <v>Ground Servs</v>
          </cell>
          <cell r="E55" t="str">
            <v>GSS</v>
          </cell>
        </row>
        <row r="56">
          <cell r="A56">
            <v>850</v>
          </cell>
          <cell r="B56" t="str">
            <v>850 Customer Connections</v>
          </cell>
          <cell r="C56" t="str">
            <v>x Divisional</v>
          </cell>
          <cell r="D56" t="str">
            <v>x Divisional</v>
          </cell>
          <cell r="E56" t="str">
            <v>CC</v>
          </cell>
        </row>
        <row r="57">
          <cell r="A57">
            <v>851</v>
          </cell>
          <cell r="B57" t="str">
            <v>851 Regional Coordinator South</v>
          </cell>
          <cell r="C57" t="str">
            <v>x Divisional</v>
          </cell>
          <cell r="D57" t="str">
            <v>x Divisional</v>
          </cell>
          <cell r="E57" t="str">
            <v>CC</v>
          </cell>
        </row>
        <row r="58">
          <cell r="A58">
            <v>852</v>
          </cell>
          <cell r="B58" t="str">
            <v>852 Business Support South</v>
          </cell>
          <cell r="C58" t="str">
            <v>x Divisional</v>
          </cell>
          <cell r="D58" t="str">
            <v>x Divisional</v>
          </cell>
          <cell r="E58" t="str">
            <v>CC</v>
          </cell>
        </row>
        <row r="59">
          <cell r="A59">
            <v>854</v>
          </cell>
          <cell r="B59" t="str">
            <v>854 Field Services South</v>
          </cell>
          <cell r="C59" t="str">
            <v>Customer Conn</v>
          </cell>
          <cell r="D59" t="str">
            <v>Customer Conn</v>
          </cell>
          <cell r="E59" t="str">
            <v>CC</v>
          </cell>
        </row>
        <row r="60">
          <cell r="A60">
            <v>855</v>
          </cell>
          <cell r="B60" t="str">
            <v>855 Service Connections South</v>
          </cell>
          <cell r="C60" t="str">
            <v>Customer Conn</v>
          </cell>
          <cell r="D60" t="str">
            <v>Customer Conn</v>
          </cell>
          <cell r="E60" t="str">
            <v>CC</v>
          </cell>
        </row>
        <row r="61">
          <cell r="A61">
            <v>860</v>
          </cell>
          <cell r="B61" t="str">
            <v>860 Regional Coordinator North</v>
          </cell>
          <cell r="C61" t="str">
            <v>x Divisional</v>
          </cell>
          <cell r="D61" t="str">
            <v>x Divisional</v>
          </cell>
          <cell r="E61" t="str">
            <v>CC</v>
          </cell>
        </row>
        <row r="62">
          <cell r="A62">
            <v>861</v>
          </cell>
          <cell r="B62" t="str">
            <v>861 Business Support North</v>
          </cell>
          <cell r="C62" t="str">
            <v>x Divisional</v>
          </cell>
          <cell r="D62" t="str">
            <v>x Divisional</v>
          </cell>
          <cell r="E62" t="str">
            <v>CC</v>
          </cell>
        </row>
        <row r="63">
          <cell r="A63">
            <v>862</v>
          </cell>
          <cell r="B63" t="str">
            <v>862 Service Connections North</v>
          </cell>
          <cell r="C63" t="str">
            <v>Customer Conn</v>
          </cell>
          <cell r="D63" t="str">
            <v>Customer Conn</v>
          </cell>
          <cell r="E63" t="str">
            <v>CC</v>
          </cell>
        </row>
        <row r="64">
          <cell r="A64">
            <v>863</v>
          </cell>
          <cell r="B64" t="str">
            <v>863 Field Services North</v>
          </cell>
          <cell r="C64" t="str">
            <v>Customer Conn</v>
          </cell>
          <cell r="D64" t="str">
            <v>Customer Conn</v>
          </cell>
          <cell r="E64" t="str">
            <v>CC</v>
          </cell>
        </row>
        <row r="65">
          <cell r="A65">
            <v>865</v>
          </cell>
          <cell r="B65" t="str">
            <v>865 Field Services North West</v>
          </cell>
          <cell r="C65" t="str">
            <v>Customer Conn</v>
          </cell>
          <cell r="D65" t="str">
            <v>Customer Conn</v>
          </cell>
          <cell r="E65" t="str">
            <v>CC</v>
          </cell>
        </row>
        <row r="66">
          <cell r="A66">
            <v>866</v>
          </cell>
          <cell r="B66" t="str">
            <v>866 Service Connections North West</v>
          </cell>
          <cell r="C66" t="str">
            <v>Customer Conn</v>
          </cell>
          <cell r="D66" t="str">
            <v>Customer Conn</v>
          </cell>
          <cell r="E66" t="str">
            <v>CC</v>
          </cell>
        </row>
        <row r="67">
          <cell r="A67">
            <v>870</v>
          </cell>
          <cell r="B67" t="str">
            <v>870 Ground Services Management</v>
          </cell>
          <cell r="C67" t="str">
            <v>x Divisional</v>
          </cell>
          <cell r="D67" t="str">
            <v>x Divisional</v>
          </cell>
          <cell r="E67" t="str">
            <v>GSM</v>
          </cell>
        </row>
        <row r="68">
          <cell r="A68">
            <v>871</v>
          </cell>
          <cell r="B68" t="str">
            <v>871 Ground Services South</v>
          </cell>
          <cell r="C68" t="str">
            <v>x Divisional</v>
          </cell>
          <cell r="D68" t="str">
            <v>x Divisional</v>
          </cell>
          <cell r="E68" t="str">
            <v>GSS</v>
          </cell>
        </row>
        <row r="69">
          <cell r="A69">
            <v>873</v>
          </cell>
          <cell r="B69" t="str">
            <v>873 EHV Overhead South</v>
          </cell>
          <cell r="C69" t="str">
            <v>Overhead Servs</v>
          </cell>
          <cell r="D69" t="str">
            <v>Overhead Servs</v>
          </cell>
          <cell r="E69" t="str">
            <v>OSS</v>
          </cell>
        </row>
        <row r="70">
          <cell r="A70">
            <v>875</v>
          </cell>
          <cell r="B70" t="str">
            <v>875 EHV Operating South</v>
          </cell>
          <cell r="C70" t="str">
            <v>Ground Servs</v>
          </cell>
          <cell r="D70" t="str">
            <v>Ground Servs</v>
          </cell>
          <cell r="E70" t="str">
            <v>GSS</v>
          </cell>
        </row>
        <row r="71">
          <cell r="A71">
            <v>880</v>
          </cell>
          <cell r="B71" t="str">
            <v>880 Ground Services North</v>
          </cell>
          <cell r="C71" t="str">
            <v>x Divisional</v>
          </cell>
          <cell r="D71" t="str">
            <v>x Divisional</v>
          </cell>
          <cell r="E71" t="str">
            <v>GSN</v>
          </cell>
        </row>
        <row r="72">
          <cell r="A72">
            <v>882</v>
          </cell>
          <cell r="B72" t="str">
            <v>882 EHV Operating North</v>
          </cell>
          <cell r="C72" t="str">
            <v>Ground Servs</v>
          </cell>
          <cell r="D72" t="str">
            <v>Ground Servs</v>
          </cell>
          <cell r="E72" t="str">
            <v>GSN</v>
          </cell>
        </row>
        <row r="73">
          <cell r="A73">
            <v>883</v>
          </cell>
          <cell r="B73" t="str">
            <v>883 EHV Overhead North</v>
          </cell>
          <cell r="C73" t="str">
            <v>Overhead Servs</v>
          </cell>
          <cell r="D73" t="str">
            <v>Overhead Servs</v>
          </cell>
          <cell r="E73" t="str">
            <v>OSNW</v>
          </cell>
        </row>
        <row r="74">
          <cell r="A74">
            <v>884</v>
          </cell>
          <cell r="B74" t="str">
            <v>884 EHV Operating North West</v>
          </cell>
          <cell r="C74" t="str">
            <v>Ground Servs</v>
          </cell>
          <cell r="D74" t="str">
            <v>Ground Servs</v>
          </cell>
          <cell r="E74" t="str">
            <v>GSN</v>
          </cell>
        </row>
        <row r="75">
          <cell r="A75">
            <v>885</v>
          </cell>
          <cell r="B75" t="str">
            <v>885 Oil Management North</v>
          </cell>
          <cell r="C75" t="str">
            <v>Ground Servs</v>
          </cell>
          <cell r="D75" t="str">
            <v>Ground Servs</v>
          </cell>
          <cell r="E75" t="str">
            <v>GSN</v>
          </cell>
        </row>
        <row r="76">
          <cell r="A76">
            <v>887</v>
          </cell>
          <cell r="B76" t="str">
            <v>887 BSI Generation</v>
          </cell>
          <cell r="C76" t="str">
            <v>Other</v>
          </cell>
          <cell r="D76" t="str">
            <v>BSI</v>
          </cell>
          <cell r="E76" t="str">
            <v>GSN</v>
          </cell>
        </row>
        <row r="77">
          <cell r="A77">
            <v>900</v>
          </cell>
          <cell r="B77" t="str">
            <v>not NS</v>
          </cell>
          <cell r="C77" t="str">
            <v>not NS</v>
          </cell>
          <cell r="D77" t="str">
            <v>not NS</v>
          </cell>
          <cell r="E77" t="str">
            <v>not NS</v>
          </cell>
        </row>
      </sheetData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p from reporting database"/>
      <sheetName val="YE 0708"/>
      <sheetName val="Avail Hrs table 0809"/>
      <sheetName val="BUD 0809 by dept"/>
      <sheetName val="0809 unbudgeted positions"/>
      <sheetName val="Bud 0809 but not with NS "/>
      <sheetName val="Pivot - by Empl DW MTH &amp; YTD"/>
      <sheetName val="MTH Non Billable"/>
      <sheetName val="MTH Billable"/>
      <sheetName val="YTD Non Billable"/>
      <sheetName val="YTD Billable"/>
      <sheetName val="Empl List"/>
      <sheetName val="Terminate Empl List"/>
      <sheetName val="YTD LABOUR Data "/>
      <sheetName val="Pivot- Leave taken"/>
      <sheetName val="Leave taken report"/>
      <sheetName val="Pivot % &amp; Actual Hrs"/>
      <sheetName val="Alloc Model Rptg"/>
      <sheetName val="Info for Board Report"/>
      <sheetName val="WD Utilisation by Depot"/>
      <sheetName val="Utilisation by Depot by mth"/>
      <sheetName val="WD Summary for Johnny"/>
      <sheetName val="WD Exps Summary"/>
      <sheetName val="Nav - OH Report acct sch"/>
      <sheetName val="Dept No's"/>
      <sheetName val="BUD Total AVAIL hrs"/>
      <sheetName val="BUD DW h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 t="str">
            <v>No</v>
          </cell>
          <cell r="B3" t="str">
            <v>Name</v>
          </cell>
          <cell r="C3" t="str">
            <v>NS Group for Board Report</v>
          </cell>
          <cell r="D3" t="str">
            <v>Utilisation Split for WD Rptg</v>
          </cell>
          <cell r="E3" t="str">
            <v>Group for Empl Rptg</v>
          </cell>
        </row>
        <row r="4">
          <cell r="A4">
            <v>750</v>
          </cell>
          <cell r="B4" t="str">
            <v>750 OGM</v>
          </cell>
          <cell r="C4" t="str">
            <v>x Divisional</v>
          </cell>
          <cell r="D4" t="str">
            <v>x Divisional</v>
          </cell>
          <cell r="E4" t="str">
            <v>OGM</v>
          </cell>
        </row>
        <row r="5">
          <cell r="A5">
            <v>751</v>
          </cell>
          <cell r="B5" t="str">
            <v>751 OGM - NS Corp Costs</v>
          </cell>
          <cell r="C5" t="str">
            <v>x Divisional</v>
          </cell>
          <cell r="D5" t="str">
            <v>x Divisional</v>
          </cell>
          <cell r="E5" t="str">
            <v>OGM</v>
          </cell>
        </row>
        <row r="6">
          <cell r="A6">
            <v>752</v>
          </cell>
          <cell r="B6" t="str">
            <v>752 Safety</v>
          </cell>
          <cell r="C6" t="str">
            <v>x Divisional</v>
          </cell>
          <cell r="D6" t="str">
            <v>x Divisional</v>
          </cell>
          <cell r="E6" t="str">
            <v>OGM</v>
          </cell>
        </row>
        <row r="7">
          <cell r="A7">
            <v>753</v>
          </cell>
          <cell r="B7" t="str">
            <v>753 Sundry Income</v>
          </cell>
          <cell r="C7" t="str">
            <v>x Divisional</v>
          </cell>
          <cell r="D7" t="str">
            <v>x Divisional</v>
          </cell>
          <cell r="E7" t="str">
            <v>OGM</v>
          </cell>
        </row>
        <row r="8">
          <cell r="A8">
            <v>754</v>
          </cell>
          <cell r="B8" t="str">
            <v>754 Fleet Costs Variable</v>
          </cell>
          <cell r="C8" t="str">
            <v>x Divisional</v>
          </cell>
          <cell r="D8" t="str">
            <v>x Divisional</v>
          </cell>
          <cell r="E8" t="str">
            <v>OGM</v>
          </cell>
        </row>
        <row r="9">
          <cell r="A9">
            <v>755</v>
          </cell>
          <cell r="B9" t="str">
            <v>755 Fleet Costs Fixed</v>
          </cell>
          <cell r="C9" t="str">
            <v>x Divisional</v>
          </cell>
          <cell r="D9" t="str">
            <v>x Divisional</v>
          </cell>
          <cell r="E9" t="str">
            <v>OGM</v>
          </cell>
        </row>
        <row r="10">
          <cell r="A10">
            <v>760</v>
          </cell>
          <cell r="B10" t="str">
            <v>760 Commercial Services</v>
          </cell>
          <cell r="C10" t="str">
            <v>x Divisional</v>
          </cell>
          <cell r="D10" t="str">
            <v>x Divisional</v>
          </cell>
          <cell r="E10" t="str">
            <v>CSERV</v>
          </cell>
        </row>
        <row r="11">
          <cell r="A11">
            <v>761</v>
          </cell>
          <cell r="B11" t="str">
            <v>761 Finance</v>
          </cell>
          <cell r="C11" t="str">
            <v>x Divisional</v>
          </cell>
          <cell r="D11" t="str">
            <v>x Divisional</v>
          </cell>
          <cell r="E11" t="str">
            <v>CSERV</v>
          </cell>
        </row>
        <row r="12">
          <cell r="A12">
            <v>768</v>
          </cell>
          <cell r="B12" t="str">
            <v>768 Inspectors Admin</v>
          </cell>
          <cell r="C12" t="str">
            <v>x Divisional</v>
          </cell>
          <cell r="D12" t="str">
            <v>x Divisional</v>
          </cell>
          <cell r="E12" t="str">
            <v>TSS</v>
          </cell>
        </row>
        <row r="13">
          <cell r="A13">
            <v>769</v>
          </cell>
          <cell r="B13" t="str">
            <v>769 Compliance Testers</v>
          </cell>
          <cell r="C13" t="str">
            <v>x Divisional</v>
          </cell>
          <cell r="D13" t="str">
            <v>x Divisional</v>
          </cell>
          <cell r="E13" t="str">
            <v>TSS</v>
          </cell>
        </row>
        <row r="14">
          <cell r="A14">
            <v>770</v>
          </cell>
          <cell r="B14" t="str">
            <v>770 People Services</v>
          </cell>
          <cell r="C14" t="str">
            <v>x Divisional</v>
          </cell>
          <cell r="D14" t="str">
            <v>x Divisional</v>
          </cell>
          <cell r="E14" t="str">
            <v>PSERV</v>
          </cell>
        </row>
        <row r="15">
          <cell r="A15">
            <v>771</v>
          </cell>
          <cell r="B15" t="str">
            <v>771 Human Resources</v>
          </cell>
          <cell r="C15" t="str">
            <v>x Divisional</v>
          </cell>
          <cell r="D15" t="str">
            <v>x Divisional</v>
          </cell>
          <cell r="E15" t="str">
            <v>PSERV</v>
          </cell>
        </row>
        <row r="16">
          <cell r="A16">
            <v>772</v>
          </cell>
          <cell r="B16" t="str">
            <v>772 Timekeeping</v>
          </cell>
          <cell r="C16" t="str">
            <v>x Divisional</v>
          </cell>
          <cell r="D16" t="str">
            <v>x Divisional</v>
          </cell>
          <cell r="E16" t="str">
            <v>PSERV</v>
          </cell>
        </row>
        <row r="17">
          <cell r="A17">
            <v>782</v>
          </cell>
          <cell r="B17" t="str">
            <v>782 Program of Work Services</v>
          </cell>
          <cell r="C17" t="str">
            <v>x Divisional</v>
          </cell>
          <cell r="D17" t="str">
            <v>x Divisional</v>
          </cell>
          <cell r="E17" t="str">
            <v>CSERV</v>
          </cell>
        </row>
        <row r="18">
          <cell r="A18">
            <v>783</v>
          </cell>
          <cell r="B18" t="str">
            <v>783 Designers</v>
          </cell>
          <cell r="C18" t="str">
            <v>Other</v>
          </cell>
          <cell r="D18" t="str">
            <v>Designers</v>
          </cell>
          <cell r="E18" t="str">
            <v>CSERV</v>
          </cell>
        </row>
        <row r="19">
          <cell r="A19">
            <v>784</v>
          </cell>
          <cell r="B19" t="str">
            <v>784 Inspectors Field</v>
          </cell>
          <cell r="C19" t="str">
            <v>Other</v>
          </cell>
          <cell r="D19" t="str">
            <v>Inspectors</v>
          </cell>
          <cell r="E19" t="str">
            <v>TSS</v>
          </cell>
        </row>
        <row r="20">
          <cell r="A20">
            <v>785</v>
          </cell>
          <cell r="B20" t="str">
            <v>785 Aurora Energy Training</v>
          </cell>
          <cell r="C20" t="str">
            <v>x Divisional</v>
          </cell>
          <cell r="D20" t="str">
            <v>x Divisional</v>
          </cell>
          <cell r="E20" t="str">
            <v>TSS</v>
          </cell>
        </row>
        <row r="21">
          <cell r="A21">
            <v>787</v>
          </cell>
          <cell r="B21" t="str">
            <v>787 Audit Contractors</v>
          </cell>
          <cell r="C21" t="str">
            <v>x Divisional</v>
          </cell>
          <cell r="D21" t="str">
            <v>x Divisional</v>
          </cell>
          <cell r="E21" t="str">
            <v>TSS</v>
          </cell>
        </row>
        <row r="22">
          <cell r="A22">
            <v>788</v>
          </cell>
          <cell r="B22" t="str">
            <v>788 Sales &amp; Business Development</v>
          </cell>
          <cell r="C22" t="str">
            <v>x Divisional</v>
          </cell>
          <cell r="D22" t="str">
            <v>x Divisional</v>
          </cell>
          <cell r="E22" t="str">
            <v>OGM</v>
          </cell>
        </row>
        <row r="23">
          <cell r="A23">
            <v>789</v>
          </cell>
          <cell r="B23" t="str">
            <v>789 Program of Work Planning</v>
          </cell>
          <cell r="C23" t="str">
            <v>x Divisional</v>
          </cell>
          <cell r="D23" t="str">
            <v>x Divisional</v>
          </cell>
          <cell r="E23" t="str">
            <v>CSERV</v>
          </cell>
        </row>
        <row r="24">
          <cell r="A24">
            <v>800</v>
          </cell>
          <cell r="B24" t="str">
            <v>800 Projects Business</v>
          </cell>
          <cell r="C24" t="str">
            <v>x Divisional</v>
          </cell>
          <cell r="D24" t="str">
            <v>x Divisional</v>
          </cell>
          <cell r="E24" t="str">
            <v>CSERV</v>
          </cell>
        </row>
        <row r="25">
          <cell r="A25">
            <v>801</v>
          </cell>
          <cell r="B25" t="str">
            <v>801 Projects Management</v>
          </cell>
          <cell r="C25" t="str">
            <v>Other</v>
          </cell>
          <cell r="D25" t="str">
            <v>Projects Mgmt</v>
          </cell>
          <cell r="E25" t="str">
            <v>CSERV</v>
          </cell>
        </row>
        <row r="26">
          <cell r="A26">
            <v>804</v>
          </cell>
          <cell r="B26" t="str">
            <v>804 Apprentices</v>
          </cell>
          <cell r="C26" t="str">
            <v>Other</v>
          </cell>
          <cell r="D26" t="str">
            <v>Apprentices</v>
          </cell>
          <cell r="E26" t="str">
            <v>APP</v>
          </cell>
        </row>
        <row r="27">
          <cell r="A27">
            <v>807</v>
          </cell>
          <cell r="B27" t="str">
            <v>807 Works Delivery</v>
          </cell>
          <cell r="C27" t="str">
            <v>x Divisional</v>
          </cell>
          <cell r="D27" t="str">
            <v>x Divisional</v>
          </cell>
          <cell r="E27" t="str">
            <v>WDM</v>
          </cell>
        </row>
        <row r="28">
          <cell r="A28">
            <v>809</v>
          </cell>
          <cell r="B28" t="str">
            <v>809 Overhead Services Management</v>
          </cell>
          <cell r="C28" t="str">
            <v>x Divisional</v>
          </cell>
          <cell r="D28" t="str">
            <v>x Divisional</v>
          </cell>
          <cell r="E28" t="str">
            <v>OSM</v>
          </cell>
        </row>
        <row r="29">
          <cell r="A29">
            <v>810</v>
          </cell>
          <cell r="B29" t="str">
            <v>810 Overhead Services North</v>
          </cell>
          <cell r="C29" t="str">
            <v>x Divisional</v>
          </cell>
          <cell r="D29" t="str">
            <v>x Divisional</v>
          </cell>
          <cell r="E29" t="str">
            <v>OSN</v>
          </cell>
        </row>
        <row r="30">
          <cell r="A30">
            <v>811</v>
          </cell>
          <cell r="B30" t="str">
            <v>811 Live Line North</v>
          </cell>
          <cell r="C30" t="str">
            <v>Overhead Servs</v>
          </cell>
          <cell r="D30" t="str">
            <v>Overhead Servs</v>
          </cell>
          <cell r="E30" t="str">
            <v>OSN</v>
          </cell>
        </row>
        <row r="31">
          <cell r="A31">
            <v>812</v>
          </cell>
          <cell r="B31" t="str">
            <v>812 Rocherlea Overhead</v>
          </cell>
          <cell r="C31" t="str">
            <v>Overhead Servs</v>
          </cell>
          <cell r="D31" t="str">
            <v>Overhead Servs</v>
          </cell>
          <cell r="E31" t="str">
            <v>OSN</v>
          </cell>
        </row>
        <row r="32">
          <cell r="A32">
            <v>813</v>
          </cell>
          <cell r="B32" t="str">
            <v>813 Deloraine Overhead</v>
          </cell>
          <cell r="C32" t="str">
            <v>Overhead Servs</v>
          </cell>
          <cell r="D32" t="str">
            <v>Overhead Servs</v>
          </cell>
          <cell r="E32" t="str">
            <v>OSN</v>
          </cell>
        </row>
        <row r="33">
          <cell r="A33">
            <v>814</v>
          </cell>
          <cell r="B33" t="str">
            <v>814 Scottsdale Overhead</v>
          </cell>
          <cell r="C33" t="str">
            <v>Overhead Servs</v>
          </cell>
          <cell r="D33" t="str">
            <v>Overhead Servs</v>
          </cell>
          <cell r="E33" t="str">
            <v>OSN</v>
          </cell>
        </row>
        <row r="34">
          <cell r="A34">
            <v>815</v>
          </cell>
          <cell r="B34" t="str">
            <v>815 Subs &amp; Underground North</v>
          </cell>
          <cell r="C34" t="str">
            <v>Ground Servs</v>
          </cell>
          <cell r="D34" t="str">
            <v>Ground Servs</v>
          </cell>
          <cell r="E34" t="str">
            <v>GSN</v>
          </cell>
        </row>
        <row r="35">
          <cell r="A35">
            <v>816</v>
          </cell>
          <cell r="B35" t="str">
            <v>816 Pole Testers</v>
          </cell>
          <cell r="C35" t="str">
            <v>Overhead Servs</v>
          </cell>
          <cell r="D35" t="str">
            <v>Overhead Servs</v>
          </cell>
          <cell r="E35" t="str">
            <v>POLE</v>
          </cell>
        </row>
        <row r="36">
          <cell r="A36">
            <v>817</v>
          </cell>
          <cell r="B36" t="str">
            <v>817 Operations North</v>
          </cell>
          <cell r="C36" t="str">
            <v>Ground Servs</v>
          </cell>
          <cell r="D36" t="str">
            <v>Ground Servs</v>
          </cell>
          <cell r="E36" t="str">
            <v>GSN</v>
          </cell>
        </row>
        <row r="37">
          <cell r="A37">
            <v>818</v>
          </cell>
          <cell r="B37" t="str">
            <v>818 Dist Flinders Island</v>
          </cell>
          <cell r="C37" t="str">
            <v>Other</v>
          </cell>
          <cell r="D37" t="str">
            <v>BSI</v>
          </cell>
          <cell r="E37" t="str">
            <v>OSNW</v>
          </cell>
        </row>
        <row r="38">
          <cell r="A38">
            <v>820</v>
          </cell>
          <cell r="B38" t="str">
            <v>820 Overhead Services North West</v>
          </cell>
          <cell r="C38" t="str">
            <v>x Divisional</v>
          </cell>
          <cell r="D38" t="str">
            <v>x Divisional</v>
          </cell>
          <cell r="E38" t="str">
            <v>OSNW</v>
          </cell>
        </row>
        <row r="39">
          <cell r="A39">
            <v>821</v>
          </cell>
          <cell r="B39" t="str">
            <v>821 Live Line North West</v>
          </cell>
          <cell r="C39" t="str">
            <v>Overhead Servs</v>
          </cell>
          <cell r="D39" t="str">
            <v>Overhead Servs</v>
          </cell>
          <cell r="E39" t="str">
            <v>OSNW</v>
          </cell>
        </row>
        <row r="40">
          <cell r="A40">
            <v>822</v>
          </cell>
          <cell r="B40" t="str">
            <v>822 Burnie Overhead</v>
          </cell>
          <cell r="C40" t="str">
            <v>Overhead Servs</v>
          </cell>
          <cell r="D40" t="str">
            <v>Overhead Servs</v>
          </cell>
          <cell r="E40" t="str">
            <v>OSNW</v>
          </cell>
        </row>
        <row r="41">
          <cell r="A41">
            <v>823</v>
          </cell>
          <cell r="B41" t="str">
            <v>823 Devonport Overhead</v>
          </cell>
          <cell r="C41" t="str">
            <v>Overhead Servs</v>
          </cell>
          <cell r="D41" t="str">
            <v>Overhead Servs</v>
          </cell>
          <cell r="E41" t="str">
            <v>OSNW</v>
          </cell>
        </row>
        <row r="42">
          <cell r="A42">
            <v>824</v>
          </cell>
          <cell r="B42" t="str">
            <v>824 Smithton Overhead</v>
          </cell>
          <cell r="C42" t="str">
            <v>Overhead Servs</v>
          </cell>
          <cell r="D42" t="str">
            <v>Overhead Servs</v>
          </cell>
          <cell r="E42" t="str">
            <v>OSNW</v>
          </cell>
        </row>
        <row r="43">
          <cell r="A43">
            <v>825</v>
          </cell>
          <cell r="B43" t="str">
            <v>825 Queenstown Overhead</v>
          </cell>
          <cell r="C43" t="str">
            <v>Overhead Servs</v>
          </cell>
          <cell r="D43" t="str">
            <v>Overhead Servs</v>
          </cell>
          <cell r="E43" t="str">
            <v>OSNW</v>
          </cell>
        </row>
        <row r="44">
          <cell r="A44">
            <v>826</v>
          </cell>
          <cell r="B44" t="str">
            <v>826 Subs &amp; Underground North West</v>
          </cell>
          <cell r="C44" t="str">
            <v>Ground Servs</v>
          </cell>
          <cell r="D44" t="str">
            <v>Ground Servs</v>
          </cell>
          <cell r="E44" t="str">
            <v>GSN</v>
          </cell>
        </row>
        <row r="45">
          <cell r="A45">
            <v>827</v>
          </cell>
          <cell r="B45" t="str">
            <v>827 Dist King Island</v>
          </cell>
          <cell r="C45" t="str">
            <v>Other</v>
          </cell>
          <cell r="D45" t="str">
            <v>BSI</v>
          </cell>
          <cell r="E45" t="str">
            <v>OSNW</v>
          </cell>
        </row>
        <row r="46">
          <cell r="A46">
            <v>830</v>
          </cell>
          <cell r="B46" t="str">
            <v>830 Overhead Services South</v>
          </cell>
          <cell r="C46" t="str">
            <v>x Divisional</v>
          </cell>
          <cell r="D46" t="str">
            <v>x Divisional</v>
          </cell>
          <cell r="E46" t="str">
            <v>OSS</v>
          </cell>
        </row>
        <row r="47">
          <cell r="A47">
            <v>832</v>
          </cell>
          <cell r="B47" t="str">
            <v>832 Campbell Town Overhead</v>
          </cell>
          <cell r="C47" t="str">
            <v>Overhead Servs</v>
          </cell>
          <cell r="D47" t="str">
            <v>Overhead Servs</v>
          </cell>
          <cell r="E47" t="str">
            <v>OSN</v>
          </cell>
        </row>
        <row r="48">
          <cell r="A48">
            <v>834</v>
          </cell>
          <cell r="B48" t="str">
            <v>834 St Marys Overhead</v>
          </cell>
          <cell r="C48" t="str">
            <v>Overhead Servs</v>
          </cell>
          <cell r="D48" t="str">
            <v>Overhead Servs</v>
          </cell>
          <cell r="E48" t="str">
            <v>OSN</v>
          </cell>
        </row>
        <row r="49">
          <cell r="A49">
            <v>835</v>
          </cell>
          <cell r="B49" t="str">
            <v>835 New Norfolk Overhead</v>
          </cell>
          <cell r="C49" t="str">
            <v>Overhead Servs</v>
          </cell>
          <cell r="D49" t="str">
            <v>Overhead Servs</v>
          </cell>
          <cell r="E49" t="str">
            <v>OSS</v>
          </cell>
        </row>
        <row r="50">
          <cell r="A50">
            <v>836</v>
          </cell>
          <cell r="B50" t="str">
            <v>836 Huonville Overhead</v>
          </cell>
          <cell r="C50" t="str">
            <v>Overhead Servs</v>
          </cell>
          <cell r="D50" t="str">
            <v>Overhead Servs</v>
          </cell>
          <cell r="E50" t="str">
            <v>OSS</v>
          </cell>
        </row>
        <row r="51">
          <cell r="A51">
            <v>837</v>
          </cell>
          <cell r="B51" t="str">
            <v>837 Live Line South</v>
          </cell>
          <cell r="C51" t="str">
            <v>Overhead Servs</v>
          </cell>
          <cell r="D51" t="str">
            <v>Overhead Servs</v>
          </cell>
          <cell r="E51" t="str">
            <v>OSS</v>
          </cell>
        </row>
        <row r="52">
          <cell r="A52">
            <v>838</v>
          </cell>
          <cell r="B52" t="str">
            <v>838 South Field Services Overhead</v>
          </cell>
          <cell r="C52" t="str">
            <v>Overhead Servs</v>
          </cell>
          <cell r="D52" t="str">
            <v>Overhead Servs</v>
          </cell>
          <cell r="E52" t="str">
            <v>OSS</v>
          </cell>
        </row>
        <row r="53">
          <cell r="A53">
            <v>839</v>
          </cell>
          <cell r="B53" t="str">
            <v>839 Cambridge Overhead</v>
          </cell>
          <cell r="C53" t="str">
            <v>Overhead Servs</v>
          </cell>
          <cell r="D53" t="str">
            <v>Overhead Servs</v>
          </cell>
          <cell r="E53" t="str">
            <v>OSS</v>
          </cell>
        </row>
        <row r="54">
          <cell r="A54">
            <v>843</v>
          </cell>
          <cell r="B54" t="str">
            <v>843 Subs &amp; Underground South</v>
          </cell>
          <cell r="C54" t="str">
            <v>Ground Servs</v>
          </cell>
          <cell r="D54" t="str">
            <v>Ground Servs</v>
          </cell>
          <cell r="E54" t="str">
            <v>GSS</v>
          </cell>
        </row>
        <row r="55">
          <cell r="A55">
            <v>844</v>
          </cell>
          <cell r="B55" t="str">
            <v>844 Operations South</v>
          </cell>
          <cell r="C55" t="str">
            <v>Ground Servs</v>
          </cell>
          <cell r="D55" t="str">
            <v>Ground Servs</v>
          </cell>
          <cell r="E55" t="str">
            <v>GSS</v>
          </cell>
        </row>
        <row r="56">
          <cell r="A56">
            <v>850</v>
          </cell>
          <cell r="B56" t="str">
            <v>850 Customer Connections</v>
          </cell>
          <cell r="C56" t="str">
            <v>x Divisional</v>
          </cell>
          <cell r="D56" t="str">
            <v>x Divisional</v>
          </cell>
          <cell r="E56" t="str">
            <v>CC</v>
          </cell>
        </row>
        <row r="57">
          <cell r="A57">
            <v>851</v>
          </cell>
          <cell r="B57" t="str">
            <v>851 Regional Coordinator South</v>
          </cell>
          <cell r="C57" t="str">
            <v>x Divisional</v>
          </cell>
          <cell r="D57" t="str">
            <v>x Divisional</v>
          </cell>
          <cell r="E57" t="str">
            <v>CC</v>
          </cell>
        </row>
        <row r="58">
          <cell r="A58">
            <v>852</v>
          </cell>
          <cell r="B58" t="str">
            <v>852 Business Support South</v>
          </cell>
          <cell r="C58" t="str">
            <v>x Divisional</v>
          </cell>
          <cell r="D58" t="str">
            <v>x Divisional</v>
          </cell>
          <cell r="E58" t="str">
            <v>CC</v>
          </cell>
        </row>
        <row r="59">
          <cell r="A59">
            <v>854</v>
          </cell>
          <cell r="B59" t="str">
            <v>854 Field Services South</v>
          </cell>
          <cell r="C59" t="str">
            <v>Customer Conn</v>
          </cell>
          <cell r="D59" t="str">
            <v>Customer Conn</v>
          </cell>
          <cell r="E59" t="str">
            <v>CC</v>
          </cell>
        </row>
        <row r="60">
          <cell r="A60">
            <v>855</v>
          </cell>
          <cell r="B60" t="str">
            <v>855 Service Connections South</v>
          </cell>
          <cell r="C60" t="str">
            <v>Customer Conn</v>
          </cell>
          <cell r="D60" t="str">
            <v>Customer Conn</v>
          </cell>
          <cell r="E60" t="str">
            <v>CC</v>
          </cell>
        </row>
        <row r="61">
          <cell r="A61">
            <v>860</v>
          </cell>
          <cell r="B61" t="str">
            <v>860 Regional Coordinator North</v>
          </cell>
          <cell r="C61" t="str">
            <v>x Divisional</v>
          </cell>
          <cell r="D61" t="str">
            <v>x Divisional</v>
          </cell>
          <cell r="E61" t="str">
            <v>CC</v>
          </cell>
        </row>
        <row r="62">
          <cell r="A62">
            <v>861</v>
          </cell>
          <cell r="B62" t="str">
            <v>861 Business Support North</v>
          </cell>
          <cell r="C62" t="str">
            <v>x Divisional</v>
          </cell>
          <cell r="D62" t="str">
            <v>x Divisional</v>
          </cell>
          <cell r="E62" t="str">
            <v>CC</v>
          </cell>
        </row>
        <row r="63">
          <cell r="A63">
            <v>862</v>
          </cell>
          <cell r="B63" t="str">
            <v>862 Service Connections North</v>
          </cell>
          <cell r="C63" t="str">
            <v>Customer Conn</v>
          </cell>
          <cell r="D63" t="str">
            <v>Customer Conn</v>
          </cell>
          <cell r="E63" t="str">
            <v>CC</v>
          </cell>
        </row>
        <row r="64">
          <cell r="A64">
            <v>863</v>
          </cell>
          <cell r="B64" t="str">
            <v>863 Field Services North</v>
          </cell>
          <cell r="C64" t="str">
            <v>Customer Conn</v>
          </cell>
          <cell r="D64" t="str">
            <v>Customer Conn</v>
          </cell>
          <cell r="E64" t="str">
            <v>CC</v>
          </cell>
        </row>
        <row r="65">
          <cell r="A65">
            <v>865</v>
          </cell>
          <cell r="B65" t="str">
            <v>865 Field Services North West</v>
          </cell>
          <cell r="C65" t="str">
            <v>Customer Conn</v>
          </cell>
          <cell r="D65" t="str">
            <v>Customer Conn</v>
          </cell>
          <cell r="E65" t="str">
            <v>CC</v>
          </cell>
        </row>
        <row r="66">
          <cell r="A66">
            <v>866</v>
          </cell>
          <cell r="B66" t="str">
            <v>866 Service Connections North West</v>
          </cell>
          <cell r="C66" t="str">
            <v>Customer Conn</v>
          </cell>
          <cell r="D66" t="str">
            <v>Customer Conn</v>
          </cell>
          <cell r="E66" t="str">
            <v>CC</v>
          </cell>
        </row>
        <row r="67">
          <cell r="A67">
            <v>870</v>
          </cell>
          <cell r="B67" t="str">
            <v>870 Ground Services Management</v>
          </cell>
          <cell r="C67" t="str">
            <v>x Divisional</v>
          </cell>
          <cell r="D67" t="str">
            <v>x Divisional</v>
          </cell>
          <cell r="E67" t="str">
            <v>GSM</v>
          </cell>
        </row>
        <row r="68">
          <cell r="A68">
            <v>871</v>
          </cell>
          <cell r="B68" t="str">
            <v>871 Ground Services South</v>
          </cell>
          <cell r="C68" t="str">
            <v>x Divisional</v>
          </cell>
          <cell r="D68" t="str">
            <v>x Divisional</v>
          </cell>
          <cell r="E68" t="str">
            <v>GSS</v>
          </cell>
        </row>
        <row r="69">
          <cell r="A69">
            <v>873</v>
          </cell>
          <cell r="B69" t="str">
            <v>873 EHV Overhead South</v>
          </cell>
          <cell r="C69" t="str">
            <v>Overhead Servs</v>
          </cell>
          <cell r="D69" t="str">
            <v>Overhead Servs</v>
          </cell>
          <cell r="E69" t="str">
            <v>OSS</v>
          </cell>
        </row>
        <row r="70">
          <cell r="A70">
            <v>875</v>
          </cell>
          <cell r="B70" t="str">
            <v>875 EHV Operating South</v>
          </cell>
          <cell r="C70" t="str">
            <v>Ground Servs</v>
          </cell>
          <cell r="D70" t="str">
            <v>Ground Servs</v>
          </cell>
          <cell r="E70" t="str">
            <v>GSS</v>
          </cell>
        </row>
        <row r="71">
          <cell r="A71">
            <v>880</v>
          </cell>
          <cell r="B71" t="str">
            <v>880 Ground Services North</v>
          </cell>
          <cell r="C71" t="str">
            <v>x Divisional</v>
          </cell>
          <cell r="D71" t="str">
            <v>x Divisional</v>
          </cell>
          <cell r="E71" t="str">
            <v>GSN</v>
          </cell>
        </row>
        <row r="72">
          <cell r="A72">
            <v>882</v>
          </cell>
          <cell r="B72" t="str">
            <v>882 EHV Operating North</v>
          </cell>
          <cell r="C72" t="str">
            <v>Ground Servs</v>
          </cell>
          <cell r="D72" t="str">
            <v>Ground Servs</v>
          </cell>
          <cell r="E72" t="str">
            <v>GSN</v>
          </cell>
        </row>
        <row r="73">
          <cell r="A73">
            <v>883</v>
          </cell>
          <cell r="B73" t="str">
            <v>883 EHV Overhead North</v>
          </cell>
          <cell r="C73" t="str">
            <v>Overhead Servs</v>
          </cell>
          <cell r="D73" t="str">
            <v>Overhead Servs</v>
          </cell>
          <cell r="E73" t="str">
            <v>OSNW</v>
          </cell>
        </row>
        <row r="74">
          <cell r="A74">
            <v>884</v>
          </cell>
          <cell r="B74" t="str">
            <v>884 EHV Operating North West</v>
          </cell>
          <cell r="C74" t="str">
            <v>Ground Servs</v>
          </cell>
          <cell r="D74" t="str">
            <v>Ground Servs</v>
          </cell>
          <cell r="E74" t="str">
            <v>GSN</v>
          </cell>
        </row>
        <row r="75">
          <cell r="A75">
            <v>885</v>
          </cell>
          <cell r="B75" t="str">
            <v>885 Oil Management North</v>
          </cell>
          <cell r="C75" t="str">
            <v>Ground Servs</v>
          </cell>
          <cell r="D75" t="str">
            <v>Ground Servs</v>
          </cell>
          <cell r="E75" t="str">
            <v>GSN</v>
          </cell>
        </row>
        <row r="76">
          <cell r="A76">
            <v>887</v>
          </cell>
          <cell r="B76" t="str">
            <v>887 BSI Generation</v>
          </cell>
          <cell r="C76" t="str">
            <v>Other</v>
          </cell>
          <cell r="D76" t="str">
            <v>BSI</v>
          </cell>
          <cell r="E76" t="str">
            <v>GSN</v>
          </cell>
        </row>
        <row r="77">
          <cell r="A77">
            <v>900</v>
          </cell>
          <cell r="B77" t="str">
            <v>not NS</v>
          </cell>
          <cell r="C77" t="str">
            <v>not NS</v>
          </cell>
          <cell r="D77" t="str">
            <v>not NS</v>
          </cell>
          <cell r="E77" t="str">
            <v>not NS</v>
          </cell>
        </row>
      </sheetData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heet1"/>
      <sheetName val="depts"/>
      <sheetName val="rbf"/>
      <sheetName val="pivot exc lve"/>
      <sheetName val="OH Lab summary"/>
      <sheetName val="billable Hours"/>
      <sheetName val="labour rec"/>
      <sheetName val="billable hours summ"/>
      <sheetName val="Master list"/>
      <sheetName val="Sheet9"/>
    </sheetNames>
    <sheetDataSet>
      <sheetData sheetId="0">
        <row r="7">
          <cell r="A7">
            <v>1</v>
          </cell>
          <cell r="B7">
            <v>1</v>
          </cell>
          <cell r="C7">
            <v>19945.12</v>
          </cell>
          <cell r="D7">
            <v>20742.924800000001</v>
          </cell>
          <cell r="E7">
            <v>28640.118499199998</v>
          </cell>
          <cell r="F7">
            <v>27653.734883839999</v>
          </cell>
          <cell r="G7">
            <v>1.1087704661591407</v>
          </cell>
          <cell r="H7">
            <v>17.047689582857142</v>
          </cell>
          <cell r="I7">
            <v>16.460556478476189</v>
          </cell>
        </row>
        <row r="8">
          <cell r="A8">
            <v>2</v>
          </cell>
          <cell r="B8">
            <v>1</v>
          </cell>
          <cell r="C8">
            <v>22114.560000000001</v>
          </cell>
          <cell r="D8">
            <v>22999.142400000001</v>
          </cell>
          <cell r="E8">
            <v>32229.162575999999</v>
          </cell>
          <cell r="F8">
            <v>31119.170035200001</v>
          </cell>
          <cell r="G8">
            <v>1.140237020316027</v>
          </cell>
          <cell r="H8">
            <v>19.184025342857144</v>
          </cell>
          <cell r="I8">
            <v>18.523315497142857</v>
          </cell>
        </row>
        <row r="9">
          <cell r="A9">
            <v>3</v>
          </cell>
          <cell r="B9">
            <v>1</v>
          </cell>
          <cell r="C9">
            <v>25215.84</v>
          </cell>
          <cell r="D9">
            <v>26224.473600000001</v>
          </cell>
          <cell r="E9">
            <v>36240.988679999995</v>
          </cell>
          <cell r="F9">
            <v>34992.826335999998</v>
          </cell>
          <cell r="G9">
            <v>1.1106574280293655</v>
          </cell>
          <cell r="H9">
            <v>21.572017071428569</v>
          </cell>
          <cell r="I9">
            <v>20.829063295238093</v>
          </cell>
        </row>
        <row r="10">
          <cell r="A10">
            <v>4</v>
          </cell>
          <cell r="B10">
            <v>1</v>
          </cell>
          <cell r="C10">
            <v>28006.16</v>
          </cell>
          <cell r="D10">
            <v>29126.4064</v>
          </cell>
          <cell r="E10">
            <v>40041.777859199996</v>
          </cell>
          <cell r="F10">
            <v>38662.713955839994</v>
          </cell>
          <cell r="G10">
            <v>1.0996695012811468</v>
          </cell>
          <cell r="H10">
            <v>23.83439158285714</v>
          </cell>
          <cell r="I10">
            <v>23.013520211809521</v>
          </cell>
        </row>
        <row r="11">
          <cell r="A11">
            <v>5</v>
          </cell>
          <cell r="B11">
            <v>1</v>
          </cell>
          <cell r="C11">
            <v>30797.52</v>
          </cell>
          <cell r="D11">
            <v>32029.4208</v>
          </cell>
          <cell r="E11">
            <v>43598.953944000001</v>
          </cell>
          <cell r="F11">
            <v>42097.378668800004</v>
          </cell>
          <cell r="G11">
            <v>1.078985580657144</v>
          </cell>
          <cell r="H11">
            <v>25.951758300000002</v>
          </cell>
          <cell r="I11">
            <v>25.057963493333336</v>
          </cell>
        </row>
        <row r="12">
          <cell r="A12">
            <v>6</v>
          </cell>
          <cell r="B12">
            <v>1</v>
          </cell>
          <cell r="C12">
            <v>33230.080000000002</v>
          </cell>
          <cell r="D12">
            <v>34559.283200000005</v>
          </cell>
          <cell r="E12">
            <v>45818.382542400002</v>
          </cell>
          <cell r="F12">
            <v>44240.368756480006</v>
          </cell>
          <cell r="G12">
            <v>1.024881071607411</v>
          </cell>
          <cell r="H12">
            <v>27.272846751428574</v>
          </cell>
          <cell r="I12">
            <v>26.333552831238098</v>
          </cell>
        </row>
        <row r="13">
          <cell r="A13">
            <v>7</v>
          </cell>
          <cell r="B13">
            <v>1</v>
          </cell>
          <cell r="C13">
            <v>34056.879999999997</v>
          </cell>
          <cell r="D13">
            <v>35419.155200000001</v>
          </cell>
          <cell r="E13">
            <v>46962.089366400003</v>
          </cell>
          <cell r="F13">
            <v>45344.685601280005</v>
          </cell>
          <cell r="G13">
            <v>1.0250404617216846</v>
          </cell>
          <cell r="H13">
            <v>27.953624622857145</v>
          </cell>
          <cell r="I13">
            <v>26.990884286476195</v>
          </cell>
        </row>
        <row r="14">
          <cell r="A14">
            <v>8</v>
          </cell>
          <cell r="B14">
            <v>1</v>
          </cell>
          <cell r="C14">
            <v>34909.68</v>
          </cell>
          <cell r="D14">
            <v>36306.067200000005</v>
          </cell>
          <cell r="E14">
            <v>48137.664182399996</v>
          </cell>
          <cell r="F14">
            <v>46479.77288448</v>
          </cell>
          <cell r="G14">
            <v>1.0250245777102509</v>
          </cell>
          <cell r="H14">
            <v>28.653371537142856</v>
          </cell>
          <cell r="I14">
            <v>27.666531478857141</v>
          </cell>
        </row>
        <row r="15">
          <cell r="A15">
            <v>9</v>
          </cell>
          <cell r="B15">
            <v>1</v>
          </cell>
          <cell r="C15">
            <v>35783.279999999999</v>
          </cell>
          <cell r="D15">
            <v>37214.611199999999</v>
          </cell>
          <cell r="E15">
            <v>48732.533366399992</v>
          </cell>
          <cell r="F15">
            <v>47054.15440128</v>
          </cell>
          <cell r="G15">
            <v>1.0253146162118174</v>
          </cell>
          <cell r="H15">
            <v>29.007460337142852</v>
          </cell>
          <cell r="I15">
            <v>28.008425238857143</v>
          </cell>
        </row>
        <row r="16">
          <cell r="A16">
            <v>10</v>
          </cell>
          <cell r="B16">
            <v>2</v>
          </cell>
          <cell r="C16">
            <v>36689.120000000003</v>
          </cell>
          <cell r="D16">
            <v>38156.684800000003</v>
          </cell>
          <cell r="E16">
            <v>50601.414052799999</v>
          </cell>
          <cell r="F16">
            <v>48858.669666560003</v>
          </cell>
          <cell r="G16">
            <v>1.0254266114859119</v>
          </cell>
          <cell r="H16">
            <v>30.119889317142857</v>
          </cell>
          <cell r="I16">
            <v>29.082541468190477</v>
          </cell>
        </row>
        <row r="17">
          <cell r="A17">
            <v>11</v>
          </cell>
          <cell r="B17">
            <v>2</v>
          </cell>
          <cell r="C17">
            <v>37622</v>
          </cell>
          <cell r="D17">
            <v>39126.879999999997</v>
          </cell>
          <cell r="E17">
            <v>51886.756396800003</v>
          </cell>
          <cell r="F17">
            <v>50099.744015360004</v>
          </cell>
          <cell r="G17">
            <v>1.0253766413268832</v>
          </cell>
          <cell r="H17">
            <v>30.884974045714287</v>
          </cell>
          <cell r="I17">
            <v>29.821276199619049</v>
          </cell>
        </row>
        <row r="18">
          <cell r="A18">
            <v>12</v>
          </cell>
          <cell r="B18">
            <v>2</v>
          </cell>
          <cell r="C18">
            <v>38576.720000000001</v>
          </cell>
          <cell r="D18">
            <v>40119.788800000002</v>
          </cell>
          <cell r="E18">
            <v>53209.632153600003</v>
          </cell>
          <cell r="F18">
            <v>51377.059102720006</v>
          </cell>
          <cell r="G18">
            <v>1.0256113013237</v>
          </cell>
          <cell r="H18">
            <v>31.672400091428575</v>
          </cell>
          <cell r="I18">
            <v>30.581582799238099</v>
          </cell>
        </row>
        <row r="19">
          <cell r="A19">
            <v>13</v>
          </cell>
          <cell r="B19">
            <v>2</v>
          </cell>
          <cell r="C19">
            <v>39564.720000000001</v>
          </cell>
          <cell r="D19">
            <v>41147.308800000006</v>
          </cell>
          <cell r="E19">
            <v>53882.400873600003</v>
          </cell>
          <cell r="F19">
            <v>52026.657246720009</v>
          </cell>
          <cell r="G19">
            <v>1.0256551796651157</v>
          </cell>
          <cell r="H19">
            <v>32.072857662857146</v>
          </cell>
          <cell r="I19">
            <v>30.968248361142862</v>
          </cell>
        </row>
        <row r="20">
          <cell r="A20">
            <v>14</v>
          </cell>
          <cell r="B20">
            <v>3</v>
          </cell>
          <cell r="C20">
            <v>40579.760000000002</v>
          </cell>
          <cell r="D20">
            <v>42202.950400000002</v>
          </cell>
          <cell r="E20">
            <v>55977.898392000003</v>
          </cell>
          <cell r="F20">
            <v>54049.984518400001</v>
          </cell>
          <cell r="G20">
            <v>1.0258079397216742</v>
          </cell>
          <cell r="H20">
            <v>33.320177614285718</v>
          </cell>
          <cell r="I20">
            <v>32.17260983238095</v>
          </cell>
        </row>
        <row r="21">
          <cell r="A21">
            <v>15</v>
          </cell>
          <cell r="B21">
            <v>3</v>
          </cell>
          <cell r="C21">
            <v>41627.040000000001</v>
          </cell>
          <cell r="D21">
            <v>43292.121600000006</v>
          </cell>
          <cell r="E21">
            <v>57426.121583999993</v>
          </cell>
          <cell r="F21">
            <v>55448.329996799999</v>
          </cell>
          <cell r="G21">
            <v>1.0259331434567529</v>
          </cell>
          <cell r="H21">
            <v>34.182215228571422</v>
          </cell>
          <cell r="I21">
            <v>33.004958331428568</v>
          </cell>
        </row>
        <row r="22">
          <cell r="A22">
            <v>16</v>
          </cell>
          <cell r="B22">
            <v>3</v>
          </cell>
          <cell r="C22">
            <v>42706.559999999998</v>
          </cell>
          <cell r="D22">
            <v>44414.822399999997</v>
          </cell>
          <cell r="E22">
            <v>58919.668142399991</v>
          </cell>
          <cell r="F22">
            <v>56890.437876479991</v>
          </cell>
          <cell r="G22">
            <v>1.0260812390414962</v>
          </cell>
          <cell r="H22">
            <v>35.071231037142852</v>
          </cell>
          <cell r="I22">
            <v>33.863355878857135</v>
          </cell>
        </row>
        <row r="23">
          <cell r="A23">
            <v>17</v>
          </cell>
          <cell r="B23">
            <v>3</v>
          </cell>
          <cell r="C23">
            <v>43820.4</v>
          </cell>
          <cell r="D23">
            <v>45573.216</v>
          </cell>
          <cell r="E23">
            <v>59678.126351999992</v>
          </cell>
          <cell r="F23">
            <v>57622.774310399996</v>
          </cell>
          <cell r="G23">
            <v>1.0260116292868162</v>
          </cell>
          <cell r="H23">
            <v>35.522694257142852</v>
          </cell>
          <cell r="I23">
            <v>34.299270422857141</v>
          </cell>
        </row>
        <row r="24">
          <cell r="A24">
            <v>18</v>
          </cell>
          <cell r="B24">
            <v>4</v>
          </cell>
          <cell r="C24">
            <v>44960.24</v>
          </cell>
          <cell r="D24">
            <v>46758.649599999997</v>
          </cell>
          <cell r="E24">
            <v>62033.525049599994</v>
          </cell>
          <cell r="F24">
            <v>59897.05160192</v>
          </cell>
          <cell r="G24">
            <v>1.0262311767019039</v>
          </cell>
          <cell r="H24">
            <v>36.924717291428564</v>
          </cell>
          <cell r="I24">
            <v>35.653006905904761</v>
          </cell>
        </row>
        <row r="25">
          <cell r="A25">
            <v>19</v>
          </cell>
          <cell r="B25">
            <v>4</v>
          </cell>
          <cell r="C25">
            <v>46139.6</v>
          </cell>
          <cell r="D25">
            <v>47985.184000000001</v>
          </cell>
          <cell r="E25">
            <v>63662.333529599993</v>
          </cell>
          <cell r="F25">
            <v>61469.762897919994</v>
          </cell>
          <cell r="G25">
            <v>1.0262819790375295</v>
          </cell>
          <cell r="H25">
            <v>37.894246148571426</v>
          </cell>
          <cell r="I25">
            <v>36.589144582095237</v>
          </cell>
        </row>
        <row r="26">
          <cell r="A26">
            <v>20</v>
          </cell>
          <cell r="B26">
            <v>4</v>
          </cell>
          <cell r="C26">
            <v>47352.24</v>
          </cell>
          <cell r="D26">
            <v>49246.329599999997</v>
          </cell>
          <cell r="E26">
            <v>65356.294348799987</v>
          </cell>
          <cell r="F26">
            <v>63105.382645759993</v>
          </cell>
          <cell r="G26">
            <v>1.0269267092749996</v>
          </cell>
          <cell r="H26">
            <v>38.902556159999989</v>
          </cell>
          <cell r="I26">
            <v>37.562727765333328</v>
          </cell>
        </row>
        <row r="27">
          <cell r="A27">
            <v>21</v>
          </cell>
          <cell r="B27">
            <v>4</v>
          </cell>
          <cell r="C27">
            <v>48627.28</v>
          </cell>
          <cell r="D27">
            <v>50572.371200000001</v>
          </cell>
          <cell r="E27">
            <v>66224.520086399993</v>
          </cell>
          <cell r="F27">
            <v>63943.706145279997</v>
          </cell>
          <cell r="G27">
            <v>1.0273541929550656</v>
          </cell>
          <cell r="H27">
            <v>39.419357194285709</v>
          </cell>
          <cell r="I27">
            <v>38.061729848380949</v>
          </cell>
        </row>
        <row r="28">
          <cell r="A28">
            <v>22</v>
          </cell>
          <cell r="B28">
            <v>5</v>
          </cell>
          <cell r="C28">
            <v>49957.440000000002</v>
          </cell>
          <cell r="D28">
            <v>51955.737600000008</v>
          </cell>
          <cell r="E28">
            <v>68982.163660799997</v>
          </cell>
          <cell r="F28">
            <v>66606.37474816</v>
          </cell>
          <cell r="G28">
            <v>1.0278124739778498</v>
          </cell>
          <cell r="H28">
            <v>41.060811702857144</v>
          </cell>
          <cell r="I28">
            <v>39.646651635809526</v>
          </cell>
        </row>
        <row r="29">
          <cell r="A29">
            <v>23</v>
          </cell>
          <cell r="B29">
            <v>5</v>
          </cell>
          <cell r="C29">
            <v>51346.879999999997</v>
          </cell>
          <cell r="D29">
            <v>53400.7552</v>
          </cell>
          <cell r="E29">
            <v>70930.360238399997</v>
          </cell>
          <cell r="F29">
            <v>68487.474215680006</v>
          </cell>
          <cell r="G29">
            <v>1.0286599692133194</v>
          </cell>
          <cell r="H29">
            <v>42.220452522857144</v>
          </cell>
          <cell r="I29">
            <v>40.766353699809528</v>
          </cell>
        </row>
        <row r="30">
          <cell r="A30">
            <v>24</v>
          </cell>
          <cell r="B30">
            <v>5</v>
          </cell>
          <cell r="C30">
            <v>52818.48</v>
          </cell>
          <cell r="D30">
            <v>54931.219200000007</v>
          </cell>
          <cell r="E30">
            <v>72964.95448320001</v>
          </cell>
          <cell r="F30">
            <v>70451.995760640013</v>
          </cell>
          <cell r="G30">
            <v>1.0287081339712918</v>
          </cell>
          <cell r="H30">
            <v>43.431520525714291</v>
          </cell>
          <cell r="I30">
            <v>41.93571176228572</v>
          </cell>
        </row>
        <row r="31">
          <cell r="A31">
            <v>25</v>
          </cell>
          <cell r="B31">
            <v>5</v>
          </cell>
          <cell r="C31">
            <v>54334.8</v>
          </cell>
          <cell r="D31">
            <v>56508.192000000003</v>
          </cell>
          <cell r="E31">
            <v>73997.477423999997</v>
          </cell>
          <cell r="F31">
            <v>71448.957964800007</v>
          </cell>
          <cell r="G31">
            <v>1.0286917408364438</v>
          </cell>
          <cell r="H31">
            <v>44.046117514285712</v>
          </cell>
          <cell r="I31">
            <v>42.52914164571429</v>
          </cell>
        </row>
        <row r="32">
          <cell r="A32">
            <v>26</v>
          </cell>
          <cell r="B32">
            <v>6</v>
          </cell>
          <cell r="C32">
            <v>55893.760000000002</v>
          </cell>
          <cell r="D32">
            <v>58129.510400000006</v>
          </cell>
          <cell r="E32">
            <v>77214.728260799995</v>
          </cell>
          <cell r="F32">
            <v>74555.404668160001</v>
          </cell>
          <cell r="G32">
            <v>1.0287473950580528</v>
          </cell>
          <cell r="H32">
            <v>45.961147774285713</v>
          </cell>
          <cell r="I32">
            <v>44.378217064380955</v>
          </cell>
        </row>
        <row r="33">
          <cell r="A33">
            <v>27</v>
          </cell>
          <cell r="B33">
            <v>6</v>
          </cell>
          <cell r="C33">
            <v>57500.56</v>
          </cell>
          <cell r="D33">
            <v>59800.582399999999</v>
          </cell>
          <cell r="E33">
            <v>79434.865036799994</v>
          </cell>
          <cell r="F33">
            <v>76699.078543359996</v>
          </cell>
          <cell r="G33">
            <v>1.0287579807918394</v>
          </cell>
          <cell r="H33">
            <v>47.282657759999999</v>
          </cell>
          <cell r="I33">
            <v>45.654213418666664</v>
          </cell>
        </row>
        <row r="34">
          <cell r="A34">
            <v>28</v>
          </cell>
          <cell r="B34">
            <v>6</v>
          </cell>
          <cell r="C34">
            <v>59154.16</v>
          </cell>
          <cell r="D34">
            <v>61520.326400000005</v>
          </cell>
          <cell r="E34">
            <v>81732.193171199993</v>
          </cell>
          <cell r="F34">
            <v>78917.285258240008</v>
          </cell>
          <cell r="G34">
            <v>1.0290792735455967</v>
          </cell>
          <cell r="H34">
            <v>48.65011498285714</v>
          </cell>
          <cell r="I34">
            <v>46.974574558476192</v>
          </cell>
        </row>
        <row r="35">
          <cell r="A35">
            <v>29</v>
          </cell>
          <cell r="B35">
            <v>6</v>
          </cell>
          <cell r="C35">
            <v>60874.32</v>
          </cell>
          <cell r="D35">
            <v>63309.292800000003</v>
          </cell>
          <cell r="E35">
            <v>82903.5189216</v>
          </cell>
          <cell r="F35">
            <v>80048.269816319997</v>
          </cell>
          <cell r="G35">
            <v>1.0299830864640458</v>
          </cell>
          <cell r="H35">
            <v>49.347332691428569</v>
          </cell>
          <cell r="I35">
            <v>47.64777965257143</v>
          </cell>
        </row>
        <row r="36">
          <cell r="A36">
            <v>30</v>
          </cell>
          <cell r="B36">
            <v>7</v>
          </cell>
          <cell r="C36">
            <v>62699.519999999997</v>
          </cell>
          <cell r="D36">
            <v>65207.500800000002</v>
          </cell>
          <cell r="E36">
            <v>86670.315575999994</v>
          </cell>
          <cell r="F36">
            <v>83685.335635199997</v>
          </cell>
          <cell r="G36">
            <v>1.0300059713375795</v>
          </cell>
          <cell r="H36">
            <v>51.589473557142853</v>
          </cell>
          <cell r="I36">
            <v>49.812699782857145</v>
          </cell>
        </row>
        <row r="37">
          <cell r="A37">
            <v>31</v>
          </cell>
          <cell r="B37">
            <v>7</v>
          </cell>
          <cell r="C37">
            <v>64580.88</v>
          </cell>
          <cell r="D37">
            <v>67164.1152</v>
          </cell>
          <cell r="E37">
            <v>89270.035545599996</v>
          </cell>
          <cell r="F37">
            <v>86195.519621120009</v>
          </cell>
          <cell r="G37">
            <v>1.0299853455078347</v>
          </cell>
          <cell r="H37">
            <v>53.136925919999996</v>
          </cell>
          <cell r="I37">
            <v>51.306856917333342</v>
          </cell>
        </row>
        <row r="38">
          <cell r="A38">
            <v>32</v>
          </cell>
          <cell r="B38">
            <v>7</v>
          </cell>
          <cell r="C38">
            <v>66517.36</v>
          </cell>
          <cell r="D38">
            <v>69178.054400000008</v>
          </cell>
          <cell r="E38">
            <v>90588.66223680001</v>
          </cell>
          <cell r="F38">
            <v>87468.731983360005</v>
          </cell>
          <cell r="G38">
            <v>1.0299879610375395</v>
          </cell>
          <cell r="H38">
            <v>53.921822760000005</v>
          </cell>
          <cell r="I38">
            <v>52.064721418666672</v>
          </cell>
        </row>
        <row r="39">
          <cell r="A39">
            <v>33</v>
          </cell>
          <cell r="B39">
            <v>8</v>
          </cell>
          <cell r="C39">
            <v>68512.08</v>
          </cell>
          <cell r="D39">
            <v>71252.563200000004</v>
          </cell>
          <cell r="E39">
            <v>94705.2986256</v>
          </cell>
          <cell r="F39">
            <v>91443.588837119998</v>
          </cell>
          <cell r="G39">
            <v>1.0300104740653035</v>
          </cell>
          <cell r="H39">
            <v>56.372201562857143</v>
          </cell>
          <cell r="I39">
            <v>54.430707641142853</v>
          </cell>
        </row>
        <row r="40">
          <cell r="A40">
            <v>34</v>
          </cell>
          <cell r="B40">
            <v>8</v>
          </cell>
          <cell r="C40">
            <v>70568.160000000003</v>
          </cell>
          <cell r="D40">
            <v>73390.886400000003</v>
          </cell>
          <cell r="E40">
            <v>97546.507156799998</v>
          </cell>
          <cell r="F40">
            <v>94186.944367360004</v>
          </cell>
          <cell r="G40">
            <v>1.029990862734695</v>
          </cell>
          <cell r="H40">
            <v>58.063397117142856</v>
          </cell>
          <cell r="I40">
            <v>56.063657361523809</v>
          </cell>
        </row>
        <row r="41">
          <cell r="A41">
            <v>35</v>
          </cell>
          <cell r="B41">
            <v>8</v>
          </cell>
          <cell r="C41">
            <v>72684.56</v>
          </cell>
          <cell r="D41">
            <v>75591.9424</v>
          </cell>
          <cell r="E41">
            <v>98987.648572799997</v>
          </cell>
          <cell r="F41">
            <v>95578.451970559996</v>
          </cell>
          <cell r="G41">
            <v>1.0299904133697719</v>
          </cell>
          <cell r="H41">
            <v>58.92121938857143</v>
          </cell>
          <cell r="I41">
            <v>56.891935696761905</v>
          </cell>
        </row>
        <row r="42">
          <cell r="A42">
            <v>36</v>
          </cell>
          <cell r="B42">
            <v>9</v>
          </cell>
          <cell r="C42">
            <v>74864.399999999994</v>
          </cell>
          <cell r="D42">
            <v>77858.975999999995</v>
          </cell>
          <cell r="E42">
            <v>103486.70086559998</v>
          </cell>
          <cell r="F42">
            <v>99922.554085119991</v>
          </cell>
          <cell r="G42">
            <v>1.030020143085365</v>
          </cell>
          <cell r="H42">
            <v>61.599226705714273</v>
          </cell>
          <cell r="I42">
            <v>59.477710764952377</v>
          </cell>
        </row>
        <row r="43">
          <cell r="A43">
            <v>37</v>
          </cell>
          <cell r="B43">
            <v>9</v>
          </cell>
          <cell r="C43">
            <v>77111.839999999997</v>
          </cell>
          <cell r="D43">
            <v>80196.313599999994</v>
          </cell>
          <cell r="E43">
            <v>106591.35146399998</v>
          </cell>
          <cell r="F43">
            <v>102920.27857279999</v>
          </cell>
          <cell r="G43">
            <v>1.029981388072182</v>
          </cell>
          <cell r="H43">
            <v>63.4472330142857</v>
          </cell>
          <cell r="I43">
            <v>61.262070579047609</v>
          </cell>
        </row>
        <row r="44">
          <cell r="A44">
            <v>38</v>
          </cell>
          <cell r="B44">
            <v>9</v>
          </cell>
          <cell r="C44">
            <v>79423.759999999995</v>
          </cell>
          <cell r="D44">
            <v>82600.710399999996</v>
          </cell>
          <cell r="E44">
            <v>108165.63026879999</v>
          </cell>
          <cell r="F44">
            <v>104440.33822975999</v>
          </cell>
          <cell r="G44">
            <v>1.0299990833977137</v>
          </cell>
          <cell r="H44">
            <v>64.38430373142856</v>
          </cell>
          <cell r="I44">
            <v>62.166867993904752</v>
          </cell>
        </row>
        <row r="45">
          <cell r="A45">
            <v>39</v>
          </cell>
          <cell r="B45">
            <v>10</v>
          </cell>
          <cell r="C45">
            <v>81806.399999999994</v>
          </cell>
          <cell r="D45">
            <v>85078.656000000003</v>
          </cell>
          <cell r="E45">
            <v>113080.3828128</v>
          </cell>
          <cell r="F45">
            <v>109185.82361856001</v>
          </cell>
          <cell r="G45">
            <v>1.0299771167048055</v>
          </cell>
          <cell r="H45">
            <v>67.309751674285721</v>
          </cell>
          <cell r="I45">
            <v>64.991561677714287</v>
          </cell>
        </row>
        <row r="46">
          <cell r="A46">
            <v>40</v>
          </cell>
          <cell r="B46">
            <v>10</v>
          </cell>
          <cell r="C46">
            <v>84258.72</v>
          </cell>
          <cell r="D46">
            <v>87629.068800000008</v>
          </cell>
          <cell r="E46">
            <v>116471.84533919999</v>
          </cell>
          <cell r="F46">
            <v>112460.48205184002</v>
          </cell>
          <cell r="G46">
            <v>1.0300056777506235</v>
          </cell>
          <cell r="H46">
            <v>69.328479368571422</v>
          </cell>
          <cell r="I46">
            <v>66.940763126095248</v>
          </cell>
        </row>
        <row r="47">
          <cell r="A47">
            <v>41</v>
          </cell>
          <cell r="B47">
            <v>10</v>
          </cell>
          <cell r="C47">
            <v>86786.96</v>
          </cell>
          <cell r="D47">
            <v>90258.438400000014</v>
          </cell>
          <cell r="E47">
            <v>118193.42508480001</v>
          </cell>
          <cell r="F47">
            <v>114122.76951296002</v>
          </cell>
          <cell r="G47">
            <v>1.0300056777506232</v>
          </cell>
          <cell r="H47">
            <v>70.353229217142868</v>
          </cell>
          <cell r="I47">
            <v>67.930219948190484</v>
          </cell>
        </row>
        <row r="48">
          <cell r="A48">
            <v>51</v>
          </cell>
          <cell r="B48" t="str">
            <v>VT APPR</v>
          </cell>
          <cell r="I48">
            <v>16.172000000000001</v>
          </cell>
        </row>
        <row r="49">
          <cell r="A49">
            <v>52</v>
          </cell>
          <cell r="B49" t="str">
            <v>VT APPR</v>
          </cell>
          <cell r="I49">
            <v>18.251999999999999</v>
          </cell>
        </row>
        <row r="50">
          <cell r="A50">
            <v>53</v>
          </cell>
          <cell r="B50" t="str">
            <v>VT APPR</v>
          </cell>
          <cell r="I50">
            <v>20.123999999999999</v>
          </cell>
        </row>
        <row r="51">
          <cell r="A51">
            <v>54</v>
          </cell>
          <cell r="B51" t="str">
            <v>VT APPR</v>
          </cell>
          <cell r="I51">
            <v>22.36</v>
          </cell>
        </row>
        <row r="52">
          <cell r="A52">
            <v>55</v>
          </cell>
          <cell r="B52" t="str">
            <v>VT APPR</v>
          </cell>
          <cell r="I52">
            <v>17.263999999999999</v>
          </cell>
        </row>
        <row r="53">
          <cell r="A53">
            <v>56</v>
          </cell>
          <cell r="B53" t="str">
            <v>VT APPR</v>
          </cell>
          <cell r="I53">
            <v>19.448</v>
          </cell>
        </row>
        <row r="54">
          <cell r="A54">
            <v>57</v>
          </cell>
          <cell r="B54" t="str">
            <v>VT APPR</v>
          </cell>
          <cell r="I54">
            <v>21.527999999999999</v>
          </cell>
        </row>
        <row r="55">
          <cell r="A55">
            <v>58</v>
          </cell>
          <cell r="B55" t="str">
            <v>VT APPR</v>
          </cell>
          <cell r="I55">
            <v>23.815999999999999</v>
          </cell>
        </row>
        <row r="58">
          <cell r="A58" t="str">
            <v>EXEC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117.29</v>
          </cell>
          <cell r="I58">
            <v>117.29</v>
          </cell>
        </row>
      </sheetData>
      <sheetData sheetId="1"/>
      <sheetData sheetId="2">
        <row r="5">
          <cell r="A5">
            <v>720</v>
          </cell>
          <cell r="B5" t="str">
            <v>Distribution Direct Work</v>
          </cell>
          <cell r="C5" t="str">
            <v>DDW</v>
          </cell>
        </row>
        <row r="6">
          <cell r="A6">
            <v>725</v>
          </cell>
          <cell r="B6" t="str">
            <v>External Services Direct Work</v>
          </cell>
          <cell r="C6" t="str">
            <v>ESDW</v>
          </cell>
        </row>
        <row r="7">
          <cell r="A7">
            <v>730</v>
          </cell>
          <cell r="B7" t="str">
            <v>Customer Connections Direct Work</v>
          </cell>
          <cell r="C7" t="str">
            <v>CCDW</v>
          </cell>
        </row>
        <row r="8">
          <cell r="A8">
            <v>735</v>
          </cell>
          <cell r="B8" t="str">
            <v>King Island Direct Work</v>
          </cell>
          <cell r="C8" t="str">
            <v>KIDW</v>
          </cell>
        </row>
        <row r="9">
          <cell r="A9">
            <v>736</v>
          </cell>
          <cell r="B9" t="str">
            <v>Flinders Island Direct Work</v>
          </cell>
          <cell r="C9" t="str">
            <v>FLDW</v>
          </cell>
        </row>
        <row r="10">
          <cell r="A10">
            <v>740</v>
          </cell>
          <cell r="B10" t="str">
            <v>Projects Direct Work</v>
          </cell>
          <cell r="C10" t="str">
            <v>PRJDW</v>
          </cell>
        </row>
        <row r="11">
          <cell r="A11">
            <v>745</v>
          </cell>
          <cell r="B11" t="str">
            <v>Inspectors</v>
          </cell>
          <cell r="C11" t="str">
            <v>INSDW</v>
          </cell>
        </row>
        <row r="12">
          <cell r="A12">
            <v>750</v>
          </cell>
          <cell r="B12" t="str">
            <v>OGM</v>
          </cell>
          <cell r="C12" t="str">
            <v>OGM</v>
          </cell>
          <cell r="D12" t="str">
            <v>OGM</v>
          </cell>
        </row>
        <row r="13">
          <cell r="A13">
            <v>752</v>
          </cell>
          <cell r="B13" t="str">
            <v>Safety Team</v>
          </cell>
          <cell r="C13" t="str">
            <v>SAFE</v>
          </cell>
          <cell r="D13" t="str">
            <v>OGM</v>
          </cell>
        </row>
        <row r="14">
          <cell r="A14">
            <v>754</v>
          </cell>
          <cell r="B14" t="str">
            <v>Audit Field</v>
          </cell>
          <cell r="C14" t="str">
            <v>AUDF</v>
          </cell>
        </row>
        <row r="15">
          <cell r="A15">
            <v>756</v>
          </cell>
          <cell r="B15" t="str">
            <v>Undistributed Income</v>
          </cell>
          <cell r="C15" t="str">
            <v>UNINC</v>
          </cell>
        </row>
        <row r="16">
          <cell r="A16">
            <v>760</v>
          </cell>
          <cell r="B16" t="str">
            <v>Commercial Services</v>
          </cell>
          <cell r="C16" t="str">
            <v>COMSERV</v>
          </cell>
          <cell r="D16" t="str">
            <v>Commercial Services</v>
          </cell>
        </row>
        <row r="17">
          <cell r="A17">
            <v>761</v>
          </cell>
          <cell r="B17" t="str">
            <v>Finance</v>
          </cell>
          <cell r="C17" t="str">
            <v>FIN</v>
          </cell>
          <cell r="D17" t="str">
            <v>Commercial Services</v>
          </cell>
        </row>
        <row r="18">
          <cell r="A18">
            <v>762</v>
          </cell>
          <cell r="B18" t="str">
            <v>Info Technology</v>
          </cell>
          <cell r="C18" t="str">
            <v>IT</v>
          </cell>
          <cell r="D18" t="str">
            <v>Commercial Services</v>
          </cell>
        </row>
        <row r="19">
          <cell r="A19">
            <v>763</v>
          </cell>
          <cell r="B19" t="str">
            <v>Business Improvement</v>
          </cell>
          <cell r="C19" t="str">
            <v>BUSIMP</v>
          </cell>
        </row>
        <row r="20">
          <cell r="A20">
            <v>770</v>
          </cell>
          <cell r="B20" t="str">
            <v>People Services</v>
          </cell>
          <cell r="C20" t="str">
            <v>PEOSERV</v>
          </cell>
          <cell r="D20" t="str">
            <v>People Services</v>
          </cell>
        </row>
        <row r="21">
          <cell r="A21">
            <v>771</v>
          </cell>
          <cell r="B21" t="str">
            <v>Human Resources</v>
          </cell>
          <cell r="C21" t="str">
            <v>HR</v>
          </cell>
          <cell r="D21" t="str">
            <v>People Services</v>
          </cell>
        </row>
        <row r="22">
          <cell r="A22">
            <v>772</v>
          </cell>
          <cell r="B22" t="str">
            <v>Timekeeping</v>
          </cell>
          <cell r="C22" t="str">
            <v>TKG</v>
          </cell>
          <cell r="D22" t="str">
            <v>People Services</v>
          </cell>
        </row>
        <row r="23">
          <cell r="A23">
            <v>773</v>
          </cell>
          <cell r="B23" t="str">
            <v>Business Support</v>
          </cell>
          <cell r="C23" t="str">
            <v>BUSSUP</v>
          </cell>
        </row>
        <row r="24">
          <cell r="A24">
            <v>780</v>
          </cell>
          <cell r="B24" t="str">
            <v>Logistics &amp; Planning</v>
          </cell>
          <cell r="C24" t="str">
            <v>LOGPL</v>
          </cell>
          <cell r="D24" t="str">
            <v>Logistics &amp; Planning</v>
          </cell>
        </row>
        <row r="25">
          <cell r="A25">
            <v>781</v>
          </cell>
          <cell r="B25" t="str">
            <v>Distribution Service Centre</v>
          </cell>
          <cell r="C25" t="str">
            <v>DSC</v>
          </cell>
          <cell r="D25" t="str">
            <v>Network Services Centre</v>
          </cell>
        </row>
        <row r="26">
          <cell r="A26">
            <v>782</v>
          </cell>
          <cell r="B26" t="str">
            <v>POW Services</v>
          </cell>
          <cell r="C26" t="str">
            <v>POWS</v>
          </cell>
          <cell r="D26" t="str">
            <v>Network Services Centre</v>
          </cell>
        </row>
        <row r="27">
          <cell r="A27">
            <v>783</v>
          </cell>
          <cell r="B27" t="str">
            <v>Designers</v>
          </cell>
          <cell r="C27" t="str">
            <v>DES</v>
          </cell>
          <cell r="D27" t="str">
            <v>Design</v>
          </cell>
        </row>
        <row r="28">
          <cell r="A28">
            <v>784</v>
          </cell>
          <cell r="B28" t="str">
            <v>Electrical Compliance</v>
          </cell>
          <cell r="C28" t="str">
            <v>ELCOMP</v>
          </cell>
          <cell r="D28" t="str">
            <v>Training Strategy &amp; Standards</v>
          </cell>
        </row>
        <row r="29">
          <cell r="A29">
            <v>785</v>
          </cell>
          <cell r="B29" t="str">
            <v>Aurora Energy Training</v>
          </cell>
          <cell r="C29" t="str">
            <v>AET</v>
          </cell>
          <cell r="D29" t="str">
            <v>Training Strategy &amp; Standards</v>
          </cell>
        </row>
        <row r="30">
          <cell r="A30">
            <v>786</v>
          </cell>
          <cell r="B30" t="str">
            <v>Work Standards</v>
          </cell>
          <cell r="C30" t="str">
            <v>WKSTDS</v>
          </cell>
          <cell r="D30" t="str">
            <v>Training Strategy &amp; Standards</v>
          </cell>
        </row>
        <row r="31">
          <cell r="A31">
            <v>787</v>
          </cell>
          <cell r="B31" t="str">
            <v>Audit Contractors</v>
          </cell>
          <cell r="C31" t="str">
            <v>AUDC</v>
          </cell>
          <cell r="D31" t="str">
            <v>Training Strategy &amp; Standards</v>
          </cell>
        </row>
        <row r="32">
          <cell r="A32">
            <v>788</v>
          </cell>
          <cell r="B32" t="str">
            <v>Sales and Business Development</v>
          </cell>
          <cell r="C32" t="str">
            <v>SLSBD</v>
          </cell>
          <cell r="D32" t="str">
            <v>Logistics &amp; Planning</v>
          </cell>
        </row>
        <row r="33">
          <cell r="A33">
            <v>789</v>
          </cell>
          <cell r="B33" t="str">
            <v>POW Planning</v>
          </cell>
          <cell r="C33" t="str">
            <v>POWP</v>
          </cell>
          <cell r="D33" t="str">
            <v>Network Services Centre</v>
          </cell>
        </row>
        <row r="34">
          <cell r="A34">
            <v>790</v>
          </cell>
          <cell r="B34" t="str">
            <v xml:space="preserve">Logistics  </v>
          </cell>
          <cell r="C34" t="str">
            <v>LOGM</v>
          </cell>
          <cell r="D34" t="str">
            <v>Logistics</v>
          </cell>
        </row>
        <row r="35">
          <cell r="A35">
            <v>791</v>
          </cell>
          <cell r="B35" t="str">
            <v>Inventory</v>
          </cell>
          <cell r="C35" t="str">
            <v>INV</v>
          </cell>
          <cell r="D35" t="str">
            <v>Logistics</v>
          </cell>
        </row>
        <row r="36">
          <cell r="A36">
            <v>792</v>
          </cell>
          <cell r="B36" t="str">
            <v>Support Services</v>
          </cell>
          <cell r="C36" t="str">
            <v>SUPSERV</v>
          </cell>
          <cell r="D36" t="str">
            <v>Logistics</v>
          </cell>
        </row>
        <row r="37">
          <cell r="A37">
            <v>793</v>
          </cell>
          <cell r="B37" t="str">
            <v xml:space="preserve">Fleet </v>
          </cell>
          <cell r="C37" t="str">
            <v>FLEET</v>
          </cell>
          <cell r="D37" t="str">
            <v>Logistics</v>
          </cell>
        </row>
        <row r="38">
          <cell r="A38">
            <v>794</v>
          </cell>
          <cell r="B38" t="str">
            <v>Warehouse</v>
          </cell>
          <cell r="C38" t="str">
            <v>WHOUSE</v>
          </cell>
          <cell r="D38" t="str">
            <v>Logistics</v>
          </cell>
        </row>
        <row r="39">
          <cell r="A39">
            <v>795</v>
          </cell>
          <cell r="B39" t="str">
            <v>Lands &amp; Buildings</v>
          </cell>
          <cell r="C39" t="str">
            <v>LANDB</v>
          </cell>
          <cell r="D39" t="str">
            <v>Logistics</v>
          </cell>
        </row>
        <row r="40">
          <cell r="A40">
            <v>800</v>
          </cell>
          <cell r="B40" t="str">
            <v>Projects Business</v>
          </cell>
          <cell r="C40" t="str">
            <v>PROJ</v>
          </cell>
          <cell r="D40" t="str">
            <v>Projects</v>
          </cell>
        </row>
        <row r="41">
          <cell r="A41">
            <v>801</v>
          </cell>
          <cell r="B41" t="str">
            <v>Projects Management</v>
          </cell>
          <cell r="C41" t="str">
            <v>PROJM</v>
          </cell>
          <cell r="D41" t="str">
            <v>Projects</v>
          </cell>
        </row>
        <row r="42">
          <cell r="A42">
            <v>802</v>
          </cell>
          <cell r="B42" t="str">
            <v>Development Team</v>
          </cell>
          <cell r="C42" t="str">
            <v>DTEAM</v>
          </cell>
          <cell r="D42" t="str">
            <v>Development</v>
          </cell>
        </row>
        <row r="43">
          <cell r="A43">
            <v>804</v>
          </cell>
          <cell r="B43" t="str">
            <v>Apprentices</v>
          </cell>
          <cell r="C43" t="str">
            <v>APP</v>
          </cell>
          <cell r="D43" t="str">
            <v>Apprentices</v>
          </cell>
        </row>
        <row r="44">
          <cell r="A44">
            <v>807</v>
          </cell>
          <cell r="B44" t="str">
            <v>Works Delivery MMGT</v>
          </cell>
          <cell r="C44" t="str">
            <v>WDM</v>
          </cell>
          <cell r="D44" t="str">
            <v>Works Delivery</v>
          </cell>
        </row>
        <row r="45">
          <cell r="A45">
            <v>809</v>
          </cell>
          <cell r="B45" t="str">
            <v>Works Delivery Management N/NW</v>
          </cell>
          <cell r="C45" t="str">
            <v>WDMN</v>
          </cell>
          <cell r="D45" t="str">
            <v>Works Delivery</v>
          </cell>
        </row>
        <row r="46">
          <cell r="A46">
            <v>810</v>
          </cell>
          <cell r="B46" t="str">
            <v>Works Delivery North</v>
          </cell>
          <cell r="C46" t="str">
            <v>WDN</v>
          </cell>
          <cell r="D46" t="str">
            <v>Works Delivery</v>
          </cell>
        </row>
        <row r="47">
          <cell r="A47">
            <v>811</v>
          </cell>
          <cell r="B47" t="str">
            <v>Live Line North</v>
          </cell>
          <cell r="C47" t="str">
            <v>LLN</v>
          </cell>
          <cell r="D47" t="str">
            <v>Works Delivery</v>
          </cell>
        </row>
        <row r="48">
          <cell r="A48">
            <v>812</v>
          </cell>
          <cell r="B48" t="str">
            <v>Rocherlea Overhead</v>
          </cell>
          <cell r="C48" t="str">
            <v>ROC</v>
          </cell>
          <cell r="D48" t="str">
            <v>Works Delivery</v>
          </cell>
        </row>
        <row r="49">
          <cell r="A49">
            <v>813</v>
          </cell>
          <cell r="B49" t="str">
            <v>Deloraine Overhead</v>
          </cell>
          <cell r="C49" t="str">
            <v>DEL</v>
          </cell>
          <cell r="D49" t="str">
            <v>Works Delivery</v>
          </cell>
        </row>
        <row r="50">
          <cell r="A50">
            <v>814</v>
          </cell>
          <cell r="B50" t="str">
            <v>Scottsdale Overhead</v>
          </cell>
          <cell r="C50" t="str">
            <v>SCO</v>
          </cell>
          <cell r="D50" t="str">
            <v>Works Delivery</v>
          </cell>
        </row>
        <row r="51">
          <cell r="A51">
            <v>815</v>
          </cell>
          <cell r="B51" t="str">
            <v>Subs &amp; Underground North</v>
          </cell>
          <cell r="C51" t="str">
            <v>SUNO</v>
          </cell>
          <cell r="D51" t="str">
            <v>Works Delivery</v>
          </cell>
        </row>
        <row r="52">
          <cell r="A52">
            <v>816</v>
          </cell>
          <cell r="B52" t="str">
            <v>Pole Testers</v>
          </cell>
          <cell r="C52" t="str">
            <v>POLE</v>
          </cell>
          <cell r="D52" t="str">
            <v>Works Delivery</v>
          </cell>
        </row>
        <row r="53">
          <cell r="A53">
            <v>817</v>
          </cell>
          <cell r="B53" t="str">
            <v>Operations North</v>
          </cell>
          <cell r="C53" t="str">
            <v>OPN</v>
          </cell>
          <cell r="D53" t="str">
            <v>Works Delivery</v>
          </cell>
        </row>
        <row r="54">
          <cell r="A54">
            <v>820</v>
          </cell>
          <cell r="B54" t="str">
            <v>Works Delivery North West</v>
          </cell>
          <cell r="C54" t="str">
            <v>WDNW</v>
          </cell>
          <cell r="D54" t="str">
            <v>Works Delivery</v>
          </cell>
        </row>
        <row r="55">
          <cell r="A55">
            <v>821</v>
          </cell>
          <cell r="B55" t="str">
            <v>Live Line North West</v>
          </cell>
          <cell r="C55" t="str">
            <v>LLNW</v>
          </cell>
          <cell r="D55" t="str">
            <v>Works Delivery</v>
          </cell>
        </row>
        <row r="56">
          <cell r="A56">
            <v>822</v>
          </cell>
          <cell r="B56" t="str">
            <v>Burnie Overhead</v>
          </cell>
          <cell r="C56" t="str">
            <v>BUR</v>
          </cell>
          <cell r="D56" t="str">
            <v>Works Delivery</v>
          </cell>
        </row>
        <row r="57">
          <cell r="A57">
            <v>823</v>
          </cell>
          <cell r="B57" t="str">
            <v>Devonport Overhead</v>
          </cell>
          <cell r="C57" t="str">
            <v>DEV</v>
          </cell>
          <cell r="D57" t="str">
            <v>Works Delivery</v>
          </cell>
        </row>
        <row r="58">
          <cell r="A58">
            <v>824</v>
          </cell>
          <cell r="B58" t="str">
            <v>Smithton Overhead</v>
          </cell>
          <cell r="C58" t="str">
            <v>SMI</v>
          </cell>
          <cell r="D58" t="str">
            <v>Works Delivery</v>
          </cell>
        </row>
        <row r="59">
          <cell r="A59">
            <v>825</v>
          </cell>
          <cell r="B59" t="str">
            <v>Queenstown Overhead</v>
          </cell>
          <cell r="C59" t="str">
            <v>QUE</v>
          </cell>
          <cell r="D59" t="str">
            <v>Works Delivery</v>
          </cell>
        </row>
        <row r="60">
          <cell r="A60">
            <v>826</v>
          </cell>
          <cell r="B60" t="str">
            <v>Subs &amp; Underground North West</v>
          </cell>
          <cell r="C60" t="str">
            <v>SUNW</v>
          </cell>
          <cell r="D60" t="str">
            <v>Works Delivery</v>
          </cell>
        </row>
        <row r="61">
          <cell r="A61">
            <v>829</v>
          </cell>
          <cell r="B61" t="str">
            <v>Works Delivery Management South</v>
          </cell>
          <cell r="C61" t="str">
            <v>WDMS</v>
          </cell>
          <cell r="D61" t="str">
            <v>Works Delivery</v>
          </cell>
        </row>
        <row r="62">
          <cell r="A62">
            <v>830</v>
          </cell>
          <cell r="B62" t="str">
            <v>Works Delivery South Overhead</v>
          </cell>
          <cell r="C62" t="str">
            <v>WDSOH</v>
          </cell>
          <cell r="D62" t="str">
            <v>Works Delivery</v>
          </cell>
        </row>
        <row r="63">
          <cell r="A63">
            <v>831</v>
          </cell>
          <cell r="B63" t="str">
            <v>Moonah Overhead</v>
          </cell>
          <cell r="C63" t="str">
            <v>MOO</v>
          </cell>
          <cell r="D63" t="str">
            <v>Works Delivery</v>
          </cell>
        </row>
        <row r="64">
          <cell r="A64">
            <v>832</v>
          </cell>
          <cell r="B64" t="str">
            <v>Campbell Town Overhead</v>
          </cell>
          <cell r="C64" t="str">
            <v>CAM</v>
          </cell>
          <cell r="D64" t="str">
            <v>Works Delivery</v>
          </cell>
        </row>
        <row r="65">
          <cell r="A65">
            <v>833</v>
          </cell>
          <cell r="B65" t="str">
            <v>Sorell Overhead</v>
          </cell>
          <cell r="C65" t="str">
            <v>SOR</v>
          </cell>
          <cell r="D65" t="str">
            <v>Works Delivery</v>
          </cell>
        </row>
        <row r="66">
          <cell r="A66">
            <v>834</v>
          </cell>
          <cell r="B66" t="str">
            <v>St Marys Overhead</v>
          </cell>
          <cell r="C66" t="str">
            <v>MARY</v>
          </cell>
          <cell r="D66" t="str">
            <v>Works Delivery</v>
          </cell>
        </row>
        <row r="67">
          <cell r="A67">
            <v>835</v>
          </cell>
          <cell r="B67" t="str">
            <v>New Norfolk Overhead</v>
          </cell>
          <cell r="C67" t="str">
            <v>NNOR</v>
          </cell>
          <cell r="D67" t="str">
            <v>Works Delivery</v>
          </cell>
        </row>
        <row r="68">
          <cell r="A68">
            <v>836</v>
          </cell>
          <cell r="B68" t="str">
            <v>Huonville Overhead</v>
          </cell>
          <cell r="C68" t="str">
            <v>HUO</v>
          </cell>
          <cell r="D68" t="str">
            <v>Works Delivery</v>
          </cell>
        </row>
        <row r="69">
          <cell r="A69">
            <v>837</v>
          </cell>
          <cell r="B69" t="str">
            <v>Live Line South</v>
          </cell>
          <cell r="C69" t="str">
            <v>LLS</v>
          </cell>
          <cell r="D69" t="str">
            <v>Works Delivery</v>
          </cell>
        </row>
        <row r="70">
          <cell r="A70">
            <v>838</v>
          </cell>
          <cell r="B70" t="str">
            <v>South Field Services Overhead</v>
          </cell>
          <cell r="C70" t="str">
            <v>SFS</v>
          </cell>
          <cell r="D70" t="str">
            <v>Works Delivery</v>
          </cell>
        </row>
        <row r="71">
          <cell r="A71">
            <v>842</v>
          </cell>
          <cell r="B71" t="str">
            <v>Works Delivery South Ground Servs</v>
          </cell>
          <cell r="C71" t="str">
            <v>WDSGS</v>
          </cell>
          <cell r="D71" t="str">
            <v>Works Delivery</v>
          </cell>
        </row>
        <row r="72">
          <cell r="A72">
            <v>843</v>
          </cell>
          <cell r="B72" t="str">
            <v>not used</v>
          </cell>
          <cell r="C72" t="str">
            <v>SUSO</v>
          </cell>
          <cell r="D72" t="str">
            <v>Works Delivery</v>
          </cell>
        </row>
        <row r="73">
          <cell r="A73">
            <v>844</v>
          </cell>
          <cell r="B73" t="str">
            <v>Operations South</v>
          </cell>
          <cell r="C73" t="str">
            <v>OPS</v>
          </cell>
          <cell r="D73" t="str">
            <v>Works Delivery</v>
          </cell>
        </row>
        <row r="74">
          <cell r="A74">
            <v>845</v>
          </cell>
          <cell r="B74" t="str">
            <v>Subs &amp; Underground South</v>
          </cell>
          <cell r="C74" t="str">
            <v>SUSO</v>
          </cell>
          <cell r="D74" t="str">
            <v>Works Delivery</v>
          </cell>
        </row>
        <row r="75">
          <cell r="A75">
            <v>850</v>
          </cell>
          <cell r="B75" t="str">
            <v>Customer Connections MMGT</v>
          </cell>
          <cell r="C75" t="str">
            <v>CC</v>
          </cell>
          <cell r="D75" t="str">
            <v>Customer Connections</v>
          </cell>
        </row>
        <row r="76">
          <cell r="A76">
            <v>851</v>
          </cell>
          <cell r="B76" t="str">
            <v>Regional Coordinator South</v>
          </cell>
          <cell r="C76" t="str">
            <v>RCS</v>
          </cell>
          <cell r="D76" t="str">
            <v>Customer Connections</v>
          </cell>
        </row>
        <row r="77">
          <cell r="A77">
            <v>852</v>
          </cell>
          <cell r="B77" t="str">
            <v>Business Support South</v>
          </cell>
          <cell r="C77" t="str">
            <v>BSS</v>
          </cell>
          <cell r="D77" t="str">
            <v>Customer Connections</v>
          </cell>
        </row>
        <row r="78">
          <cell r="A78">
            <v>854</v>
          </cell>
          <cell r="B78" t="str">
            <v>Field Services South</v>
          </cell>
          <cell r="C78" t="str">
            <v>FSS</v>
          </cell>
          <cell r="D78" t="str">
            <v>Customer Connections</v>
          </cell>
        </row>
        <row r="79">
          <cell r="A79">
            <v>855</v>
          </cell>
          <cell r="B79" t="str">
            <v>Service Connections South</v>
          </cell>
          <cell r="C79" t="str">
            <v>SCS</v>
          </cell>
          <cell r="D79" t="str">
            <v>Customer Connections</v>
          </cell>
        </row>
        <row r="80">
          <cell r="A80">
            <v>860</v>
          </cell>
          <cell r="B80" t="str">
            <v>Regional Coordinator North</v>
          </cell>
          <cell r="C80" t="str">
            <v>RCN</v>
          </cell>
          <cell r="D80" t="str">
            <v>Customer Connections</v>
          </cell>
        </row>
        <row r="81">
          <cell r="A81">
            <v>861</v>
          </cell>
          <cell r="B81" t="str">
            <v>Business Support North</v>
          </cell>
          <cell r="C81" t="str">
            <v>BSN</v>
          </cell>
          <cell r="D81" t="str">
            <v>Customer Connections</v>
          </cell>
        </row>
        <row r="82">
          <cell r="A82">
            <v>862</v>
          </cell>
          <cell r="B82" t="str">
            <v>Service Connections North</v>
          </cell>
          <cell r="C82" t="str">
            <v>SCN</v>
          </cell>
          <cell r="D82" t="str">
            <v>Customer Connections</v>
          </cell>
        </row>
        <row r="83">
          <cell r="A83">
            <v>863</v>
          </cell>
          <cell r="B83" t="str">
            <v>Field Services North</v>
          </cell>
          <cell r="C83" t="str">
            <v>FSN</v>
          </cell>
          <cell r="D83" t="str">
            <v>Customer Connections</v>
          </cell>
        </row>
        <row r="84">
          <cell r="A84">
            <v>865</v>
          </cell>
          <cell r="B84" t="str">
            <v>Field Services North West</v>
          </cell>
          <cell r="C84" t="str">
            <v>FSNW</v>
          </cell>
          <cell r="D84" t="str">
            <v>Customer Connections</v>
          </cell>
        </row>
        <row r="85">
          <cell r="A85">
            <v>866</v>
          </cell>
          <cell r="B85" t="str">
            <v>Service Connections North West</v>
          </cell>
          <cell r="C85" t="str">
            <v>SCNW</v>
          </cell>
          <cell r="D85" t="str">
            <v>Customer Connections</v>
          </cell>
        </row>
        <row r="86">
          <cell r="A86">
            <v>869</v>
          </cell>
          <cell r="B86" t="str">
            <v>BPL Project</v>
          </cell>
          <cell r="C86" t="str">
            <v>BPL</v>
          </cell>
          <cell r="D86" t="str">
            <v>Customer Connections</v>
          </cell>
        </row>
        <row r="87">
          <cell r="A87">
            <v>870</v>
          </cell>
          <cell r="B87" t="str">
            <v>External Services MMGT</v>
          </cell>
          <cell r="C87" t="str">
            <v>ES</v>
          </cell>
          <cell r="D87" t="str">
            <v>External Services</v>
          </cell>
        </row>
        <row r="88">
          <cell r="A88">
            <v>871</v>
          </cell>
          <cell r="B88" t="str">
            <v>Resource Manager South</v>
          </cell>
          <cell r="C88" t="str">
            <v>RMS</v>
          </cell>
          <cell r="D88" t="str">
            <v>External Services</v>
          </cell>
        </row>
        <row r="89">
          <cell r="A89">
            <v>872</v>
          </cell>
          <cell r="B89" t="str">
            <v>Transmission Subs South</v>
          </cell>
          <cell r="C89" t="str">
            <v>TSS</v>
          </cell>
          <cell r="D89" t="str">
            <v>External Services</v>
          </cell>
        </row>
        <row r="90">
          <cell r="A90">
            <v>873</v>
          </cell>
          <cell r="B90" t="str">
            <v>EHV Overhead South</v>
          </cell>
          <cell r="C90" t="str">
            <v>EHVOHS</v>
          </cell>
          <cell r="D90" t="str">
            <v>External Services</v>
          </cell>
        </row>
        <row r="91">
          <cell r="A91">
            <v>880</v>
          </cell>
          <cell r="B91" t="str">
            <v>Resource Manager North</v>
          </cell>
          <cell r="C91" t="str">
            <v>RMN</v>
          </cell>
          <cell r="D91" t="str">
            <v>External Services</v>
          </cell>
        </row>
        <row r="92">
          <cell r="A92">
            <v>881</v>
          </cell>
          <cell r="B92" t="str">
            <v>EHV Construction North</v>
          </cell>
          <cell r="C92" t="str">
            <v>EHVCN</v>
          </cell>
          <cell r="D92" t="str">
            <v>External Services</v>
          </cell>
        </row>
        <row r="93">
          <cell r="A93">
            <v>882</v>
          </cell>
          <cell r="B93" t="str">
            <v>EHV Operating North</v>
          </cell>
          <cell r="C93" t="str">
            <v>EHVOPN</v>
          </cell>
          <cell r="D93" t="str">
            <v>External Services</v>
          </cell>
        </row>
        <row r="94">
          <cell r="A94">
            <v>883</v>
          </cell>
          <cell r="B94" t="str">
            <v>EHV Overhead North</v>
          </cell>
          <cell r="C94" t="str">
            <v>EHVON</v>
          </cell>
          <cell r="D94" t="str">
            <v>External Services</v>
          </cell>
        </row>
        <row r="95">
          <cell r="A95">
            <v>884</v>
          </cell>
          <cell r="B95" t="str">
            <v>EHV Operating North West</v>
          </cell>
          <cell r="C95" t="str">
            <v>EHVOPNW</v>
          </cell>
          <cell r="D95" t="str">
            <v>External Services</v>
          </cell>
        </row>
        <row r="96">
          <cell r="A96">
            <v>885</v>
          </cell>
          <cell r="B96" t="str">
            <v>Oil Management</v>
          </cell>
          <cell r="C96" t="str">
            <v>OIL</v>
          </cell>
          <cell r="D96" t="str">
            <v>External Services</v>
          </cell>
        </row>
        <row r="97">
          <cell r="A97">
            <v>888</v>
          </cell>
          <cell r="B97" t="str">
            <v>Flinders Island</v>
          </cell>
          <cell r="C97" t="str">
            <v>FLIND</v>
          </cell>
          <cell r="D97" t="str">
            <v>External Services</v>
          </cell>
        </row>
        <row r="98">
          <cell r="A98">
            <v>889</v>
          </cell>
          <cell r="B98" t="str">
            <v>King Island</v>
          </cell>
          <cell r="C98" t="str">
            <v>KING</v>
          </cell>
          <cell r="D98" t="str">
            <v>External Services</v>
          </cell>
        </row>
        <row r="99">
          <cell r="A99">
            <v>997</v>
          </cell>
          <cell r="B99" t="str">
            <v xml:space="preserve">Resigned </v>
          </cell>
          <cell r="C99" t="str">
            <v>RSG</v>
          </cell>
          <cell r="D99" t="str">
            <v xml:space="preserve">Resigned </v>
          </cell>
        </row>
        <row r="100">
          <cell r="A100">
            <v>998</v>
          </cell>
          <cell r="B100" t="str">
            <v>Transferred</v>
          </cell>
          <cell r="C100" t="str">
            <v>TRF</v>
          </cell>
          <cell r="D100" t="str">
            <v>Transferred</v>
          </cell>
        </row>
        <row r="101">
          <cell r="A101">
            <v>999</v>
          </cell>
          <cell r="B101" t="str">
            <v>Redundant</v>
          </cell>
          <cell r="C101" t="str">
            <v>RED</v>
          </cell>
          <cell r="D101" t="str">
            <v>Redundant</v>
          </cell>
        </row>
      </sheetData>
      <sheetData sheetId="3">
        <row r="2">
          <cell r="A2" t="str">
            <v>000372</v>
          </cell>
          <cell r="B2" t="str">
            <v>RBFVO$</v>
          </cell>
          <cell r="C2" t="str">
            <v>Stephenson,Adrian H</v>
          </cell>
          <cell r="D2" t="str">
            <v>N</v>
          </cell>
        </row>
        <row r="3">
          <cell r="A3" t="str">
            <v>000585</v>
          </cell>
          <cell r="B3" t="str">
            <v>RBFSS%</v>
          </cell>
          <cell r="C3" t="str">
            <v>Horder,Neville M</v>
          </cell>
          <cell r="D3" t="str">
            <v>Y</v>
          </cell>
        </row>
        <row r="4">
          <cell r="A4" t="str">
            <v>000648</v>
          </cell>
          <cell r="B4" t="str">
            <v>RBFSS%</v>
          </cell>
          <cell r="C4" t="str">
            <v>Goninon,Peter W</v>
          </cell>
          <cell r="D4" t="str">
            <v>Y</v>
          </cell>
        </row>
        <row r="5">
          <cell r="A5" t="str">
            <v>000730</v>
          </cell>
          <cell r="B5" t="str">
            <v>RBFVO$</v>
          </cell>
          <cell r="C5" t="str">
            <v>Jacques,Danuta I</v>
          </cell>
          <cell r="D5" t="str">
            <v>N</v>
          </cell>
        </row>
        <row r="6">
          <cell r="A6" t="str">
            <v>000779</v>
          </cell>
          <cell r="B6" t="str">
            <v>RBFSS%</v>
          </cell>
          <cell r="C6" t="str">
            <v>Sheppard,Stewart G</v>
          </cell>
          <cell r="D6" t="str">
            <v>Y</v>
          </cell>
        </row>
        <row r="7">
          <cell r="A7" t="str">
            <v>000798</v>
          </cell>
          <cell r="B7" t="str">
            <v>RBFSS%</v>
          </cell>
          <cell r="C7" t="str">
            <v>Nicholls,Brendan P</v>
          </cell>
          <cell r="D7" t="str">
            <v>Y</v>
          </cell>
        </row>
        <row r="8">
          <cell r="A8" t="str">
            <v>000887</v>
          </cell>
          <cell r="B8" t="str">
            <v>RBFSS%</v>
          </cell>
          <cell r="C8" t="str">
            <v>Kleywegt,John P</v>
          </cell>
          <cell r="D8" t="str">
            <v>Y</v>
          </cell>
        </row>
        <row r="9">
          <cell r="A9" t="str">
            <v>000985</v>
          </cell>
          <cell r="B9" t="str">
            <v>RBFVO%</v>
          </cell>
          <cell r="C9" t="str">
            <v>Stainer,Nigel R</v>
          </cell>
          <cell r="D9" t="str">
            <v>N</v>
          </cell>
        </row>
        <row r="10">
          <cell r="A10" t="str">
            <v>000987</v>
          </cell>
          <cell r="B10" t="str">
            <v>RBFVO$</v>
          </cell>
          <cell r="C10" t="str">
            <v>Story,John G</v>
          </cell>
          <cell r="D10" t="str">
            <v>N</v>
          </cell>
        </row>
        <row r="11">
          <cell r="A11" t="str">
            <v>001010</v>
          </cell>
          <cell r="B11" t="str">
            <v>RBFSS%</v>
          </cell>
          <cell r="C11" t="str">
            <v>Whelan,Brian R</v>
          </cell>
          <cell r="D11" t="str">
            <v>Y</v>
          </cell>
        </row>
        <row r="12">
          <cell r="A12" t="str">
            <v>001032</v>
          </cell>
          <cell r="B12" t="str">
            <v>RBFSS%</v>
          </cell>
          <cell r="C12" t="str">
            <v>Beams,Paul L</v>
          </cell>
          <cell r="D12" t="str">
            <v>Y</v>
          </cell>
        </row>
        <row r="13">
          <cell r="A13" t="str">
            <v>001091</v>
          </cell>
          <cell r="B13" t="str">
            <v>RBFSS%</v>
          </cell>
          <cell r="C13" t="str">
            <v>De Puit,Willem</v>
          </cell>
          <cell r="D13" t="str">
            <v>Y</v>
          </cell>
        </row>
        <row r="14">
          <cell r="A14" t="str">
            <v>001613</v>
          </cell>
          <cell r="B14" t="str">
            <v>RBFSS%</v>
          </cell>
          <cell r="C14" t="str">
            <v>Peroni,Pierluigi</v>
          </cell>
          <cell r="D14" t="str">
            <v>Y</v>
          </cell>
        </row>
        <row r="15">
          <cell r="A15" t="str">
            <v>002106</v>
          </cell>
          <cell r="B15" t="str">
            <v>RBFVO%</v>
          </cell>
          <cell r="C15" t="str">
            <v>Cubit,Gary J</v>
          </cell>
          <cell r="D15" t="str">
            <v>N</v>
          </cell>
        </row>
        <row r="16">
          <cell r="A16" t="str">
            <v>002129</v>
          </cell>
          <cell r="B16" t="str">
            <v>RBFVO%</v>
          </cell>
          <cell r="C16" t="str">
            <v>Shotton,Allen C</v>
          </cell>
          <cell r="D16" t="str">
            <v>N</v>
          </cell>
        </row>
        <row r="17">
          <cell r="A17" t="str">
            <v>002310</v>
          </cell>
          <cell r="B17" t="str">
            <v>RBFVO%</v>
          </cell>
          <cell r="C17" t="str">
            <v>Bateman,Peter N</v>
          </cell>
          <cell r="D17" t="str">
            <v>N</v>
          </cell>
        </row>
        <row r="18">
          <cell r="A18" t="str">
            <v>002315</v>
          </cell>
          <cell r="B18" t="str">
            <v>RBFVO%</v>
          </cell>
          <cell r="C18" t="str">
            <v>Hayers,Roger A</v>
          </cell>
          <cell r="D18" t="str">
            <v>N</v>
          </cell>
        </row>
        <row r="19">
          <cell r="A19" t="str">
            <v>002441</v>
          </cell>
          <cell r="B19" t="str">
            <v>RBFVO$</v>
          </cell>
          <cell r="C19" t="str">
            <v>Wood,Alan D</v>
          </cell>
          <cell r="D19" t="str">
            <v>N</v>
          </cell>
        </row>
        <row r="20">
          <cell r="A20" t="str">
            <v>003123</v>
          </cell>
          <cell r="B20" t="str">
            <v>RBFVO%</v>
          </cell>
          <cell r="C20" t="str">
            <v>Mayne,Garry J</v>
          </cell>
          <cell r="D20" t="str">
            <v>N</v>
          </cell>
        </row>
        <row r="21">
          <cell r="A21" t="str">
            <v>003163</v>
          </cell>
          <cell r="B21" t="str">
            <v>RBFVO$</v>
          </cell>
          <cell r="C21" t="str">
            <v>Thurley,Howard D</v>
          </cell>
          <cell r="D21" t="str">
            <v>N</v>
          </cell>
        </row>
        <row r="22">
          <cell r="A22" t="str">
            <v>003183</v>
          </cell>
          <cell r="B22" t="str">
            <v>RBFVO$</v>
          </cell>
          <cell r="C22" t="str">
            <v>Turnbull,Brian H</v>
          </cell>
          <cell r="D22" t="str">
            <v>N</v>
          </cell>
        </row>
        <row r="23">
          <cell r="A23" t="str">
            <v>003344</v>
          </cell>
          <cell r="B23" t="str">
            <v>RBFVO$</v>
          </cell>
          <cell r="C23" t="str">
            <v>Smith,Jay M</v>
          </cell>
          <cell r="D23" t="str">
            <v>N</v>
          </cell>
        </row>
        <row r="24">
          <cell r="A24" t="str">
            <v>004381</v>
          </cell>
          <cell r="B24" t="str">
            <v>RBFSS%</v>
          </cell>
          <cell r="C24" t="str">
            <v>Owens,Craig D</v>
          </cell>
          <cell r="D24" t="str">
            <v>Y</v>
          </cell>
        </row>
        <row r="25">
          <cell r="A25" t="str">
            <v>004764</v>
          </cell>
          <cell r="B25" t="str">
            <v>RBFSS%</v>
          </cell>
          <cell r="C25" t="str">
            <v>Kimber,Robert Andrew</v>
          </cell>
          <cell r="D25" t="str">
            <v>Y</v>
          </cell>
        </row>
        <row r="26">
          <cell r="A26" t="str">
            <v>005009</v>
          </cell>
          <cell r="B26" t="str">
            <v>RBFSS%</v>
          </cell>
          <cell r="C26" t="str">
            <v>Rettig,John William</v>
          </cell>
          <cell r="D26" t="str">
            <v>Y</v>
          </cell>
        </row>
        <row r="27">
          <cell r="A27" t="str">
            <v>005024</v>
          </cell>
          <cell r="B27" t="str">
            <v>RBFSS%</v>
          </cell>
          <cell r="C27" t="str">
            <v>Pedder,Wayne Henry</v>
          </cell>
          <cell r="D27" t="str">
            <v>Y</v>
          </cell>
        </row>
        <row r="28">
          <cell r="A28" t="str">
            <v>005873</v>
          </cell>
          <cell r="B28" t="str">
            <v>RBFVO$</v>
          </cell>
          <cell r="C28" t="str">
            <v>Martin,Bronwyn Frances</v>
          </cell>
          <cell r="D28" t="str">
            <v>N</v>
          </cell>
        </row>
        <row r="29">
          <cell r="A29" t="str">
            <v>006190</v>
          </cell>
          <cell r="B29" t="str">
            <v>RBFSS%</v>
          </cell>
          <cell r="C29" t="str">
            <v>Latter,Jamie Keith</v>
          </cell>
          <cell r="D29" t="str">
            <v>Y</v>
          </cell>
        </row>
        <row r="30">
          <cell r="A30" t="str">
            <v>006214</v>
          </cell>
          <cell r="B30" t="str">
            <v>ERBFV%</v>
          </cell>
          <cell r="C30" t="str">
            <v>Rhodes,Adam</v>
          </cell>
          <cell r="D30" t="str">
            <v>N</v>
          </cell>
        </row>
        <row r="31">
          <cell r="A31" t="str">
            <v>006373</v>
          </cell>
          <cell r="B31" t="str">
            <v>RBFVO$</v>
          </cell>
          <cell r="C31" t="str">
            <v>Percival,Robert Keith</v>
          </cell>
          <cell r="D31" t="str">
            <v>N</v>
          </cell>
        </row>
        <row r="32">
          <cell r="A32" t="str">
            <v>006544</v>
          </cell>
          <cell r="B32" t="str">
            <v>RBFSS%</v>
          </cell>
          <cell r="C32" t="str">
            <v>Douglas,Cameron Matthew</v>
          </cell>
          <cell r="D32" t="str">
            <v>Y</v>
          </cell>
        </row>
        <row r="33">
          <cell r="A33" t="str">
            <v>007033</v>
          </cell>
          <cell r="B33" t="str">
            <v>RBFSS%</v>
          </cell>
          <cell r="C33" t="str">
            <v>Coogan,Geoffrey Peter</v>
          </cell>
          <cell r="D33" t="str">
            <v>Y</v>
          </cell>
        </row>
        <row r="34">
          <cell r="A34" t="str">
            <v>040011</v>
          </cell>
          <cell r="B34" t="str">
            <v>RBFVO%</v>
          </cell>
          <cell r="C34" t="str">
            <v>Kemp,Roger Gill</v>
          </cell>
          <cell r="D34" t="str">
            <v>N</v>
          </cell>
        </row>
        <row r="35">
          <cell r="A35" t="str">
            <v>040082</v>
          </cell>
          <cell r="B35" t="str">
            <v>RBFVO%</v>
          </cell>
          <cell r="C35" t="str">
            <v>Owens,Christopher John</v>
          </cell>
          <cell r="D35" t="str">
            <v>N</v>
          </cell>
        </row>
        <row r="36">
          <cell r="A36" t="str">
            <v>040096</v>
          </cell>
          <cell r="B36" t="str">
            <v>RBFVO%</v>
          </cell>
          <cell r="C36" t="str">
            <v>Sales,David</v>
          </cell>
          <cell r="D36" t="str">
            <v>N</v>
          </cell>
        </row>
        <row r="37">
          <cell r="A37" t="str">
            <v>040099</v>
          </cell>
          <cell r="B37" t="str">
            <v>RBFVO%</v>
          </cell>
          <cell r="C37" t="str">
            <v>Coad,Gerard Paul</v>
          </cell>
          <cell r="D37" t="str">
            <v>N</v>
          </cell>
        </row>
        <row r="38">
          <cell r="A38" t="str">
            <v>040102</v>
          </cell>
          <cell r="B38" t="str">
            <v>RBFVO%</v>
          </cell>
          <cell r="C38" t="str">
            <v>Reeve,Warren</v>
          </cell>
          <cell r="D38" t="str">
            <v>N</v>
          </cell>
        </row>
        <row r="39">
          <cell r="A39" t="str">
            <v>040115</v>
          </cell>
          <cell r="B39" t="str">
            <v>RBFVO%</v>
          </cell>
          <cell r="C39" t="str">
            <v>Lowe,Mark</v>
          </cell>
          <cell r="D39" t="str">
            <v>N</v>
          </cell>
        </row>
        <row r="40">
          <cell r="A40" t="str">
            <v>040117</v>
          </cell>
          <cell r="B40" t="str">
            <v>RBFVO%</v>
          </cell>
          <cell r="C40" t="str">
            <v>Riseley,Sean David</v>
          </cell>
          <cell r="D40" t="str">
            <v>N</v>
          </cell>
        </row>
        <row r="41">
          <cell r="A41" t="str">
            <v>040125</v>
          </cell>
          <cell r="B41" t="str">
            <v>RBFVO%</v>
          </cell>
          <cell r="C41" t="str">
            <v>Wilson,Myles</v>
          </cell>
          <cell r="D41" t="str">
            <v>N</v>
          </cell>
        </row>
        <row r="42">
          <cell r="A42" t="str">
            <v>040129</v>
          </cell>
          <cell r="B42" t="str">
            <v>RBFVO%</v>
          </cell>
          <cell r="C42" t="str">
            <v>Horswill,Evan Warwick</v>
          </cell>
          <cell r="D42" t="str">
            <v>N</v>
          </cell>
        </row>
        <row r="43">
          <cell r="A43" t="str">
            <v>040135</v>
          </cell>
          <cell r="B43" t="str">
            <v>RBFVO%</v>
          </cell>
          <cell r="C43" t="str">
            <v>Gunn,Graham Frederick</v>
          </cell>
          <cell r="D43" t="str">
            <v>N</v>
          </cell>
        </row>
        <row r="44">
          <cell r="A44" t="str">
            <v>040138</v>
          </cell>
          <cell r="B44" t="str">
            <v>RBFVO%</v>
          </cell>
          <cell r="C44" t="str">
            <v>Cameron,Paul</v>
          </cell>
          <cell r="D44" t="str">
            <v>N</v>
          </cell>
        </row>
        <row r="45">
          <cell r="A45" t="str">
            <v>040142</v>
          </cell>
          <cell r="B45" t="str">
            <v>RBFVO%</v>
          </cell>
          <cell r="C45" t="str">
            <v>Bushing,Christopher</v>
          </cell>
          <cell r="D45" t="str">
            <v>N</v>
          </cell>
        </row>
        <row r="46">
          <cell r="A46" t="str">
            <v>040154</v>
          </cell>
          <cell r="B46" t="str">
            <v>RBFVO%</v>
          </cell>
          <cell r="C46" t="str">
            <v>Bartlett,Kenneth</v>
          </cell>
          <cell r="D46" t="str">
            <v>N</v>
          </cell>
        </row>
        <row r="47">
          <cell r="A47" t="str">
            <v>040184</v>
          </cell>
          <cell r="B47" t="str">
            <v>RBFSS%</v>
          </cell>
          <cell r="C47" t="str">
            <v>Brighton,David Reefe</v>
          </cell>
          <cell r="D47" t="str">
            <v>Y</v>
          </cell>
        </row>
        <row r="48">
          <cell r="A48" t="str">
            <v>040210</v>
          </cell>
          <cell r="B48" t="str">
            <v>RBFVO%</v>
          </cell>
          <cell r="C48" t="str">
            <v>Bailey,Paul William</v>
          </cell>
          <cell r="D48" t="str">
            <v>N</v>
          </cell>
        </row>
        <row r="49">
          <cell r="A49" t="str">
            <v>040215</v>
          </cell>
          <cell r="B49" t="str">
            <v>RBFVO%</v>
          </cell>
          <cell r="C49" t="str">
            <v>Kempster,Peter John</v>
          </cell>
          <cell r="D49" t="str">
            <v>N</v>
          </cell>
        </row>
        <row r="50">
          <cell r="A50" t="str">
            <v>040227</v>
          </cell>
          <cell r="B50" t="str">
            <v>RBFVO%</v>
          </cell>
          <cell r="C50" t="str">
            <v>Lown,Marie Joan</v>
          </cell>
          <cell r="D50" t="str">
            <v>N</v>
          </cell>
        </row>
        <row r="51">
          <cell r="A51" t="str">
            <v>040239</v>
          </cell>
          <cell r="B51" t="str">
            <v>RBFVO$</v>
          </cell>
          <cell r="C51" t="str">
            <v>Hazi,Rachael Lee</v>
          </cell>
          <cell r="D51" t="str">
            <v>N</v>
          </cell>
        </row>
        <row r="52">
          <cell r="A52" t="str">
            <v>040253</v>
          </cell>
          <cell r="B52" t="str">
            <v>RBFVO$</v>
          </cell>
          <cell r="C52" t="str">
            <v>Wiltshire,Brent Andrew</v>
          </cell>
          <cell r="D52" t="str">
            <v>N</v>
          </cell>
        </row>
        <row r="53">
          <cell r="A53" t="str">
            <v>040261</v>
          </cell>
          <cell r="B53" t="str">
            <v>RBFVO%</v>
          </cell>
          <cell r="C53" t="str">
            <v>Le Sage,David</v>
          </cell>
          <cell r="D53" t="str">
            <v>N</v>
          </cell>
        </row>
        <row r="54">
          <cell r="A54" t="str">
            <v>040269</v>
          </cell>
          <cell r="B54" t="str">
            <v>RBFVO%</v>
          </cell>
          <cell r="C54" t="str">
            <v>Boutchard,Kevin</v>
          </cell>
          <cell r="D54" t="str">
            <v>N</v>
          </cell>
        </row>
        <row r="55">
          <cell r="A55" t="str">
            <v>040274</v>
          </cell>
          <cell r="B55" t="str">
            <v>RBFVO%</v>
          </cell>
          <cell r="C55" t="str">
            <v>Dickinson,Andrea</v>
          </cell>
          <cell r="D55" t="str">
            <v>N</v>
          </cell>
        </row>
        <row r="56">
          <cell r="A56" t="str">
            <v>040276</v>
          </cell>
          <cell r="B56" t="str">
            <v>RBFVO%</v>
          </cell>
          <cell r="C56" t="str">
            <v>McLachlan,George</v>
          </cell>
          <cell r="D56" t="str">
            <v>N</v>
          </cell>
        </row>
        <row r="57">
          <cell r="A57" t="str">
            <v>040346</v>
          </cell>
          <cell r="B57" t="str">
            <v>RBFVO%</v>
          </cell>
          <cell r="C57" t="str">
            <v>Griggs,Gerald Andrew</v>
          </cell>
          <cell r="D57" t="str">
            <v>N</v>
          </cell>
        </row>
        <row r="58">
          <cell r="A58" t="str">
            <v>040361</v>
          </cell>
          <cell r="B58" t="str">
            <v>RBFVO%</v>
          </cell>
          <cell r="C58" t="str">
            <v>Canavan,John Francis</v>
          </cell>
          <cell r="D58" t="str">
            <v>N</v>
          </cell>
        </row>
        <row r="59">
          <cell r="A59" t="str">
            <v>040374</v>
          </cell>
          <cell r="B59" t="str">
            <v>RBFVO%</v>
          </cell>
          <cell r="C59" t="str">
            <v>Perry,Melinda Jane</v>
          </cell>
          <cell r="D59" t="str">
            <v>N</v>
          </cell>
        </row>
        <row r="60">
          <cell r="A60" t="str">
            <v>040376</v>
          </cell>
          <cell r="B60" t="str">
            <v>RBFVO%</v>
          </cell>
          <cell r="C60" t="str">
            <v>Stuart,Karen Lea</v>
          </cell>
          <cell r="D60" t="str">
            <v>N</v>
          </cell>
        </row>
        <row r="61">
          <cell r="A61" t="str">
            <v>040386</v>
          </cell>
          <cell r="B61" t="str">
            <v>RBFVO$</v>
          </cell>
          <cell r="C61" t="str">
            <v>Nossiter,Tamika</v>
          </cell>
          <cell r="D61" t="str">
            <v>N</v>
          </cell>
        </row>
        <row r="62">
          <cell r="A62" t="str">
            <v>040449</v>
          </cell>
          <cell r="B62" t="str">
            <v>RBFVO$</v>
          </cell>
          <cell r="C62" t="str">
            <v>Brinckman,Mark Leon</v>
          </cell>
          <cell r="D62" t="str">
            <v>N</v>
          </cell>
        </row>
        <row r="63">
          <cell r="A63" t="str">
            <v>040462</v>
          </cell>
          <cell r="B63" t="str">
            <v>RBFVO%</v>
          </cell>
          <cell r="C63" t="str">
            <v>Collidge,Peter</v>
          </cell>
          <cell r="D63" t="str">
            <v>N</v>
          </cell>
        </row>
        <row r="64">
          <cell r="A64" t="str">
            <v>040471</v>
          </cell>
          <cell r="B64" t="str">
            <v>RBFVO$</v>
          </cell>
          <cell r="C64" t="str">
            <v>Slater,Dianne Marie</v>
          </cell>
          <cell r="D64" t="str">
            <v>N</v>
          </cell>
        </row>
        <row r="65">
          <cell r="A65" t="str">
            <v>040568</v>
          </cell>
          <cell r="B65" t="str">
            <v>RBFVO$</v>
          </cell>
          <cell r="C65" t="str">
            <v>Anderson,Kristian John</v>
          </cell>
          <cell r="D65" t="str">
            <v>N</v>
          </cell>
        </row>
        <row r="66">
          <cell r="A66" t="str">
            <v>040600</v>
          </cell>
          <cell r="B66" t="str">
            <v>RBFVO%</v>
          </cell>
          <cell r="C66" t="str">
            <v>Mohapatra,Ranjan</v>
          </cell>
          <cell r="D66" t="str">
            <v>N</v>
          </cell>
        </row>
        <row r="67">
          <cell r="A67" t="str">
            <v>040605</v>
          </cell>
          <cell r="B67" t="str">
            <v>RBFVO%</v>
          </cell>
          <cell r="C67" t="str">
            <v>Von Stieglitz,Stephen John</v>
          </cell>
          <cell r="D67" t="str">
            <v>N</v>
          </cell>
        </row>
        <row r="68">
          <cell r="A68" t="str">
            <v>040608</v>
          </cell>
          <cell r="B68" t="str">
            <v>RBFVO$</v>
          </cell>
          <cell r="C68" t="str">
            <v>Young,Tony Oswald</v>
          </cell>
          <cell r="D68" t="str">
            <v>N</v>
          </cell>
        </row>
        <row r="69">
          <cell r="A69" t="str">
            <v>040622</v>
          </cell>
          <cell r="B69" t="str">
            <v>RBFVO%</v>
          </cell>
          <cell r="C69" t="str">
            <v>Hughes,David Ralph</v>
          </cell>
          <cell r="D69" t="str">
            <v>N</v>
          </cell>
        </row>
        <row r="70">
          <cell r="A70" t="str">
            <v>040623</v>
          </cell>
          <cell r="B70" t="str">
            <v>RBFVO%</v>
          </cell>
          <cell r="C70" t="str">
            <v>Gaden,Alison Michelle</v>
          </cell>
          <cell r="D70" t="str">
            <v>N</v>
          </cell>
        </row>
        <row r="71">
          <cell r="A71" t="str">
            <v>040640</v>
          </cell>
          <cell r="B71" t="str">
            <v>RBFVO$</v>
          </cell>
          <cell r="C71" t="str">
            <v>Rowlands,Adrian Scott</v>
          </cell>
          <cell r="D71" t="str">
            <v>N</v>
          </cell>
        </row>
        <row r="72">
          <cell r="A72" t="str">
            <v>040649</v>
          </cell>
          <cell r="B72" t="str">
            <v>RBFVO%</v>
          </cell>
          <cell r="C72" t="str">
            <v>Willis,Tracey Lee</v>
          </cell>
          <cell r="D72" t="str">
            <v>N</v>
          </cell>
        </row>
        <row r="73">
          <cell r="A73" t="str">
            <v>040707</v>
          </cell>
          <cell r="B73" t="str">
            <v>RBFVO$</v>
          </cell>
          <cell r="C73" t="str">
            <v>Ercole,Shelley Diane</v>
          </cell>
          <cell r="D73" t="str">
            <v>N</v>
          </cell>
        </row>
        <row r="74">
          <cell r="A74" t="str">
            <v>040798</v>
          </cell>
          <cell r="B74" t="str">
            <v>RBFVO%</v>
          </cell>
          <cell r="C74" t="str">
            <v>Long,Kim</v>
          </cell>
          <cell r="D74" t="str">
            <v>N</v>
          </cell>
        </row>
        <row r="75">
          <cell r="A75" t="str">
            <v>040803</v>
          </cell>
          <cell r="B75" t="str">
            <v>RBFVO%</v>
          </cell>
          <cell r="C75" t="str">
            <v>Brown,David Andrew</v>
          </cell>
          <cell r="D75" t="str">
            <v>N</v>
          </cell>
        </row>
        <row r="76">
          <cell r="A76" t="str">
            <v>040834</v>
          </cell>
          <cell r="B76" t="str">
            <v>RBFVO%</v>
          </cell>
          <cell r="C76" t="str">
            <v>Smith,Annette Maree</v>
          </cell>
          <cell r="D76" t="str">
            <v>N</v>
          </cell>
        </row>
        <row r="77">
          <cell r="A77" t="str">
            <v>040836</v>
          </cell>
          <cell r="B77" t="str">
            <v>RBFVO%</v>
          </cell>
          <cell r="C77" t="str">
            <v>Emmett,Michael Graeme</v>
          </cell>
          <cell r="D77" t="str">
            <v>N</v>
          </cell>
        </row>
        <row r="78">
          <cell r="A78" t="str">
            <v>040848</v>
          </cell>
          <cell r="B78" t="str">
            <v>RBFVO%</v>
          </cell>
          <cell r="C78" t="str">
            <v>Pettman,Christopher Eric</v>
          </cell>
          <cell r="D78" t="str">
            <v>N</v>
          </cell>
        </row>
        <row r="79">
          <cell r="A79" t="str">
            <v>040888</v>
          </cell>
          <cell r="B79" t="str">
            <v>RBFVO%</v>
          </cell>
          <cell r="C79" t="str">
            <v>Strang,Tony Kevin</v>
          </cell>
          <cell r="D79" t="str">
            <v>N</v>
          </cell>
        </row>
        <row r="80">
          <cell r="A80" t="str">
            <v>040891</v>
          </cell>
          <cell r="B80" t="str">
            <v>RBFVO%</v>
          </cell>
          <cell r="C80" t="str">
            <v>Burleigh,Erica Louise</v>
          </cell>
          <cell r="D80" t="str">
            <v>N</v>
          </cell>
        </row>
        <row r="81">
          <cell r="A81" t="str">
            <v>040904</v>
          </cell>
          <cell r="B81" t="str">
            <v>RBFVO%</v>
          </cell>
          <cell r="C81" t="str">
            <v>Mendham,Jared John</v>
          </cell>
          <cell r="D81" t="str">
            <v>N</v>
          </cell>
        </row>
        <row r="82">
          <cell r="A82" t="str">
            <v>040906</v>
          </cell>
          <cell r="B82" t="str">
            <v>RBFVO%</v>
          </cell>
          <cell r="C82" t="str">
            <v>Heffernan,Nicole Tracey</v>
          </cell>
          <cell r="D82" t="str">
            <v>N</v>
          </cell>
        </row>
        <row r="83">
          <cell r="A83" t="str">
            <v>040947</v>
          </cell>
          <cell r="B83" t="str">
            <v>RBFVO$</v>
          </cell>
          <cell r="C83" t="str">
            <v>Lucas,Kate Aliza</v>
          </cell>
          <cell r="D83" t="str">
            <v>N</v>
          </cell>
        </row>
        <row r="84">
          <cell r="A84" t="str">
            <v>040957</v>
          </cell>
          <cell r="B84" t="str">
            <v>RBFVO%</v>
          </cell>
          <cell r="C84" t="str">
            <v>Hall,Michael Benn</v>
          </cell>
          <cell r="D84" t="str">
            <v>N</v>
          </cell>
        </row>
        <row r="85">
          <cell r="A85" t="str">
            <v>040960</v>
          </cell>
          <cell r="B85" t="str">
            <v>RBFVO%</v>
          </cell>
          <cell r="C85" t="str">
            <v>Harper,Amanda Jane</v>
          </cell>
          <cell r="D85" t="str">
            <v>N</v>
          </cell>
        </row>
        <row r="86">
          <cell r="A86" t="str">
            <v>040973</v>
          </cell>
          <cell r="B86" t="str">
            <v>RBFSS%</v>
          </cell>
          <cell r="C86" t="str">
            <v>Inglis,Richard Eric</v>
          </cell>
          <cell r="D86" t="str">
            <v>Y</v>
          </cell>
        </row>
        <row r="87">
          <cell r="A87" t="str">
            <v>040978</v>
          </cell>
          <cell r="B87" t="str">
            <v>RBFVO%</v>
          </cell>
          <cell r="C87" t="str">
            <v>Xi,Ya</v>
          </cell>
          <cell r="D87" t="str">
            <v>N</v>
          </cell>
        </row>
        <row r="88">
          <cell r="A88" t="str">
            <v>040983</v>
          </cell>
          <cell r="B88" t="str">
            <v>RBFVO%</v>
          </cell>
          <cell r="C88" t="str">
            <v>Stevens,Rick Anthony</v>
          </cell>
          <cell r="D88" t="str">
            <v>N</v>
          </cell>
        </row>
        <row r="89">
          <cell r="A89" t="str">
            <v>000226</v>
          </cell>
          <cell r="B89" t="str">
            <v>RBFVO$</v>
          </cell>
          <cell r="C89" t="str">
            <v>Doran,Ross J</v>
          </cell>
          <cell r="D89" t="str">
            <v>N</v>
          </cell>
        </row>
        <row r="90">
          <cell r="A90" t="str">
            <v>000287</v>
          </cell>
          <cell r="B90" t="str">
            <v>RBFVO$</v>
          </cell>
          <cell r="C90" t="str">
            <v>Mulder,Domonic A</v>
          </cell>
          <cell r="D90" t="str">
            <v>N</v>
          </cell>
        </row>
        <row r="91">
          <cell r="A91" t="str">
            <v>000397</v>
          </cell>
          <cell r="B91" t="str">
            <v>RBFVO%</v>
          </cell>
          <cell r="C91" t="str">
            <v>Christian,John</v>
          </cell>
          <cell r="D91" t="str">
            <v>N</v>
          </cell>
        </row>
        <row r="92">
          <cell r="A92" t="str">
            <v>000579</v>
          </cell>
          <cell r="B92" t="str">
            <v>RBFVO$</v>
          </cell>
          <cell r="C92" t="str">
            <v>Laing,Michael R</v>
          </cell>
          <cell r="D92" t="str">
            <v>N</v>
          </cell>
        </row>
        <row r="93">
          <cell r="A93" t="str">
            <v>000602</v>
          </cell>
          <cell r="B93" t="str">
            <v>RBFVO$</v>
          </cell>
          <cell r="C93" t="str">
            <v>Mayne,Leigh R</v>
          </cell>
          <cell r="D93" t="str">
            <v>N</v>
          </cell>
        </row>
        <row r="94">
          <cell r="A94" t="str">
            <v>000671</v>
          </cell>
          <cell r="B94" t="str">
            <v>RBFVO%</v>
          </cell>
          <cell r="C94" t="str">
            <v>Barrett,Peter J</v>
          </cell>
          <cell r="D94" t="str">
            <v>N</v>
          </cell>
        </row>
        <row r="95">
          <cell r="A95" t="str">
            <v>000788</v>
          </cell>
          <cell r="B95" t="str">
            <v>RBFVO%</v>
          </cell>
          <cell r="C95" t="str">
            <v>Dawes,Stephen J</v>
          </cell>
          <cell r="D95" t="str">
            <v>N</v>
          </cell>
        </row>
        <row r="96">
          <cell r="A96" t="str">
            <v>000803</v>
          </cell>
          <cell r="B96" t="str">
            <v>RBFVO%</v>
          </cell>
          <cell r="C96" t="str">
            <v>Gatenby,Wayne J</v>
          </cell>
          <cell r="D96" t="str">
            <v>N</v>
          </cell>
        </row>
        <row r="97">
          <cell r="A97" t="str">
            <v>000809</v>
          </cell>
          <cell r="B97" t="str">
            <v>RBFVO%</v>
          </cell>
          <cell r="C97" t="str">
            <v>Downham,Michelle A</v>
          </cell>
          <cell r="D97" t="str">
            <v>N</v>
          </cell>
        </row>
        <row r="98">
          <cell r="A98" t="str">
            <v>000837</v>
          </cell>
          <cell r="B98" t="str">
            <v>RBFVO$</v>
          </cell>
          <cell r="C98" t="str">
            <v>Mahoney,Anthony J</v>
          </cell>
          <cell r="D98" t="str">
            <v>N</v>
          </cell>
        </row>
        <row r="99">
          <cell r="A99" t="str">
            <v>000843</v>
          </cell>
          <cell r="B99" t="str">
            <v>RBFVO%</v>
          </cell>
          <cell r="C99" t="str">
            <v>Curle,Norman M</v>
          </cell>
          <cell r="D99" t="str">
            <v>N</v>
          </cell>
        </row>
        <row r="100">
          <cell r="A100" t="str">
            <v>000854</v>
          </cell>
          <cell r="B100" t="str">
            <v>RBFVO$</v>
          </cell>
          <cell r="C100" t="str">
            <v>Davidson,Susan</v>
          </cell>
          <cell r="D100" t="str">
            <v>N</v>
          </cell>
        </row>
        <row r="101">
          <cell r="A101" t="str">
            <v>000894</v>
          </cell>
          <cell r="B101" t="str">
            <v>RBFVO%</v>
          </cell>
          <cell r="C101" t="str">
            <v>Glidden,Scott W</v>
          </cell>
          <cell r="D101" t="str">
            <v>N</v>
          </cell>
        </row>
        <row r="102">
          <cell r="A102" t="str">
            <v>000960</v>
          </cell>
          <cell r="B102" t="str">
            <v>RBFVO$</v>
          </cell>
          <cell r="C102" t="str">
            <v>Knop,Kerrie A</v>
          </cell>
          <cell r="D102" t="str">
            <v>N</v>
          </cell>
        </row>
        <row r="103">
          <cell r="A103" t="str">
            <v>000988</v>
          </cell>
          <cell r="B103" t="str">
            <v>RBFVO$</v>
          </cell>
          <cell r="C103" t="str">
            <v>Thomas,Michael P</v>
          </cell>
          <cell r="D103" t="str">
            <v>N</v>
          </cell>
        </row>
        <row r="104">
          <cell r="A104" t="str">
            <v>001041</v>
          </cell>
          <cell r="B104" t="str">
            <v>RBFVO%</v>
          </cell>
          <cell r="C104" t="str">
            <v>Stanley,Pamela S</v>
          </cell>
          <cell r="D104" t="str">
            <v>N</v>
          </cell>
        </row>
        <row r="105">
          <cell r="A105" t="str">
            <v>001561</v>
          </cell>
          <cell r="B105" t="str">
            <v>RBFSS%</v>
          </cell>
          <cell r="C105" t="str">
            <v>Harris,Wendy A</v>
          </cell>
          <cell r="D105" t="str">
            <v>Y</v>
          </cell>
        </row>
        <row r="106">
          <cell r="A106" t="str">
            <v>001631</v>
          </cell>
          <cell r="B106" t="str">
            <v>RBFVO%</v>
          </cell>
          <cell r="C106" t="str">
            <v>Davis,Andrew J</v>
          </cell>
          <cell r="D106" t="str">
            <v>N</v>
          </cell>
        </row>
        <row r="107">
          <cell r="A107" t="str">
            <v>001687</v>
          </cell>
          <cell r="B107" t="str">
            <v>RBFVO%</v>
          </cell>
          <cell r="C107" t="str">
            <v>Hopper,Timothy G</v>
          </cell>
          <cell r="D107" t="str">
            <v>N</v>
          </cell>
        </row>
        <row r="108">
          <cell r="A108" t="str">
            <v>001717</v>
          </cell>
          <cell r="B108" t="str">
            <v>RBFVO$</v>
          </cell>
          <cell r="C108" t="str">
            <v>Sice,Paul M</v>
          </cell>
          <cell r="D108" t="str">
            <v>N</v>
          </cell>
        </row>
        <row r="109">
          <cell r="A109" t="str">
            <v>001734</v>
          </cell>
          <cell r="B109" t="str">
            <v>RBFVO%</v>
          </cell>
          <cell r="C109" t="str">
            <v>Oliver,Peter F</v>
          </cell>
          <cell r="D109" t="str">
            <v>N</v>
          </cell>
        </row>
        <row r="110">
          <cell r="A110" t="str">
            <v>001916</v>
          </cell>
          <cell r="B110" t="str">
            <v>RBFVO%</v>
          </cell>
          <cell r="C110" t="str">
            <v>Hanigan,Noel T</v>
          </cell>
          <cell r="D110" t="str">
            <v>N</v>
          </cell>
        </row>
        <row r="111">
          <cell r="A111" t="str">
            <v>001965</v>
          </cell>
          <cell r="B111" t="str">
            <v>RBFVO$</v>
          </cell>
          <cell r="C111" t="str">
            <v>Conrades,Timothy M</v>
          </cell>
          <cell r="D111" t="str">
            <v>N</v>
          </cell>
        </row>
        <row r="112">
          <cell r="A112" t="str">
            <v>001971</v>
          </cell>
          <cell r="B112" t="str">
            <v>RBFVO%</v>
          </cell>
          <cell r="C112" t="str">
            <v>Wilson,James A</v>
          </cell>
          <cell r="D112" t="str">
            <v>N</v>
          </cell>
        </row>
        <row r="113">
          <cell r="A113" t="str">
            <v>002110</v>
          </cell>
          <cell r="B113" t="str">
            <v>RBFVO%</v>
          </cell>
          <cell r="C113" t="str">
            <v>Page,David S</v>
          </cell>
          <cell r="D113" t="str">
            <v>N</v>
          </cell>
        </row>
        <row r="114">
          <cell r="A114" t="str">
            <v>002116</v>
          </cell>
          <cell r="B114" t="str">
            <v>RBFVO$</v>
          </cell>
          <cell r="C114" t="str">
            <v>De Boer,Paul R</v>
          </cell>
          <cell r="D114" t="str">
            <v>N</v>
          </cell>
        </row>
        <row r="115">
          <cell r="A115" t="str">
            <v>002123</v>
          </cell>
          <cell r="B115" t="str">
            <v>RBFVO%</v>
          </cell>
          <cell r="C115" t="str">
            <v>Vince,David S</v>
          </cell>
          <cell r="D115" t="str">
            <v>N</v>
          </cell>
        </row>
        <row r="116">
          <cell r="A116" t="str">
            <v>002288</v>
          </cell>
          <cell r="B116" t="str">
            <v>RBFVO%</v>
          </cell>
          <cell r="C116" t="str">
            <v>Anderson,Allan H</v>
          </cell>
          <cell r="D116" t="str">
            <v>N</v>
          </cell>
        </row>
        <row r="117">
          <cell r="A117" t="str">
            <v>002289</v>
          </cell>
          <cell r="B117" t="str">
            <v>RBFVO%</v>
          </cell>
          <cell r="C117" t="str">
            <v>Bayles,John A</v>
          </cell>
          <cell r="D117" t="str">
            <v>N</v>
          </cell>
        </row>
        <row r="118">
          <cell r="A118" t="str">
            <v>002357</v>
          </cell>
          <cell r="B118" t="str">
            <v>RBFVO%</v>
          </cell>
          <cell r="C118" t="str">
            <v>Griffin,Tony W</v>
          </cell>
          <cell r="D118" t="str">
            <v>N</v>
          </cell>
        </row>
        <row r="119">
          <cell r="A119" t="str">
            <v>002363</v>
          </cell>
          <cell r="B119" t="str">
            <v>RBFVO%</v>
          </cell>
          <cell r="C119" t="str">
            <v>Turner,Geoffrey R</v>
          </cell>
          <cell r="D119" t="str">
            <v>N</v>
          </cell>
        </row>
        <row r="120">
          <cell r="A120" t="str">
            <v>002412</v>
          </cell>
          <cell r="B120" t="str">
            <v>RBFVO%</v>
          </cell>
          <cell r="C120" t="str">
            <v>Cornish,Ross P</v>
          </cell>
          <cell r="D120" t="str">
            <v>N</v>
          </cell>
        </row>
        <row r="121">
          <cell r="A121" t="str">
            <v>002415</v>
          </cell>
          <cell r="B121" t="str">
            <v>RBFVO$</v>
          </cell>
          <cell r="C121" t="str">
            <v>Hanlon,Raymond E</v>
          </cell>
          <cell r="D121" t="str">
            <v>N</v>
          </cell>
        </row>
        <row r="122">
          <cell r="A122" t="str">
            <v>002423</v>
          </cell>
          <cell r="B122" t="str">
            <v>RBFVO%</v>
          </cell>
          <cell r="C122" t="str">
            <v>Burns,Anthony I</v>
          </cell>
          <cell r="D122" t="str">
            <v>N</v>
          </cell>
        </row>
        <row r="123">
          <cell r="A123" t="str">
            <v>002438</v>
          </cell>
          <cell r="B123" t="str">
            <v>RBFVO$</v>
          </cell>
          <cell r="C123" t="str">
            <v>Burdon,Hugh P</v>
          </cell>
          <cell r="D123" t="str">
            <v>N</v>
          </cell>
        </row>
        <row r="124">
          <cell r="A124" t="str">
            <v>002440</v>
          </cell>
          <cell r="B124" t="str">
            <v>RBFVO%</v>
          </cell>
          <cell r="C124" t="str">
            <v>Shearing,Garry J</v>
          </cell>
          <cell r="D124" t="str">
            <v>N</v>
          </cell>
        </row>
        <row r="125">
          <cell r="A125" t="str">
            <v>002478</v>
          </cell>
          <cell r="B125" t="str">
            <v>RBFVO%</v>
          </cell>
          <cell r="C125" t="str">
            <v>Gregory,Terrence W</v>
          </cell>
          <cell r="D125" t="str">
            <v>N</v>
          </cell>
        </row>
        <row r="126">
          <cell r="A126" t="str">
            <v>002482</v>
          </cell>
          <cell r="B126" t="str">
            <v>RBFVO$</v>
          </cell>
          <cell r="C126" t="str">
            <v>Mccann,Andrew G</v>
          </cell>
          <cell r="D126" t="str">
            <v>N</v>
          </cell>
        </row>
        <row r="127">
          <cell r="A127" t="str">
            <v>002566</v>
          </cell>
          <cell r="B127" t="str">
            <v>RBFVO%</v>
          </cell>
          <cell r="C127" t="str">
            <v>Absolom,Simon A</v>
          </cell>
          <cell r="D127" t="str">
            <v>N</v>
          </cell>
        </row>
        <row r="128">
          <cell r="A128" t="str">
            <v>002768</v>
          </cell>
          <cell r="B128" t="str">
            <v>RBFVO%</v>
          </cell>
          <cell r="C128" t="str">
            <v>Bannister,Ross J</v>
          </cell>
          <cell r="D128" t="str">
            <v>N</v>
          </cell>
        </row>
        <row r="129">
          <cell r="A129" t="str">
            <v>002790</v>
          </cell>
          <cell r="B129" t="str">
            <v>RBFVO%</v>
          </cell>
          <cell r="C129" t="str">
            <v>Williams,Barry W</v>
          </cell>
          <cell r="D129" t="str">
            <v>N</v>
          </cell>
        </row>
        <row r="130">
          <cell r="A130" t="str">
            <v>002794</v>
          </cell>
          <cell r="B130" t="str">
            <v>RBFVO%</v>
          </cell>
          <cell r="C130" t="str">
            <v>Taylor,Matthew J</v>
          </cell>
          <cell r="D130" t="str">
            <v>N</v>
          </cell>
        </row>
        <row r="131">
          <cell r="A131" t="str">
            <v>002907</v>
          </cell>
          <cell r="B131" t="str">
            <v>RBFVO%</v>
          </cell>
          <cell r="C131" t="str">
            <v>Waldron,Mark D</v>
          </cell>
          <cell r="D131" t="str">
            <v>N</v>
          </cell>
        </row>
        <row r="132">
          <cell r="A132" t="str">
            <v>002917</v>
          </cell>
          <cell r="B132" t="str">
            <v>RBFVO%</v>
          </cell>
          <cell r="C132" t="str">
            <v>De Bomford,Michael W</v>
          </cell>
          <cell r="D132" t="str">
            <v>N</v>
          </cell>
        </row>
        <row r="133">
          <cell r="A133" t="str">
            <v>002918</v>
          </cell>
          <cell r="B133" t="str">
            <v>RBFVO%</v>
          </cell>
          <cell r="C133" t="str">
            <v>Woolcott,Bevan W</v>
          </cell>
          <cell r="D133" t="str">
            <v>N</v>
          </cell>
        </row>
        <row r="135">
          <cell r="A135" t="str">
            <v>002927</v>
          </cell>
          <cell r="B135" t="str">
            <v>RBFVO%</v>
          </cell>
          <cell r="C135" t="str">
            <v>Guilbert,Stephen R</v>
          </cell>
          <cell r="D135" t="str">
            <v>N</v>
          </cell>
        </row>
        <row r="136">
          <cell r="A136" t="str">
            <v>002946</v>
          </cell>
          <cell r="B136" t="str">
            <v>RBFVO%</v>
          </cell>
          <cell r="C136" t="str">
            <v>Garwood,Gary E</v>
          </cell>
          <cell r="D136" t="str">
            <v>N</v>
          </cell>
        </row>
        <row r="137">
          <cell r="A137" t="str">
            <v>002965</v>
          </cell>
          <cell r="B137" t="str">
            <v>RBFVO%</v>
          </cell>
          <cell r="C137" t="str">
            <v>Hinds,Shane M</v>
          </cell>
          <cell r="D137" t="str">
            <v>N</v>
          </cell>
        </row>
        <row r="138">
          <cell r="A138" t="str">
            <v>002989</v>
          </cell>
          <cell r="B138" t="str">
            <v>RBFVO$</v>
          </cell>
          <cell r="C138" t="str">
            <v>Webb,Nigel B</v>
          </cell>
          <cell r="D138" t="str">
            <v>N</v>
          </cell>
        </row>
        <row r="139">
          <cell r="A139" t="str">
            <v>003030</v>
          </cell>
          <cell r="B139" t="str">
            <v>RBFVO%</v>
          </cell>
          <cell r="C139" t="str">
            <v>Connelly,Phillip C</v>
          </cell>
          <cell r="D139" t="str">
            <v>N</v>
          </cell>
        </row>
        <row r="140">
          <cell r="A140" t="str">
            <v>003032</v>
          </cell>
          <cell r="B140" t="str">
            <v>RBFVO%</v>
          </cell>
          <cell r="C140" t="str">
            <v>Simpson,Clinton R</v>
          </cell>
          <cell r="D140" t="str">
            <v>N</v>
          </cell>
        </row>
        <row r="141">
          <cell r="A141" t="str">
            <v>003038</v>
          </cell>
          <cell r="B141" t="str">
            <v>RBFVO%</v>
          </cell>
          <cell r="C141" t="str">
            <v>Pursell,Darrell R</v>
          </cell>
          <cell r="D141" t="str">
            <v>N</v>
          </cell>
        </row>
        <row r="142">
          <cell r="A142" t="str">
            <v>003078</v>
          </cell>
          <cell r="B142" t="str">
            <v>RBFVO%</v>
          </cell>
          <cell r="C142" t="str">
            <v>Saltmarsh,David J</v>
          </cell>
          <cell r="D142" t="str">
            <v>N</v>
          </cell>
        </row>
        <row r="143">
          <cell r="A143" t="str">
            <v>003089</v>
          </cell>
          <cell r="B143" t="str">
            <v>RBFVO%</v>
          </cell>
          <cell r="C143" t="str">
            <v>Knowles,Dennis L</v>
          </cell>
          <cell r="D143" t="str">
            <v>N</v>
          </cell>
        </row>
        <row r="144">
          <cell r="A144" t="str">
            <v>003095</v>
          </cell>
          <cell r="B144" t="str">
            <v>RBFVO%</v>
          </cell>
          <cell r="C144" t="str">
            <v>Roles,Brian W</v>
          </cell>
          <cell r="D144" t="str">
            <v>N</v>
          </cell>
        </row>
        <row r="145">
          <cell r="A145" t="str">
            <v>003119</v>
          </cell>
          <cell r="B145" t="str">
            <v>RBFVO%</v>
          </cell>
          <cell r="C145" t="str">
            <v>Cruse,Rodney J</v>
          </cell>
          <cell r="D145" t="str">
            <v>N</v>
          </cell>
        </row>
        <row r="146">
          <cell r="A146" t="str">
            <v>003143</v>
          </cell>
          <cell r="B146" t="str">
            <v>RBFVO%</v>
          </cell>
          <cell r="C146" t="str">
            <v>Clark,Nicholas E</v>
          </cell>
          <cell r="D146" t="str">
            <v>N</v>
          </cell>
        </row>
        <row r="147">
          <cell r="A147" t="str">
            <v>003145</v>
          </cell>
          <cell r="B147" t="str">
            <v>RBFVO%</v>
          </cell>
          <cell r="C147" t="str">
            <v>Greatbatch,Peter H</v>
          </cell>
          <cell r="D147" t="str">
            <v>N</v>
          </cell>
        </row>
        <row r="148">
          <cell r="A148" t="str">
            <v>003150</v>
          </cell>
          <cell r="B148" t="str">
            <v>RBFVO%</v>
          </cell>
          <cell r="C148" t="str">
            <v>Walker,Bradley J</v>
          </cell>
          <cell r="D148" t="str">
            <v>N</v>
          </cell>
        </row>
        <row r="149">
          <cell r="A149" t="str">
            <v>003151</v>
          </cell>
          <cell r="B149" t="str">
            <v>RBFVO$</v>
          </cell>
          <cell r="C149" t="str">
            <v>Kean,Wayne G</v>
          </cell>
          <cell r="D149" t="str">
            <v>N</v>
          </cell>
        </row>
        <row r="150">
          <cell r="A150" t="str">
            <v>003154</v>
          </cell>
          <cell r="B150" t="str">
            <v>RBFVO%</v>
          </cell>
          <cell r="C150" t="str">
            <v>Allen,Edward R</v>
          </cell>
          <cell r="D150" t="str">
            <v>N</v>
          </cell>
        </row>
        <row r="151">
          <cell r="A151" t="str">
            <v>003172</v>
          </cell>
          <cell r="B151" t="str">
            <v>RBFVO%</v>
          </cell>
          <cell r="C151" t="str">
            <v>Holland,Bernard P</v>
          </cell>
          <cell r="D151" t="str">
            <v>N</v>
          </cell>
        </row>
        <row r="152">
          <cell r="A152" t="str">
            <v>003195</v>
          </cell>
          <cell r="B152" t="str">
            <v>RBFVO%</v>
          </cell>
          <cell r="C152" t="str">
            <v>Smith,Ronald B</v>
          </cell>
          <cell r="D152" t="str">
            <v>N</v>
          </cell>
        </row>
        <row r="153">
          <cell r="A153" t="str">
            <v>003198</v>
          </cell>
          <cell r="B153" t="str">
            <v>RBFVO%</v>
          </cell>
          <cell r="C153" t="str">
            <v>Allen,David</v>
          </cell>
          <cell r="D153" t="str">
            <v>N</v>
          </cell>
        </row>
        <row r="154">
          <cell r="A154" t="str">
            <v>003230</v>
          </cell>
          <cell r="B154" t="str">
            <v>RBFVO%</v>
          </cell>
          <cell r="C154" t="str">
            <v>Dawson,Arthur E</v>
          </cell>
          <cell r="D154" t="str">
            <v>N</v>
          </cell>
        </row>
        <row r="155">
          <cell r="A155" t="str">
            <v>003234</v>
          </cell>
          <cell r="B155" t="str">
            <v>RBFVO%</v>
          </cell>
          <cell r="C155" t="str">
            <v>Gillies,Kelvin J</v>
          </cell>
          <cell r="D155" t="str">
            <v>N</v>
          </cell>
        </row>
        <row r="156">
          <cell r="A156" t="str">
            <v>003238</v>
          </cell>
          <cell r="B156" t="str">
            <v>RBFVO%</v>
          </cell>
          <cell r="C156" t="str">
            <v>Costelloe,Terence L</v>
          </cell>
          <cell r="D156" t="str">
            <v>N</v>
          </cell>
        </row>
        <row r="157">
          <cell r="A157" t="str">
            <v>003239</v>
          </cell>
          <cell r="B157" t="str">
            <v>RBFVO$</v>
          </cell>
          <cell r="C157" t="str">
            <v>Glann,Bruce S</v>
          </cell>
          <cell r="D157" t="str">
            <v>N</v>
          </cell>
        </row>
        <row r="158">
          <cell r="A158" t="str">
            <v>003241</v>
          </cell>
          <cell r="B158" t="str">
            <v>RBFVO%</v>
          </cell>
          <cell r="C158" t="str">
            <v>Riley,Peter K</v>
          </cell>
          <cell r="D158" t="str">
            <v>N</v>
          </cell>
        </row>
        <row r="159">
          <cell r="A159" t="str">
            <v>003243</v>
          </cell>
          <cell r="B159" t="str">
            <v>RBFVO%</v>
          </cell>
          <cell r="C159" t="str">
            <v>Archer,David J</v>
          </cell>
          <cell r="D159" t="str">
            <v>N</v>
          </cell>
        </row>
        <row r="160">
          <cell r="A160" t="str">
            <v>003246</v>
          </cell>
          <cell r="B160" t="str">
            <v>RBFVO$</v>
          </cell>
          <cell r="C160" t="str">
            <v>Taylor,Kevin V</v>
          </cell>
          <cell r="D160" t="str">
            <v>N</v>
          </cell>
        </row>
        <row r="161">
          <cell r="A161" t="str">
            <v>003265</v>
          </cell>
          <cell r="B161" t="str">
            <v>RBFVO%</v>
          </cell>
          <cell r="C161" t="str">
            <v>French,Bruce</v>
          </cell>
          <cell r="D161" t="str">
            <v>N</v>
          </cell>
        </row>
        <row r="162">
          <cell r="A162" t="str">
            <v>003311</v>
          </cell>
          <cell r="B162" t="str">
            <v>RBFVO%</v>
          </cell>
          <cell r="C162" t="str">
            <v>Murphy,John F</v>
          </cell>
          <cell r="D162" t="str">
            <v>N</v>
          </cell>
        </row>
        <row r="163">
          <cell r="A163" t="str">
            <v>003320</v>
          </cell>
          <cell r="B163" t="str">
            <v>RBFVO$</v>
          </cell>
          <cell r="C163" t="str">
            <v>Jones,Stephen P</v>
          </cell>
          <cell r="D163" t="str">
            <v>N</v>
          </cell>
        </row>
        <row r="164">
          <cell r="A164" t="str">
            <v>003321</v>
          </cell>
          <cell r="B164" t="str">
            <v>RBFVO%</v>
          </cell>
          <cell r="C164" t="str">
            <v>Martin,Anthony P</v>
          </cell>
          <cell r="D164" t="str">
            <v>N</v>
          </cell>
        </row>
        <row r="165">
          <cell r="A165" t="str">
            <v>003323</v>
          </cell>
          <cell r="B165" t="str">
            <v>RBFVO%</v>
          </cell>
          <cell r="C165" t="str">
            <v>Milton,Peter B</v>
          </cell>
          <cell r="D165" t="str">
            <v>N</v>
          </cell>
        </row>
        <row r="166">
          <cell r="A166" t="str">
            <v>003366</v>
          </cell>
          <cell r="B166" t="str">
            <v>RBFVO%</v>
          </cell>
          <cell r="C166" t="str">
            <v>Davies,Clayton L</v>
          </cell>
          <cell r="D166" t="str">
            <v>N</v>
          </cell>
        </row>
        <row r="167">
          <cell r="A167" t="str">
            <v>003382</v>
          </cell>
          <cell r="B167" t="str">
            <v>RBFVO$</v>
          </cell>
          <cell r="C167" t="str">
            <v>Walker,Kerry W</v>
          </cell>
          <cell r="D167" t="str">
            <v>N</v>
          </cell>
        </row>
        <row r="168">
          <cell r="A168" t="str">
            <v>003404</v>
          </cell>
          <cell r="B168" t="str">
            <v>RBFVO%</v>
          </cell>
          <cell r="C168" t="str">
            <v>Moore,Johnathan C</v>
          </cell>
          <cell r="D168" t="str">
            <v>N</v>
          </cell>
        </row>
        <row r="169">
          <cell r="A169" t="str">
            <v>004067</v>
          </cell>
          <cell r="B169" t="str">
            <v>RBFVO%</v>
          </cell>
          <cell r="C169" t="str">
            <v>Daniel,Martin F</v>
          </cell>
          <cell r="D169" t="str">
            <v>N</v>
          </cell>
        </row>
        <row r="170">
          <cell r="A170" t="str">
            <v>004109</v>
          </cell>
          <cell r="B170" t="str">
            <v>RBFVO%</v>
          </cell>
          <cell r="C170" t="str">
            <v>Rueff,Manfred</v>
          </cell>
          <cell r="D170" t="str">
            <v>N</v>
          </cell>
        </row>
        <row r="171">
          <cell r="A171" t="str">
            <v>004404</v>
          </cell>
          <cell r="B171" t="str">
            <v>RBFVO%</v>
          </cell>
          <cell r="C171" t="str">
            <v>James,Julie Louise</v>
          </cell>
          <cell r="D171" t="str">
            <v>N</v>
          </cell>
        </row>
        <row r="172">
          <cell r="A172" t="str">
            <v>004973</v>
          </cell>
          <cell r="B172" t="str">
            <v>RBFVO%</v>
          </cell>
          <cell r="C172" t="str">
            <v>Riley,Megan Jayne</v>
          </cell>
          <cell r="D172" t="str">
            <v>N</v>
          </cell>
        </row>
        <row r="173">
          <cell r="A173" t="str">
            <v>005204</v>
          </cell>
          <cell r="B173" t="str">
            <v>RBFVO$</v>
          </cell>
          <cell r="C173" t="str">
            <v>Ferguson,Valerie Joan</v>
          </cell>
          <cell r="D173" t="str">
            <v>N</v>
          </cell>
        </row>
        <row r="174">
          <cell r="A174" t="str">
            <v>005641</v>
          </cell>
          <cell r="B174" t="str">
            <v>RBFVO%</v>
          </cell>
          <cell r="C174" t="str">
            <v>Ditton,George</v>
          </cell>
          <cell r="D174" t="str">
            <v>N</v>
          </cell>
        </row>
        <row r="175">
          <cell r="A175" t="str">
            <v>005866</v>
          </cell>
          <cell r="B175" t="str">
            <v>RBFVO$</v>
          </cell>
          <cell r="C175" t="str">
            <v>Carr,Belinda Jane</v>
          </cell>
          <cell r="D175" t="str">
            <v>N</v>
          </cell>
        </row>
        <row r="176">
          <cell r="A176" t="str">
            <v>006451</v>
          </cell>
          <cell r="B176" t="str">
            <v>RBFVO%</v>
          </cell>
          <cell r="C176" t="str">
            <v>Abel,Darryl George</v>
          </cell>
          <cell r="D176" t="str">
            <v>N</v>
          </cell>
        </row>
        <row r="177">
          <cell r="A177" t="str">
            <v>006557</v>
          </cell>
          <cell r="B177" t="str">
            <v>RBFVO%</v>
          </cell>
          <cell r="C177" t="str">
            <v>Crouch,Sandra Maree</v>
          </cell>
          <cell r="D177" t="str">
            <v>N</v>
          </cell>
        </row>
        <row r="178">
          <cell r="A178" t="str">
            <v>006656</v>
          </cell>
          <cell r="B178" t="str">
            <v>RBFVO%</v>
          </cell>
          <cell r="C178" t="str">
            <v>Jarman,Matthew Wayne</v>
          </cell>
          <cell r="D178" t="str">
            <v>N</v>
          </cell>
        </row>
        <row r="179">
          <cell r="A179" t="str">
            <v>006657</v>
          </cell>
          <cell r="B179" t="str">
            <v>RBFVO%</v>
          </cell>
          <cell r="C179" t="str">
            <v>Symons,Christopher William</v>
          </cell>
          <cell r="D179" t="str">
            <v>N</v>
          </cell>
        </row>
        <row r="180">
          <cell r="A180" t="str">
            <v>006684</v>
          </cell>
          <cell r="B180" t="str">
            <v>RBFVO%</v>
          </cell>
          <cell r="C180" t="str">
            <v>Pullen,Matthew John</v>
          </cell>
          <cell r="D180" t="str">
            <v>N</v>
          </cell>
        </row>
        <row r="181">
          <cell r="A181" t="str">
            <v>006736</v>
          </cell>
          <cell r="B181" t="str">
            <v>RBFVO%</v>
          </cell>
          <cell r="C181" t="str">
            <v>Hills,Jamie Leigh</v>
          </cell>
          <cell r="D181" t="str">
            <v>N</v>
          </cell>
        </row>
        <row r="182">
          <cell r="A182" t="str">
            <v>007148</v>
          </cell>
          <cell r="B182" t="str">
            <v>RBFVO%</v>
          </cell>
          <cell r="C182" t="str">
            <v>Murzecki,Brendan Werner</v>
          </cell>
          <cell r="D182" t="str">
            <v>N</v>
          </cell>
        </row>
        <row r="183">
          <cell r="A183" t="str">
            <v>007204</v>
          </cell>
          <cell r="B183" t="str">
            <v>RBFVO$</v>
          </cell>
          <cell r="C183" t="str">
            <v>Stubbs,David Glen</v>
          </cell>
          <cell r="D183" t="str">
            <v>N</v>
          </cell>
        </row>
        <row r="184">
          <cell r="A184" t="str">
            <v>040053</v>
          </cell>
          <cell r="B184" t="str">
            <v>RBFVO%</v>
          </cell>
          <cell r="C184" t="str">
            <v>Rees,Stephen John</v>
          </cell>
          <cell r="D184" t="str">
            <v>N</v>
          </cell>
        </row>
        <row r="185">
          <cell r="A185" t="str">
            <v>000033</v>
          </cell>
          <cell r="B185" t="str">
            <v>MERC3</v>
          </cell>
          <cell r="C185" t="str">
            <v>Felmingham,Stephen J</v>
          </cell>
          <cell r="D185" t="str">
            <v>N</v>
          </cell>
        </row>
        <row r="186">
          <cell r="A186" t="str">
            <v>000182</v>
          </cell>
          <cell r="B186" t="str">
            <v>RBFNON</v>
          </cell>
          <cell r="C186" t="str">
            <v>Casboult,Andrew R</v>
          </cell>
          <cell r="D186" t="str">
            <v>N</v>
          </cell>
        </row>
        <row r="187">
          <cell r="A187" t="str">
            <v>000226</v>
          </cell>
          <cell r="B187" t="str">
            <v>RBFNON</v>
          </cell>
          <cell r="C187" t="str">
            <v>Doran,Ross J</v>
          </cell>
          <cell r="D187" t="str">
            <v>N</v>
          </cell>
        </row>
        <row r="188">
          <cell r="A188" t="str">
            <v>000287</v>
          </cell>
          <cell r="B188" t="str">
            <v>RBFNON</v>
          </cell>
          <cell r="C188" t="str">
            <v>Mulder,Domonic A</v>
          </cell>
          <cell r="D188" t="str">
            <v>N</v>
          </cell>
        </row>
        <row r="189">
          <cell r="A189" t="str">
            <v>000397</v>
          </cell>
          <cell r="B189" t="str">
            <v>RBFNON</v>
          </cell>
          <cell r="C189" t="str">
            <v>Christian,John</v>
          </cell>
          <cell r="D189" t="str">
            <v>N</v>
          </cell>
        </row>
        <row r="190">
          <cell r="A190" t="str">
            <v>000434</v>
          </cell>
          <cell r="B190" t="str">
            <v>RBFNON</v>
          </cell>
          <cell r="C190" t="str">
            <v>Pulsoni,Luigi</v>
          </cell>
          <cell r="D190" t="str">
            <v>N</v>
          </cell>
        </row>
        <row r="191">
          <cell r="A191" t="str">
            <v>000579</v>
          </cell>
          <cell r="B191" t="str">
            <v>RBFNON</v>
          </cell>
          <cell r="C191" t="str">
            <v>Laing,Michael R</v>
          </cell>
          <cell r="D191" t="str">
            <v>N</v>
          </cell>
        </row>
        <row r="192">
          <cell r="A192" t="str">
            <v>000583</v>
          </cell>
          <cell r="B192" t="str">
            <v>ERBFNO</v>
          </cell>
          <cell r="C192" t="str">
            <v>Wright,Rodney A</v>
          </cell>
          <cell r="D192" t="str">
            <v>N</v>
          </cell>
        </row>
        <row r="193">
          <cell r="A193" t="str">
            <v>000602</v>
          </cell>
          <cell r="B193" t="str">
            <v>RBFNON</v>
          </cell>
          <cell r="C193" t="str">
            <v>Mayne,Leigh R</v>
          </cell>
          <cell r="D193" t="str">
            <v>N</v>
          </cell>
        </row>
        <row r="194">
          <cell r="A194" t="str">
            <v>000648</v>
          </cell>
          <cell r="B194" t="str">
            <v>ERBFNO</v>
          </cell>
          <cell r="C194" t="str">
            <v>Goninon,Peter W</v>
          </cell>
          <cell r="D194" t="str">
            <v>N</v>
          </cell>
        </row>
        <row r="195">
          <cell r="A195" t="str">
            <v>000671</v>
          </cell>
          <cell r="B195" t="str">
            <v>RBFNON</v>
          </cell>
          <cell r="C195" t="str">
            <v>Barrett,Peter J</v>
          </cell>
          <cell r="D195" t="str">
            <v>N</v>
          </cell>
        </row>
        <row r="196">
          <cell r="A196" t="str">
            <v>000697</v>
          </cell>
          <cell r="B196" t="str">
            <v>RBFNON</v>
          </cell>
          <cell r="C196" t="str">
            <v>Izbicki,Alexander F</v>
          </cell>
          <cell r="D196" t="str">
            <v>N</v>
          </cell>
        </row>
        <row r="197">
          <cell r="A197" t="str">
            <v>000721</v>
          </cell>
          <cell r="B197" t="str">
            <v>ERBFNO</v>
          </cell>
          <cell r="C197" t="str">
            <v>Gowans,Gerard H</v>
          </cell>
          <cell r="D197" t="str">
            <v>N</v>
          </cell>
        </row>
        <row r="198">
          <cell r="A198" t="str">
            <v>000788</v>
          </cell>
          <cell r="B198" t="str">
            <v>RBFNON</v>
          </cell>
          <cell r="C198" t="str">
            <v>Dawes,Stephen J</v>
          </cell>
          <cell r="D198" t="str">
            <v>N</v>
          </cell>
        </row>
        <row r="199">
          <cell r="A199" t="str">
            <v>000803</v>
          </cell>
          <cell r="B199" t="str">
            <v>RBFNON</v>
          </cell>
          <cell r="C199" t="str">
            <v>Gatenby,Wayne J</v>
          </cell>
          <cell r="D199" t="str">
            <v>N</v>
          </cell>
        </row>
        <row r="200">
          <cell r="A200" t="str">
            <v>000809</v>
          </cell>
          <cell r="B200" t="str">
            <v>RBFNON</v>
          </cell>
          <cell r="C200" t="str">
            <v>Downham,Michelle A</v>
          </cell>
          <cell r="D200" t="str">
            <v>N</v>
          </cell>
        </row>
        <row r="201">
          <cell r="A201" t="str">
            <v>000826</v>
          </cell>
          <cell r="B201" t="str">
            <v>RBFNON</v>
          </cell>
          <cell r="C201" t="str">
            <v>Webb,Arthur R</v>
          </cell>
          <cell r="D201" t="str">
            <v>N</v>
          </cell>
        </row>
        <row r="202">
          <cell r="A202" t="str">
            <v>000837</v>
          </cell>
          <cell r="B202" t="str">
            <v>RBFNON</v>
          </cell>
          <cell r="C202" t="str">
            <v>Mahoney,Anthony J</v>
          </cell>
          <cell r="D202" t="str">
            <v>N</v>
          </cell>
        </row>
        <row r="203">
          <cell r="A203" t="str">
            <v>000843</v>
          </cell>
          <cell r="B203" t="str">
            <v>RBFNON</v>
          </cell>
          <cell r="C203" t="str">
            <v>Curle,Norman M</v>
          </cell>
          <cell r="D203" t="str">
            <v>N</v>
          </cell>
        </row>
        <row r="204">
          <cell r="A204" t="str">
            <v>000852</v>
          </cell>
          <cell r="B204" t="str">
            <v>RBFNON</v>
          </cell>
          <cell r="C204" t="str">
            <v>Trinder,Robert J</v>
          </cell>
          <cell r="D204" t="str">
            <v>N</v>
          </cell>
        </row>
        <row r="205">
          <cell r="A205" t="str">
            <v>000854</v>
          </cell>
          <cell r="B205" t="str">
            <v>RBFNON</v>
          </cell>
          <cell r="C205" t="str">
            <v>Davidson,Susan</v>
          </cell>
          <cell r="D205" t="str">
            <v>N</v>
          </cell>
        </row>
        <row r="206">
          <cell r="A206" t="str">
            <v>000894</v>
          </cell>
          <cell r="B206" t="str">
            <v>RBFNON</v>
          </cell>
          <cell r="C206" t="str">
            <v>Glidden,Scott W</v>
          </cell>
          <cell r="D206" t="str">
            <v>N</v>
          </cell>
        </row>
        <row r="207">
          <cell r="A207" t="str">
            <v>000925</v>
          </cell>
          <cell r="B207" t="str">
            <v>ERBFNO</v>
          </cell>
          <cell r="C207" t="str">
            <v>Bloomfield,Paul D</v>
          </cell>
          <cell r="D207" t="str">
            <v>N</v>
          </cell>
        </row>
        <row r="208">
          <cell r="A208" t="str">
            <v>000960</v>
          </cell>
          <cell r="B208" t="str">
            <v>RBFNON</v>
          </cell>
          <cell r="C208" t="str">
            <v>Knop,Kerrie A</v>
          </cell>
          <cell r="D208" t="str">
            <v>N</v>
          </cell>
        </row>
        <row r="209">
          <cell r="A209" t="str">
            <v>000968</v>
          </cell>
          <cell r="B209" t="str">
            <v>RBFNON</v>
          </cell>
          <cell r="C209" t="str">
            <v>Kelly,Shaun A</v>
          </cell>
          <cell r="D209" t="str">
            <v>N</v>
          </cell>
        </row>
        <row r="210">
          <cell r="A210" t="str">
            <v>000976</v>
          </cell>
          <cell r="B210" t="str">
            <v>RBFNON</v>
          </cell>
          <cell r="C210" t="str">
            <v>Sewell,Denise M</v>
          </cell>
          <cell r="D210" t="str">
            <v>N</v>
          </cell>
        </row>
        <row r="211">
          <cell r="A211" t="str">
            <v>000985</v>
          </cell>
          <cell r="B211" t="str">
            <v>RBFNON</v>
          </cell>
          <cell r="C211" t="str">
            <v>Stainer,Nigel R</v>
          </cell>
          <cell r="D211" t="str">
            <v>N</v>
          </cell>
        </row>
        <row r="212">
          <cell r="A212" t="str">
            <v>000988</v>
          </cell>
          <cell r="B212" t="str">
            <v>RBFNON</v>
          </cell>
          <cell r="C212" t="str">
            <v>Thomas,Michael P</v>
          </cell>
          <cell r="D212" t="str">
            <v>N</v>
          </cell>
        </row>
        <row r="213">
          <cell r="A213" t="str">
            <v>000995</v>
          </cell>
          <cell r="B213" t="str">
            <v>RBFNON</v>
          </cell>
          <cell r="C213" t="str">
            <v>Cosgrove,Andrew R</v>
          </cell>
          <cell r="D213" t="str">
            <v>N</v>
          </cell>
        </row>
        <row r="214">
          <cell r="A214" t="str">
            <v>001000</v>
          </cell>
          <cell r="B214" t="str">
            <v>RBFNON</v>
          </cell>
          <cell r="C214" t="str">
            <v>Kelly,Philip J</v>
          </cell>
          <cell r="D214" t="str">
            <v>N</v>
          </cell>
        </row>
        <row r="215">
          <cell r="A215" t="str">
            <v>001013</v>
          </cell>
          <cell r="B215" t="str">
            <v>RBFNON</v>
          </cell>
          <cell r="C215" t="str">
            <v>Abbott,Gregory H</v>
          </cell>
          <cell r="D215" t="str">
            <v>N</v>
          </cell>
        </row>
        <row r="216">
          <cell r="A216" t="str">
            <v>001022</v>
          </cell>
          <cell r="B216" t="str">
            <v>RBFNON</v>
          </cell>
          <cell r="C216" t="str">
            <v>Wilson,James M</v>
          </cell>
          <cell r="D216" t="str">
            <v>N</v>
          </cell>
        </row>
        <row r="217">
          <cell r="A217" t="str">
            <v>001032</v>
          </cell>
          <cell r="B217" t="str">
            <v>ERBFNO</v>
          </cell>
          <cell r="C217" t="str">
            <v>Beams,Paul L</v>
          </cell>
          <cell r="D217" t="str">
            <v>N</v>
          </cell>
        </row>
        <row r="218">
          <cell r="A218" t="str">
            <v>001041</v>
          </cell>
          <cell r="B218" t="str">
            <v>RBFNON</v>
          </cell>
          <cell r="C218" t="str">
            <v>Stanley,Pamela S</v>
          </cell>
          <cell r="D218" t="str">
            <v>N</v>
          </cell>
        </row>
        <row r="219">
          <cell r="A219" t="str">
            <v>001469</v>
          </cell>
          <cell r="B219" t="str">
            <v>ERBFNO</v>
          </cell>
          <cell r="C219" t="str">
            <v>Walker,Trevor C</v>
          </cell>
          <cell r="D219" t="str">
            <v>N</v>
          </cell>
        </row>
        <row r="220">
          <cell r="A220" t="str">
            <v>001562</v>
          </cell>
          <cell r="B220" t="str">
            <v>ERBFNO</v>
          </cell>
          <cell r="C220" t="str">
            <v>Eyles,David J</v>
          </cell>
          <cell r="D220" t="str">
            <v>N</v>
          </cell>
        </row>
        <row r="221">
          <cell r="A221" t="str">
            <v>001613</v>
          </cell>
          <cell r="B221" t="str">
            <v>ERBFNO</v>
          </cell>
          <cell r="C221" t="str">
            <v>Peroni,Pierluigi</v>
          </cell>
          <cell r="D221" t="str">
            <v>N</v>
          </cell>
        </row>
        <row r="222">
          <cell r="A222" t="str">
            <v>001631</v>
          </cell>
          <cell r="B222" t="str">
            <v>RBFNON</v>
          </cell>
          <cell r="C222" t="str">
            <v>Davis,Andrew J</v>
          </cell>
          <cell r="D222" t="str">
            <v>N</v>
          </cell>
        </row>
        <row r="223">
          <cell r="A223" t="str">
            <v>001687</v>
          </cell>
          <cell r="B223" t="str">
            <v>RBFNON</v>
          </cell>
          <cell r="C223" t="str">
            <v>Hopper,Timothy G</v>
          </cell>
          <cell r="D223" t="str">
            <v>N</v>
          </cell>
        </row>
        <row r="224">
          <cell r="A224" t="str">
            <v>001717</v>
          </cell>
          <cell r="B224" t="str">
            <v>RBFNON</v>
          </cell>
          <cell r="C224" t="str">
            <v>Sice,Paul M</v>
          </cell>
          <cell r="D224" t="str">
            <v>N</v>
          </cell>
        </row>
        <row r="225">
          <cell r="A225" t="str">
            <v>001734</v>
          </cell>
          <cell r="B225" t="str">
            <v>RBFNON</v>
          </cell>
          <cell r="C225" t="str">
            <v>Oliver,Peter F</v>
          </cell>
          <cell r="D225" t="str">
            <v>N</v>
          </cell>
        </row>
        <row r="226">
          <cell r="A226" t="str">
            <v>001735</v>
          </cell>
          <cell r="B226" t="str">
            <v>RBFNON</v>
          </cell>
          <cell r="C226" t="str">
            <v>McKerrow,Robert K</v>
          </cell>
          <cell r="D226" t="str">
            <v>N</v>
          </cell>
        </row>
        <row r="227">
          <cell r="A227" t="str">
            <v>001909</v>
          </cell>
          <cell r="B227" t="str">
            <v>RBFNON</v>
          </cell>
          <cell r="C227" t="str">
            <v>Askey-Doran,Cindy M</v>
          </cell>
          <cell r="D227" t="str">
            <v>N</v>
          </cell>
        </row>
        <row r="228">
          <cell r="A228" t="str">
            <v>001916</v>
          </cell>
          <cell r="B228" t="str">
            <v>RBFNON</v>
          </cell>
          <cell r="C228" t="str">
            <v>Hanigan,Noel T</v>
          </cell>
          <cell r="D228" t="str">
            <v>N</v>
          </cell>
        </row>
        <row r="229">
          <cell r="A229" t="str">
            <v>001926</v>
          </cell>
          <cell r="B229" t="str">
            <v>RBFNON</v>
          </cell>
          <cell r="C229" t="str">
            <v>Kerschke,Lutz W</v>
          </cell>
          <cell r="D229" t="str">
            <v>N</v>
          </cell>
        </row>
        <row r="230">
          <cell r="A230" t="str">
            <v>001965</v>
          </cell>
          <cell r="B230" t="str">
            <v>RBFNON</v>
          </cell>
          <cell r="C230" t="str">
            <v>Conrades,Timothy M</v>
          </cell>
          <cell r="D230" t="str">
            <v>N</v>
          </cell>
        </row>
        <row r="231">
          <cell r="A231" t="str">
            <v>001971</v>
          </cell>
          <cell r="B231" t="str">
            <v>RBFNON</v>
          </cell>
          <cell r="C231" t="str">
            <v>Wilson,James A</v>
          </cell>
          <cell r="D231" t="str">
            <v>N</v>
          </cell>
        </row>
        <row r="232">
          <cell r="A232" t="str">
            <v>002093</v>
          </cell>
          <cell r="B232" t="str">
            <v>RBFNON</v>
          </cell>
          <cell r="C232" t="str">
            <v>Moore,Robert B</v>
          </cell>
          <cell r="D232" t="str">
            <v>N</v>
          </cell>
        </row>
        <row r="233">
          <cell r="A233" t="str">
            <v>002110</v>
          </cell>
          <cell r="B233" t="str">
            <v>RBFNON</v>
          </cell>
          <cell r="C233" t="str">
            <v>Page,David S</v>
          </cell>
          <cell r="D233" t="str">
            <v>N</v>
          </cell>
        </row>
        <row r="234">
          <cell r="A234" t="str">
            <v>002116</v>
          </cell>
          <cell r="B234" t="str">
            <v>RBFNON</v>
          </cell>
          <cell r="C234" t="str">
            <v>De Boer,Paul R</v>
          </cell>
          <cell r="D234" t="str">
            <v>N</v>
          </cell>
        </row>
        <row r="235">
          <cell r="A235" t="str">
            <v>002118</v>
          </cell>
          <cell r="B235" t="str">
            <v>RBFNON</v>
          </cell>
          <cell r="C235" t="str">
            <v>Sharman,Terence B</v>
          </cell>
          <cell r="D235" t="str">
            <v>N</v>
          </cell>
        </row>
        <row r="236">
          <cell r="A236" t="str">
            <v>002123</v>
          </cell>
          <cell r="B236" t="str">
            <v>RBFNON</v>
          </cell>
          <cell r="C236" t="str">
            <v>Vince,David S</v>
          </cell>
          <cell r="D236" t="str">
            <v>N</v>
          </cell>
        </row>
        <row r="237">
          <cell r="A237" t="str">
            <v>002232</v>
          </cell>
          <cell r="B237" t="str">
            <v>RBFNON</v>
          </cell>
          <cell r="C237" t="str">
            <v>Shade,Christopher G</v>
          </cell>
          <cell r="D237" t="str">
            <v>N</v>
          </cell>
        </row>
        <row r="238">
          <cell r="A238" t="str">
            <v>002288</v>
          </cell>
          <cell r="B238" t="str">
            <v>RBFNON</v>
          </cell>
          <cell r="C238" t="str">
            <v>Anderson,Allan H</v>
          </cell>
          <cell r="D238" t="str">
            <v>N</v>
          </cell>
        </row>
        <row r="239">
          <cell r="A239" t="str">
            <v>002289</v>
          </cell>
          <cell r="B239" t="str">
            <v>RBFNON</v>
          </cell>
          <cell r="C239" t="str">
            <v>Bayles,John A</v>
          </cell>
          <cell r="D239" t="str">
            <v>N</v>
          </cell>
        </row>
        <row r="240">
          <cell r="A240" t="str">
            <v>002306</v>
          </cell>
          <cell r="B240" t="str">
            <v>RBFNON</v>
          </cell>
          <cell r="C240" t="str">
            <v>Longley,Wayne A</v>
          </cell>
          <cell r="D240" t="str">
            <v>N</v>
          </cell>
        </row>
        <row r="241">
          <cell r="A241" t="str">
            <v>002357</v>
          </cell>
          <cell r="B241" t="str">
            <v>RBFNON</v>
          </cell>
          <cell r="C241" t="str">
            <v>Griffin,Tony W</v>
          </cell>
          <cell r="D241" t="str">
            <v>N</v>
          </cell>
        </row>
        <row r="242">
          <cell r="A242" t="str">
            <v>002359</v>
          </cell>
          <cell r="B242" t="str">
            <v>RBFNON</v>
          </cell>
          <cell r="C242" t="str">
            <v>Mctye,Mark A</v>
          </cell>
          <cell r="D242" t="str">
            <v>N</v>
          </cell>
        </row>
        <row r="243">
          <cell r="A243" t="str">
            <v>002412</v>
          </cell>
          <cell r="B243" t="str">
            <v>RBFNON</v>
          </cell>
          <cell r="C243" t="str">
            <v>Cornish,Ross P</v>
          </cell>
          <cell r="D243" t="str">
            <v>N</v>
          </cell>
        </row>
        <row r="244">
          <cell r="A244" t="str">
            <v>002414</v>
          </cell>
          <cell r="B244" t="str">
            <v>ERBFNO</v>
          </cell>
          <cell r="C244" t="str">
            <v>Cornelius,David C</v>
          </cell>
          <cell r="D244" t="str">
            <v>N</v>
          </cell>
        </row>
        <row r="245">
          <cell r="A245" t="str">
            <v>002415</v>
          </cell>
          <cell r="B245" t="str">
            <v>RBFNON</v>
          </cell>
          <cell r="C245" t="str">
            <v>Hanlon,Raymond E</v>
          </cell>
          <cell r="D245" t="str">
            <v>N</v>
          </cell>
        </row>
        <row r="246">
          <cell r="A246" t="str">
            <v>002423</v>
          </cell>
          <cell r="B246" t="str">
            <v>RBFNON</v>
          </cell>
          <cell r="C246" t="str">
            <v>Burns,Anthony I</v>
          </cell>
          <cell r="D246" t="str">
            <v>N</v>
          </cell>
        </row>
        <row r="247">
          <cell r="A247" t="str">
            <v>002438</v>
          </cell>
          <cell r="B247" t="str">
            <v>RBFNON</v>
          </cell>
          <cell r="C247" t="str">
            <v>Burdon,Hugh P</v>
          </cell>
          <cell r="D247" t="str">
            <v>N</v>
          </cell>
        </row>
        <row r="248">
          <cell r="A248" t="str">
            <v>002440</v>
          </cell>
          <cell r="B248" t="str">
            <v>RBFNON</v>
          </cell>
          <cell r="C248" t="str">
            <v>Shearing,Garry J</v>
          </cell>
          <cell r="D248" t="str">
            <v>N</v>
          </cell>
        </row>
        <row r="249">
          <cell r="A249" t="str">
            <v>002478</v>
          </cell>
          <cell r="B249" t="str">
            <v>RBFNON</v>
          </cell>
          <cell r="C249" t="str">
            <v>Gregory,Terrence W</v>
          </cell>
          <cell r="D249" t="str">
            <v>N</v>
          </cell>
        </row>
        <row r="250">
          <cell r="A250" t="str">
            <v>002528</v>
          </cell>
          <cell r="B250" t="str">
            <v>COLFIR</v>
          </cell>
          <cell r="C250" t="str">
            <v>Parker,Victor G</v>
          </cell>
          <cell r="D250" t="str">
            <v>N</v>
          </cell>
        </row>
        <row r="251">
          <cell r="A251" t="str">
            <v>002566</v>
          </cell>
          <cell r="B251" t="str">
            <v>RBFNON</v>
          </cell>
          <cell r="C251" t="str">
            <v>Absolom,Simon A</v>
          </cell>
          <cell r="D251" t="str">
            <v>N</v>
          </cell>
        </row>
        <row r="252">
          <cell r="A252" t="str">
            <v>002768</v>
          </cell>
          <cell r="B252" t="str">
            <v>RBFNON</v>
          </cell>
          <cell r="C252" t="str">
            <v>Bannister,Ross J</v>
          </cell>
          <cell r="D252" t="str">
            <v>N</v>
          </cell>
        </row>
        <row r="253">
          <cell r="A253" t="str">
            <v>002790</v>
          </cell>
          <cell r="B253" t="str">
            <v>RBFNON</v>
          </cell>
          <cell r="C253" t="str">
            <v>Williams,Barry W</v>
          </cell>
          <cell r="D253" t="str">
            <v>N</v>
          </cell>
        </row>
        <row r="254">
          <cell r="A254" t="str">
            <v>002794</v>
          </cell>
          <cell r="B254" t="str">
            <v>RBFNON</v>
          </cell>
          <cell r="C254" t="str">
            <v>Taylor,Matthew J</v>
          </cell>
          <cell r="D254" t="str">
            <v>N</v>
          </cell>
        </row>
        <row r="255">
          <cell r="A255" t="str">
            <v>002907</v>
          </cell>
          <cell r="B255" t="str">
            <v>RBFNON</v>
          </cell>
          <cell r="C255" t="str">
            <v>Waldron,Mark D</v>
          </cell>
          <cell r="D255" t="str">
            <v>N</v>
          </cell>
        </row>
        <row r="256">
          <cell r="A256" t="str">
            <v>002918</v>
          </cell>
          <cell r="B256" t="str">
            <v>RBFNON</v>
          </cell>
          <cell r="C256" t="str">
            <v>Woolcott,Bevan W</v>
          </cell>
          <cell r="D256" t="str">
            <v>N</v>
          </cell>
        </row>
        <row r="257">
          <cell r="A257" t="str">
            <v>002919</v>
          </cell>
          <cell r="B257" t="str">
            <v>RBFNON</v>
          </cell>
          <cell r="C257" t="str">
            <v>Gerrard,Stephen J</v>
          </cell>
          <cell r="D257" t="str">
            <v>N</v>
          </cell>
        </row>
        <row r="258">
          <cell r="A258" t="str">
            <v>002927</v>
          </cell>
          <cell r="B258" t="str">
            <v>RBFNON</v>
          </cell>
          <cell r="C258" t="str">
            <v>Guilbert,Stephen R</v>
          </cell>
          <cell r="D258" t="str">
            <v>N</v>
          </cell>
        </row>
        <row r="259">
          <cell r="A259" t="str">
            <v>002946</v>
          </cell>
          <cell r="B259" t="str">
            <v>RBFNON</v>
          </cell>
          <cell r="C259" t="str">
            <v>Garwood,Gary E</v>
          </cell>
          <cell r="D259" t="str">
            <v>N</v>
          </cell>
        </row>
        <row r="260">
          <cell r="A260" t="str">
            <v>002965</v>
          </cell>
          <cell r="B260" t="str">
            <v>RBFNON</v>
          </cell>
          <cell r="C260" t="str">
            <v>Hinds,Shane M</v>
          </cell>
          <cell r="D260" t="str">
            <v>N</v>
          </cell>
        </row>
        <row r="261">
          <cell r="A261" t="str">
            <v>003030</v>
          </cell>
          <cell r="B261" t="str">
            <v>RBFNON</v>
          </cell>
          <cell r="C261" t="str">
            <v>Connelly,Phillip C</v>
          </cell>
          <cell r="D261" t="str">
            <v>N</v>
          </cell>
        </row>
        <row r="262">
          <cell r="A262" t="str">
            <v>003032</v>
          </cell>
          <cell r="B262" t="str">
            <v>RBFNON</v>
          </cell>
          <cell r="C262" t="str">
            <v>Simpson,Clinton R</v>
          </cell>
          <cell r="D262" t="str">
            <v>N</v>
          </cell>
        </row>
        <row r="263">
          <cell r="A263" t="str">
            <v>003038</v>
          </cell>
          <cell r="B263" t="str">
            <v>RBFNON</v>
          </cell>
          <cell r="C263" t="str">
            <v>Pursell,Darrell R</v>
          </cell>
          <cell r="D263" t="str">
            <v>N</v>
          </cell>
        </row>
        <row r="264">
          <cell r="A264" t="str">
            <v>003078</v>
          </cell>
          <cell r="B264" t="str">
            <v>RBFNON</v>
          </cell>
          <cell r="C264" t="str">
            <v>Saltmarsh,David J</v>
          </cell>
          <cell r="D264" t="str">
            <v>N</v>
          </cell>
        </row>
        <row r="265">
          <cell r="A265" t="str">
            <v>003089</v>
          </cell>
          <cell r="B265" t="str">
            <v>RBFNON</v>
          </cell>
          <cell r="C265" t="str">
            <v>Knowles,Dennis L</v>
          </cell>
          <cell r="D265" t="str">
            <v>N</v>
          </cell>
        </row>
        <row r="266">
          <cell r="A266" t="str">
            <v>003092</v>
          </cell>
          <cell r="B266" t="str">
            <v>RBFNON</v>
          </cell>
          <cell r="C266" t="str">
            <v>Fellows,David J</v>
          </cell>
          <cell r="D266" t="str">
            <v>N</v>
          </cell>
        </row>
        <row r="267">
          <cell r="A267" t="str">
            <v>003095</v>
          </cell>
          <cell r="B267" t="str">
            <v>RBFNON</v>
          </cell>
          <cell r="C267" t="str">
            <v>Roles,Brian W</v>
          </cell>
          <cell r="D267" t="str">
            <v>N</v>
          </cell>
        </row>
        <row r="268">
          <cell r="A268" t="str">
            <v>003097</v>
          </cell>
          <cell r="B268" t="str">
            <v>RBFNON</v>
          </cell>
          <cell r="C268" t="str">
            <v>Wadley,Gary J</v>
          </cell>
          <cell r="D268" t="str">
            <v>N</v>
          </cell>
        </row>
        <row r="269">
          <cell r="A269" t="str">
            <v>003099</v>
          </cell>
          <cell r="B269" t="str">
            <v>RBFNON</v>
          </cell>
          <cell r="C269" t="str">
            <v>Philpott,Michael L</v>
          </cell>
          <cell r="D269" t="str">
            <v>N</v>
          </cell>
        </row>
        <row r="270">
          <cell r="A270" t="str">
            <v>003119</v>
          </cell>
          <cell r="B270" t="str">
            <v>RBFNON</v>
          </cell>
          <cell r="C270" t="str">
            <v>Cruse,Rodney J</v>
          </cell>
          <cell r="D270" t="str">
            <v>N</v>
          </cell>
        </row>
        <row r="271">
          <cell r="A271" t="str">
            <v>003143</v>
          </cell>
          <cell r="B271" t="str">
            <v>RBFNON</v>
          </cell>
          <cell r="C271" t="str">
            <v>Clark,Nicholas E</v>
          </cell>
          <cell r="D271" t="str">
            <v>N</v>
          </cell>
        </row>
        <row r="272">
          <cell r="A272" t="str">
            <v>003145</v>
          </cell>
          <cell r="B272" t="str">
            <v>RBFNON</v>
          </cell>
          <cell r="C272" t="str">
            <v>Greatbatch,Peter H</v>
          </cell>
          <cell r="D272" t="str">
            <v>N</v>
          </cell>
        </row>
        <row r="273">
          <cell r="A273" t="str">
            <v>003150</v>
          </cell>
          <cell r="B273" t="str">
            <v>RBFNON</v>
          </cell>
          <cell r="C273" t="str">
            <v>Walker,Bradley J</v>
          </cell>
          <cell r="D273" t="str">
            <v>N</v>
          </cell>
        </row>
        <row r="274">
          <cell r="A274" t="str">
            <v>003151</v>
          </cell>
          <cell r="B274" t="str">
            <v>RBFNON</v>
          </cell>
          <cell r="C274" t="str">
            <v>Kean,Wayne G</v>
          </cell>
          <cell r="D274" t="str">
            <v>N</v>
          </cell>
        </row>
        <row r="275">
          <cell r="A275" t="str">
            <v>003154</v>
          </cell>
          <cell r="B275" t="str">
            <v>RBFNON</v>
          </cell>
          <cell r="C275" t="str">
            <v>Allen,Edward R</v>
          </cell>
          <cell r="D275" t="str">
            <v>N</v>
          </cell>
        </row>
        <row r="276">
          <cell r="A276" t="str">
            <v>003172</v>
          </cell>
          <cell r="B276" t="str">
            <v>RBFNON</v>
          </cell>
          <cell r="C276" t="str">
            <v>Holland,Bernard P</v>
          </cell>
          <cell r="D276" t="str">
            <v>N</v>
          </cell>
        </row>
        <row r="277">
          <cell r="A277" t="str">
            <v>003183</v>
          </cell>
          <cell r="B277" t="str">
            <v>RBFNON</v>
          </cell>
          <cell r="C277" t="str">
            <v>Turnbull,Brian H</v>
          </cell>
          <cell r="D277" t="str">
            <v>N</v>
          </cell>
        </row>
        <row r="278">
          <cell r="A278" t="str">
            <v>003195</v>
          </cell>
          <cell r="B278" t="str">
            <v>RBFNON</v>
          </cell>
          <cell r="C278" t="str">
            <v>Smith,Ronald B</v>
          </cell>
          <cell r="D278" t="str">
            <v>N</v>
          </cell>
        </row>
        <row r="279">
          <cell r="A279" t="str">
            <v>003198</v>
          </cell>
          <cell r="B279" t="str">
            <v>RBFNON</v>
          </cell>
          <cell r="C279" t="str">
            <v>Allen,David</v>
          </cell>
          <cell r="D279" t="str">
            <v>N</v>
          </cell>
        </row>
        <row r="280">
          <cell r="A280" t="str">
            <v>003213</v>
          </cell>
          <cell r="B280" t="str">
            <v>RBFNON</v>
          </cell>
          <cell r="C280" t="str">
            <v>Osborne,Peter S</v>
          </cell>
          <cell r="D280" t="str">
            <v>N</v>
          </cell>
        </row>
        <row r="281">
          <cell r="A281" t="str">
            <v>003230</v>
          </cell>
          <cell r="B281" t="str">
            <v>RBFNON</v>
          </cell>
          <cell r="C281" t="str">
            <v>Dawson,Arthur E</v>
          </cell>
          <cell r="D281" t="str">
            <v>N</v>
          </cell>
        </row>
        <row r="282">
          <cell r="A282" t="str">
            <v>003234</v>
          </cell>
          <cell r="B282" t="str">
            <v>RBFNON</v>
          </cell>
          <cell r="C282" t="str">
            <v>Gillies,Kelvin J</v>
          </cell>
          <cell r="D282" t="str">
            <v>N</v>
          </cell>
        </row>
        <row r="283">
          <cell r="A283" t="str">
            <v>003238</v>
          </cell>
          <cell r="B283" t="str">
            <v>RBFNON</v>
          </cell>
          <cell r="C283" t="str">
            <v>Costelloe,Terence L</v>
          </cell>
          <cell r="D283" t="str">
            <v>N</v>
          </cell>
        </row>
        <row r="284">
          <cell r="A284" t="str">
            <v>003239</v>
          </cell>
          <cell r="B284" t="str">
            <v>RBFNON</v>
          </cell>
          <cell r="C284" t="str">
            <v>Glann,Bruce S</v>
          </cell>
          <cell r="D284" t="str">
            <v>N</v>
          </cell>
        </row>
        <row r="285">
          <cell r="A285" t="str">
            <v>003241</v>
          </cell>
          <cell r="B285" t="str">
            <v>RBFNON</v>
          </cell>
          <cell r="C285" t="str">
            <v>Riley,Peter K</v>
          </cell>
          <cell r="D285" t="str">
            <v>N</v>
          </cell>
        </row>
        <row r="286">
          <cell r="A286" t="str">
            <v>003243</v>
          </cell>
          <cell r="B286" t="str">
            <v>RBFNON</v>
          </cell>
          <cell r="C286" t="str">
            <v>Archer,David J</v>
          </cell>
          <cell r="D286" t="str">
            <v>N</v>
          </cell>
        </row>
        <row r="287">
          <cell r="A287" t="str">
            <v>003246</v>
          </cell>
          <cell r="B287" t="str">
            <v>RBFNON</v>
          </cell>
          <cell r="C287" t="str">
            <v>Taylor,Kevin V</v>
          </cell>
          <cell r="D287" t="str">
            <v>N</v>
          </cell>
        </row>
        <row r="288">
          <cell r="A288" t="str">
            <v>003265</v>
          </cell>
          <cell r="B288" t="str">
            <v>RBFNON</v>
          </cell>
          <cell r="C288" t="str">
            <v>French,Bruce</v>
          </cell>
          <cell r="D288" t="str">
            <v>N</v>
          </cell>
        </row>
        <row r="289">
          <cell r="A289" t="str">
            <v>003275</v>
          </cell>
          <cell r="B289" t="str">
            <v>RBFNON</v>
          </cell>
          <cell r="C289" t="str">
            <v>Reeves,Robert S</v>
          </cell>
          <cell r="D289" t="str">
            <v>N</v>
          </cell>
        </row>
        <row r="290">
          <cell r="A290" t="str">
            <v>003310</v>
          </cell>
          <cell r="B290" t="str">
            <v>RBFNON</v>
          </cell>
          <cell r="C290" t="str">
            <v>Leary,Daniel B</v>
          </cell>
          <cell r="D290" t="str">
            <v>N</v>
          </cell>
        </row>
        <row r="291">
          <cell r="A291" t="str">
            <v>003311</v>
          </cell>
          <cell r="B291" t="str">
            <v>RBFNON</v>
          </cell>
          <cell r="C291" t="str">
            <v>Murphy,John F</v>
          </cell>
          <cell r="D291" t="str">
            <v>N</v>
          </cell>
        </row>
        <row r="292">
          <cell r="A292" t="str">
            <v>003320</v>
          </cell>
          <cell r="B292" t="str">
            <v>RBFNON</v>
          </cell>
          <cell r="C292" t="str">
            <v>Jones,Stephen P</v>
          </cell>
          <cell r="D292" t="str">
            <v>N</v>
          </cell>
        </row>
        <row r="293">
          <cell r="A293" t="str">
            <v>003321</v>
          </cell>
          <cell r="B293" t="str">
            <v>RBFNON</v>
          </cell>
          <cell r="C293" t="str">
            <v>Martin,Anthony P</v>
          </cell>
          <cell r="D293" t="str">
            <v>N</v>
          </cell>
        </row>
        <row r="294">
          <cell r="A294" t="str">
            <v>003323</v>
          </cell>
          <cell r="B294" t="str">
            <v>RBFNON</v>
          </cell>
          <cell r="C294" t="str">
            <v>Milton,Peter B</v>
          </cell>
          <cell r="D294" t="str">
            <v>N</v>
          </cell>
        </row>
        <row r="295">
          <cell r="A295" t="str">
            <v>003325</v>
          </cell>
          <cell r="B295" t="str">
            <v>RBFNON</v>
          </cell>
          <cell r="C295" t="str">
            <v>Reid,Michael R</v>
          </cell>
          <cell r="D295" t="str">
            <v>N</v>
          </cell>
        </row>
        <row r="296">
          <cell r="A296" t="str">
            <v>003366</v>
          </cell>
          <cell r="B296" t="str">
            <v>RBFNON</v>
          </cell>
          <cell r="C296" t="str">
            <v>Davies,Clayton L</v>
          </cell>
          <cell r="D296" t="str">
            <v>N</v>
          </cell>
        </row>
        <row r="297">
          <cell r="A297" t="str">
            <v>003375</v>
          </cell>
          <cell r="B297" t="str">
            <v>RBFNON</v>
          </cell>
          <cell r="C297" t="str">
            <v>Pearson,Gregory J</v>
          </cell>
          <cell r="D297" t="str">
            <v>N</v>
          </cell>
        </row>
        <row r="298">
          <cell r="A298" t="str">
            <v>003382</v>
          </cell>
          <cell r="B298" t="str">
            <v>RBFNON</v>
          </cell>
          <cell r="C298" t="str">
            <v>Walker,Kerry W</v>
          </cell>
          <cell r="D298" t="str">
            <v>N</v>
          </cell>
        </row>
        <row r="299">
          <cell r="A299" t="str">
            <v>003404</v>
          </cell>
          <cell r="B299" t="str">
            <v>RBFNON</v>
          </cell>
          <cell r="C299" t="str">
            <v>Moore,Johnathan C</v>
          </cell>
          <cell r="D299" t="str">
            <v>N</v>
          </cell>
        </row>
        <row r="300">
          <cell r="A300" t="str">
            <v>003405</v>
          </cell>
          <cell r="B300" t="str">
            <v>RBFNON</v>
          </cell>
          <cell r="C300" t="str">
            <v>Smith,Geoffrey H</v>
          </cell>
          <cell r="D300" t="str">
            <v>N</v>
          </cell>
        </row>
        <row r="301">
          <cell r="A301" t="str">
            <v>004067</v>
          </cell>
          <cell r="B301" t="str">
            <v>RBFNON</v>
          </cell>
          <cell r="C301" t="str">
            <v>Daniel,Martin F</v>
          </cell>
          <cell r="D301" t="str">
            <v>N</v>
          </cell>
        </row>
        <row r="302">
          <cell r="A302" t="str">
            <v>004109</v>
          </cell>
          <cell r="B302" t="str">
            <v>RBFNON</v>
          </cell>
          <cell r="C302" t="str">
            <v>Rueff,Manfred</v>
          </cell>
          <cell r="D302" t="str">
            <v>N</v>
          </cell>
        </row>
        <row r="303">
          <cell r="A303" t="str">
            <v>004331</v>
          </cell>
          <cell r="B303" t="str">
            <v>RBFNON</v>
          </cell>
          <cell r="C303" t="str">
            <v>Allen,Nigel Glen</v>
          </cell>
          <cell r="D303" t="str">
            <v>N</v>
          </cell>
        </row>
        <row r="304">
          <cell r="A304" t="str">
            <v>004404</v>
          </cell>
          <cell r="B304" t="str">
            <v>RBFNON</v>
          </cell>
          <cell r="C304" t="str">
            <v>James,Julie Louise</v>
          </cell>
          <cell r="D304" t="str">
            <v>N</v>
          </cell>
        </row>
        <row r="305">
          <cell r="A305" t="str">
            <v>004686</v>
          </cell>
          <cell r="B305" t="str">
            <v>ERBFNO</v>
          </cell>
          <cell r="C305" t="str">
            <v>Bloomfield,Jacqueline</v>
          </cell>
          <cell r="D305" t="str">
            <v>N</v>
          </cell>
        </row>
        <row r="306">
          <cell r="A306" t="str">
            <v>004707</v>
          </cell>
          <cell r="B306" t="str">
            <v>ERBFNO</v>
          </cell>
          <cell r="C306" t="str">
            <v>Davis,Peter Leigh</v>
          </cell>
          <cell r="D306" t="str">
            <v>N</v>
          </cell>
        </row>
        <row r="307">
          <cell r="A307" t="str">
            <v>004764</v>
          </cell>
          <cell r="B307" t="str">
            <v>ERBFNO</v>
          </cell>
          <cell r="C307" t="str">
            <v>Kimber,Robert Andrew</v>
          </cell>
          <cell r="D307" t="str">
            <v>N</v>
          </cell>
        </row>
        <row r="308">
          <cell r="A308" t="str">
            <v>004973</v>
          </cell>
          <cell r="B308" t="str">
            <v>RBFNON</v>
          </cell>
          <cell r="C308" t="str">
            <v>Riley,Megan Jayne</v>
          </cell>
          <cell r="D308" t="str">
            <v>N</v>
          </cell>
        </row>
        <row r="309">
          <cell r="A309" t="str">
            <v>005024</v>
          </cell>
          <cell r="B309" t="str">
            <v>ERBFNO</v>
          </cell>
          <cell r="C309" t="str">
            <v>Pedder,Wayne Henry</v>
          </cell>
          <cell r="D309" t="str">
            <v>N</v>
          </cell>
        </row>
        <row r="310">
          <cell r="A310" t="str">
            <v>005204</v>
          </cell>
          <cell r="B310" t="str">
            <v>RBFNON</v>
          </cell>
          <cell r="C310" t="str">
            <v>Ferguson,Valerie Joan</v>
          </cell>
          <cell r="D310" t="str">
            <v>N</v>
          </cell>
        </row>
        <row r="311">
          <cell r="A311" t="str">
            <v>005455</v>
          </cell>
          <cell r="B311" t="str">
            <v>ERBFNO</v>
          </cell>
          <cell r="C311" t="str">
            <v>Zivol,Leonard John</v>
          </cell>
          <cell r="D311" t="str">
            <v>N</v>
          </cell>
        </row>
        <row r="312">
          <cell r="A312" t="str">
            <v>005525</v>
          </cell>
          <cell r="B312" t="str">
            <v>RBFNON</v>
          </cell>
          <cell r="C312" t="str">
            <v>Weily,Tracey Victoria</v>
          </cell>
          <cell r="D312" t="str">
            <v>N</v>
          </cell>
        </row>
        <row r="313">
          <cell r="A313" t="str">
            <v>005641</v>
          </cell>
          <cell r="B313" t="str">
            <v>RBFNON</v>
          </cell>
          <cell r="C313" t="str">
            <v>Ditton,George</v>
          </cell>
          <cell r="D313" t="str">
            <v>N</v>
          </cell>
        </row>
        <row r="314">
          <cell r="A314" t="str">
            <v>005731</v>
          </cell>
          <cell r="B314" t="str">
            <v>RBFNON</v>
          </cell>
          <cell r="C314" t="str">
            <v>Williams,Jane Allison</v>
          </cell>
          <cell r="D314" t="str">
            <v>N</v>
          </cell>
        </row>
        <row r="315">
          <cell r="A315" t="str">
            <v>005866</v>
          </cell>
          <cell r="B315" t="str">
            <v>RBFNON</v>
          </cell>
          <cell r="C315" t="str">
            <v>Carr,Belinda Jane</v>
          </cell>
          <cell r="D315" t="str">
            <v>N</v>
          </cell>
        </row>
        <row r="316">
          <cell r="A316" t="str">
            <v>006214</v>
          </cell>
          <cell r="B316" t="str">
            <v>ERBFNO</v>
          </cell>
          <cell r="C316" t="str">
            <v>Rhodes,Adam</v>
          </cell>
          <cell r="D316" t="str">
            <v>N</v>
          </cell>
        </row>
        <row r="317">
          <cell r="A317" t="str">
            <v>006451</v>
          </cell>
          <cell r="B317" t="str">
            <v>RBFNON</v>
          </cell>
          <cell r="C317" t="str">
            <v>Abel,Darryl George</v>
          </cell>
          <cell r="D317" t="str">
            <v>N</v>
          </cell>
        </row>
        <row r="318">
          <cell r="A318" t="str">
            <v>006514</v>
          </cell>
          <cell r="B318" t="str">
            <v>RBFNON</v>
          </cell>
          <cell r="C318" t="str">
            <v>Munro,Darryl John</v>
          </cell>
          <cell r="D318" t="str">
            <v>N</v>
          </cell>
        </row>
        <row r="319">
          <cell r="A319" t="str">
            <v>006557</v>
          </cell>
          <cell r="B319" t="str">
            <v>RBFNON</v>
          </cell>
          <cell r="C319" t="str">
            <v>Crouch,Sandra Maree</v>
          </cell>
          <cell r="D319" t="str">
            <v>N</v>
          </cell>
        </row>
        <row r="320">
          <cell r="A320" t="str">
            <v>006602</v>
          </cell>
          <cell r="B320" t="str">
            <v>ERBFNO</v>
          </cell>
          <cell r="C320" t="str">
            <v>Whittle,Michael John</v>
          </cell>
          <cell r="D320" t="str">
            <v>N</v>
          </cell>
        </row>
        <row r="321">
          <cell r="A321" t="str">
            <v>006619</v>
          </cell>
          <cell r="B321" t="str">
            <v>RBFNON</v>
          </cell>
          <cell r="C321" t="str">
            <v>Robertson,Russell</v>
          </cell>
          <cell r="D321" t="str">
            <v>N</v>
          </cell>
        </row>
        <row r="322">
          <cell r="A322" t="str">
            <v>006656</v>
          </cell>
          <cell r="B322" t="str">
            <v>RBFNON</v>
          </cell>
          <cell r="C322" t="str">
            <v>Jarman,Matthew Wayne</v>
          </cell>
          <cell r="D322" t="str">
            <v>N</v>
          </cell>
        </row>
        <row r="323">
          <cell r="A323" t="str">
            <v>006657</v>
          </cell>
          <cell r="B323" t="str">
            <v>RBFNON</v>
          </cell>
          <cell r="C323" t="str">
            <v>Symons,Christopher William</v>
          </cell>
          <cell r="D323" t="str">
            <v>N</v>
          </cell>
        </row>
        <row r="324">
          <cell r="A324" t="str">
            <v>006684</v>
          </cell>
          <cell r="B324" t="str">
            <v>RBFNON</v>
          </cell>
          <cell r="C324" t="str">
            <v>Pullen,Matthew John</v>
          </cell>
          <cell r="D324" t="str">
            <v>N</v>
          </cell>
        </row>
        <row r="325">
          <cell r="A325" t="str">
            <v>006694</v>
          </cell>
          <cell r="B325" t="str">
            <v>ERBFNO</v>
          </cell>
          <cell r="C325" t="str">
            <v>Coombs,Stephen John</v>
          </cell>
          <cell r="D325" t="str">
            <v>N</v>
          </cell>
        </row>
        <row r="326">
          <cell r="A326" t="str">
            <v>006726</v>
          </cell>
          <cell r="B326" t="str">
            <v>RBFNON</v>
          </cell>
          <cell r="C326" t="str">
            <v>Jones,Christopher Ian</v>
          </cell>
          <cell r="D326" t="str">
            <v>N</v>
          </cell>
        </row>
        <row r="327">
          <cell r="A327" t="str">
            <v>006736</v>
          </cell>
          <cell r="B327" t="str">
            <v>RBFNON</v>
          </cell>
          <cell r="C327" t="str">
            <v>Hills,Jamie Leigh</v>
          </cell>
          <cell r="D327" t="str">
            <v>N</v>
          </cell>
        </row>
        <row r="328">
          <cell r="A328" t="str">
            <v>006780</v>
          </cell>
          <cell r="B328" t="str">
            <v>SYNRET</v>
          </cell>
          <cell r="C328" t="str">
            <v>Clarke,Lorrina Margaret</v>
          </cell>
          <cell r="D328" t="str">
            <v>N</v>
          </cell>
        </row>
        <row r="329">
          <cell r="A329" t="str">
            <v>006917</v>
          </cell>
          <cell r="B329" t="str">
            <v>RBFNON</v>
          </cell>
          <cell r="C329" t="str">
            <v>Mcgee,Anne Rebecca</v>
          </cell>
          <cell r="D329" t="str">
            <v>N</v>
          </cell>
        </row>
        <row r="330">
          <cell r="A330" t="str">
            <v>007015</v>
          </cell>
          <cell r="B330" t="str">
            <v>ERBFNO</v>
          </cell>
          <cell r="C330" t="str">
            <v>Mcculloch,Ricky Donald</v>
          </cell>
          <cell r="D330" t="str">
            <v>N</v>
          </cell>
        </row>
        <row r="331">
          <cell r="A331" t="str">
            <v>007148</v>
          </cell>
          <cell r="B331" t="str">
            <v>RBFNON</v>
          </cell>
          <cell r="C331" t="str">
            <v>Murzecki,Brendan Werner</v>
          </cell>
          <cell r="D331" t="str">
            <v>N</v>
          </cell>
        </row>
        <row r="332">
          <cell r="A332" t="str">
            <v>007155</v>
          </cell>
          <cell r="B332" t="str">
            <v>ERBFNO</v>
          </cell>
          <cell r="C332" t="str">
            <v>Scott,Russell Harry</v>
          </cell>
          <cell r="D332" t="str">
            <v>N</v>
          </cell>
        </row>
        <row r="333">
          <cell r="A333" t="str">
            <v>040007</v>
          </cell>
          <cell r="B333" t="str">
            <v>ERBFNO</v>
          </cell>
          <cell r="C333" t="str">
            <v>Clark,Scott</v>
          </cell>
          <cell r="D333" t="str">
            <v>N</v>
          </cell>
        </row>
        <row r="334">
          <cell r="A334" t="str">
            <v>040013</v>
          </cell>
          <cell r="B334" t="str">
            <v>RBFNON</v>
          </cell>
          <cell r="C334" t="str">
            <v>Turton,Rodney William</v>
          </cell>
          <cell r="D334" t="str">
            <v>N</v>
          </cell>
        </row>
        <row r="335">
          <cell r="A335" t="str">
            <v>040050</v>
          </cell>
          <cell r="B335" t="str">
            <v>ERBFNO</v>
          </cell>
          <cell r="C335" t="str">
            <v>Hepburn,Sandra Jean</v>
          </cell>
          <cell r="D335" t="str">
            <v>N</v>
          </cell>
        </row>
        <row r="336">
          <cell r="A336" t="str">
            <v>040053</v>
          </cell>
          <cell r="B336" t="str">
            <v>RBFNON</v>
          </cell>
          <cell r="C336" t="str">
            <v>Rees,Stephen John</v>
          </cell>
          <cell r="D336" t="str">
            <v>N</v>
          </cell>
        </row>
        <row r="337">
          <cell r="A337" t="str">
            <v>040073</v>
          </cell>
          <cell r="B337" t="str">
            <v>TASPLA</v>
          </cell>
          <cell r="C337" t="str">
            <v>Degarnham,Marion Marie</v>
          </cell>
          <cell r="D337" t="str">
            <v>N</v>
          </cell>
        </row>
        <row r="338">
          <cell r="A338" t="str">
            <v>040082</v>
          </cell>
          <cell r="B338" t="str">
            <v>RBFNON</v>
          </cell>
          <cell r="C338" t="str">
            <v>Owens,Christopher John</v>
          </cell>
          <cell r="D338" t="str">
            <v>N</v>
          </cell>
        </row>
        <row r="339">
          <cell r="A339" t="str">
            <v>040083</v>
          </cell>
          <cell r="B339" t="str">
            <v>ERBFNO</v>
          </cell>
          <cell r="C339" t="str">
            <v>Brown,Darren L</v>
          </cell>
          <cell r="D339" t="str">
            <v>N</v>
          </cell>
        </row>
        <row r="340">
          <cell r="A340" t="str">
            <v>040086</v>
          </cell>
          <cell r="B340" t="str">
            <v>RBFNON</v>
          </cell>
          <cell r="C340" t="str">
            <v>Peacock,Wayne Bruce</v>
          </cell>
          <cell r="D340" t="str">
            <v>N</v>
          </cell>
        </row>
        <row r="341">
          <cell r="A341" t="str">
            <v>040090</v>
          </cell>
          <cell r="B341" t="str">
            <v>RBFNON</v>
          </cell>
          <cell r="C341" t="str">
            <v>Steele,Caroline Jane</v>
          </cell>
          <cell r="D341" t="str">
            <v>N</v>
          </cell>
        </row>
        <row r="342">
          <cell r="A342" t="str">
            <v>040096</v>
          </cell>
          <cell r="B342" t="str">
            <v>RBFNON</v>
          </cell>
          <cell r="C342" t="str">
            <v>Sales,David</v>
          </cell>
          <cell r="D342" t="str">
            <v>N</v>
          </cell>
        </row>
        <row r="343">
          <cell r="A343" t="str">
            <v>040099</v>
          </cell>
          <cell r="B343" t="str">
            <v>RBFNON</v>
          </cell>
          <cell r="C343" t="str">
            <v>Coad,Gerard Paul</v>
          </cell>
          <cell r="D343" t="str">
            <v>N</v>
          </cell>
        </row>
        <row r="344">
          <cell r="A344" t="str">
            <v>040102</v>
          </cell>
          <cell r="B344" t="str">
            <v>RBFNON</v>
          </cell>
          <cell r="C344" t="str">
            <v>Reeve,Warren</v>
          </cell>
          <cell r="D344" t="str">
            <v>N</v>
          </cell>
        </row>
        <row r="345">
          <cell r="A345" t="str">
            <v>040104</v>
          </cell>
          <cell r="B345" t="str">
            <v>RBFNON</v>
          </cell>
          <cell r="C345" t="str">
            <v>Heron,Stephen</v>
          </cell>
          <cell r="D345" t="str">
            <v>N</v>
          </cell>
        </row>
        <row r="346">
          <cell r="A346" t="str">
            <v>040105</v>
          </cell>
          <cell r="B346" t="str">
            <v>ANZSSA</v>
          </cell>
          <cell r="C346" t="str">
            <v>Holter,Bryan Douglas</v>
          </cell>
          <cell r="D346" t="str">
            <v>N</v>
          </cell>
        </row>
        <row r="347">
          <cell r="A347" t="str">
            <v>040111</v>
          </cell>
          <cell r="B347" t="str">
            <v>AMP</v>
          </cell>
          <cell r="C347" t="str">
            <v>Wright,Vanessa Joy</v>
          </cell>
          <cell r="D347" t="str">
            <v>N</v>
          </cell>
        </row>
        <row r="348">
          <cell r="A348" t="str">
            <v>040115</v>
          </cell>
          <cell r="B348" t="str">
            <v>RBFNON</v>
          </cell>
          <cell r="C348" t="str">
            <v>Lowe,Mark</v>
          </cell>
          <cell r="D348" t="str">
            <v>N</v>
          </cell>
        </row>
        <row r="349">
          <cell r="A349" t="str">
            <v>040117</v>
          </cell>
          <cell r="B349" t="str">
            <v>RBFNON</v>
          </cell>
          <cell r="C349" t="str">
            <v>Riseley,Sean David</v>
          </cell>
          <cell r="D349" t="str">
            <v>N</v>
          </cell>
        </row>
        <row r="350">
          <cell r="A350" t="str">
            <v>040118</v>
          </cell>
          <cell r="B350" t="str">
            <v>RBFNON</v>
          </cell>
          <cell r="C350" t="str">
            <v>Lennox,Paul Raymond</v>
          </cell>
          <cell r="D350" t="str">
            <v>N</v>
          </cell>
        </row>
        <row r="351">
          <cell r="A351" t="str">
            <v>040119</v>
          </cell>
          <cell r="B351" t="str">
            <v>RBFNON</v>
          </cell>
          <cell r="C351" t="str">
            <v>Pugh,Angela Evelyn</v>
          </cell>
          <cell r="D351" t="str">
            <v>N</v>
          </cell>
        </row>
        <row r="352">
          <cell r="A352" t="str">
            <v>040121</v>
          </cell>
          <cell r="B352" t="str">
            <v>RBFNON</v>
          </cell>
          <cell r="C352" t="str">
            <v>Daniels,Adrian James</v>
          </cell>
          <cell r="D352" t="str">
            <v>N</v>
          </cell>
        </row>
        <row r="353">
          <cell r="A353" t="str">
            <v>040125</v>
          </cell>
          <cell r="B353" t="str">
            <v>RBFNON</v>
          </cell>
          <cell r="C353" t="str">
            <v>Wilson,Myles</v>
          </cell>
          <cell r="D353" t="str">
            <v>N</v>
          </cell>
        </row>
        <row r="354">
          <cell r="A354" t="str">
            <v>040126</v>
          </cell>
          <cell r="B354" t="str">
            <v>RBFNON</v>
          </cell>
          <cell r="C354" t="str">
            <v>Martindill,Gerard James</v>
          </cell>
          <cell r="D354" t="str">
            <v>N</v>
          </cell>
        </row>
        <row r="355">
          <cell r="A355" t="str">
            <v>040129</v>
          </cell>
          <cell r="B355" t="str">
            <v>RBFNON</v>
          </cell>
          <cell r="C355" t="str">
            <v>Horswill,Evan Warwick</v>
          </cell>
          <cell r="D355" t="str">
            <v>N</v>
          </cell>
        </row>
        <row r="356">
          <cell r="A356" t="str">
            <v>040130</v>
          </cell>
          <cell r="B356" t="str">
            <v>GIO</v>
          </cell>
          <cell r="C356" t="str">
            <v>Slater,Leigh John</v>
          </cell>
          <cell r="D356" t="str">
            <v>N</v>
          </cell>
        </row>
        <row r="357">
          <cell r="A357" t="str">
            <v>040133</v>
          </cell>
          <cell r="B357" t="str">
            <v>RBFNON</v>
          </cell>
          <cell r="C357" t="str">
            <v>Roberts,Paul Allan</v>
          </cell>
          <cell r="D357" t="str">
            <v>N</v>
          </cell>
        </row>
        <row r="358">
          <cell r="A358" t="str">
            <v>040135</v>
          </cell>
          <cell r="B358" t="str">
            <v>RBFNON</v>
          </cell>
          <cell r="C358" t="str">
            <v>Gunn,Graham Frederick</v>
          </cell>
          <cell r="D358" t="str">
            <v>N</v>
          </cell>
        </row>
        <row r="359">
          <cell r="A359" t="str">
            <v>040136</v>
          </cell>
          <cell r="B359" t="str">
            <v>BT2</v>
          </cell>
          <cell r="C359" t="str">
            <v>Shaw,Gregory Wayne</v>
          </cell>
          <cell r="D359" t="str">
            <v>N</v>
          </cell>
        </row>
        <row r="360">
          <cell r="A360" t="str">
            <v>040138</v>
          </cell>
          <cell r="B360" t="str">
            <v>RBFNON</v>
          </cell>
          <cell r="C360" t="str">
            <v>Cameron,Paul</v>
          </cell>
          <cell r="D360" t="str">
            <v>N</v>
          </cell>
        </row>
        <row r="361">
          <cell r="A361" t="str">
            <v>040142</v>
          </cell>
          <cell r="B361" t="str">
            <v>RBFNON</v>
          </cell>
          <cell r="C361" t="str">
            <v>Bushing,Christopher</v>
          </cell>
          <cell r="D361" t="str">
            <v>N</v>
          </cell>
        </row>
        <row r="362">
          <cell r="A362" t="str">
            <v>040145</v>
          </cell>
          <cell r="B362" t="str">
            <v>RBFNON</v>
          </cell>
          <cell r="C362" t="str">
            <v>Graham,Christopher</v>
          </cell>
          <cell r="D362" t="str">
            <v>N</v>
          </cell>
        </row>
        <row r="363">
          <cell r="A363" t="str">
            <v>040146</v>
          </cell>
          <cell r="B363" t="str">
            <v>SMF</v>
          </cell>
          <cell r="C363" t="str">
            <v>Stoward,David</v>
          </cell>
          <cell r="D363" t="str">
            <v>N</v>
          </cell>
        </row>
        <row r="364">
          <cell r="A364" t="str">
            <v>040147</v>
          </cell>
          <cell r="B364" t="str">
            <v>J WALL</v>
          </cell>
          <cell r="C364" t="str">
            <v>Wall,Jacqueline Anne</v>
          </cell>
          <cell r="D364" t="str">
            <v>N</v>
          </cell>
        </row>
        <row r="365">
          <cell r="A365" t="str">
            <v>040150</v>
          </cell>
          <cell r="B365" t="str">
            <v>RBFNON</v>
          </cell>
          <cell r="C365" t="str">
            <v>Drazenovic,John Anton</v>
          </cell>
          <cell r="D365" t="str">
            <v>N</v>
          </cell>
        </row>
        <row r="366">
          <cell r="A366" t="str">
            <v>040151</v>
          </cell>
          <cell r="B366" t="str">
            <v>TASPLA</v>
          </cell>
          <cell r="C366" t="str">
            <v>Evans,Jane</v>
          </cell>
          <cell r="D366" t="str">
            <v>N</v>
          </cell>
        </row>
        <row r="367">
          <cell r="A367" t="str">
            <v>040152</v>
          </cell>
          <cell r="B367" t="str">
            <v>RBFNON</v>
          </cell>
          <cell r="C367" t="str">
            <v>Sayers,John Charles Linn</v>
          </cell>
          <cell r="D367" t="str">
            <v>N</v>
          </cell>
        </row>
        <row r="368">
          <cell r="A368" t="str">
            <v>040154</v>
          </cell>
          <cell r="B368" t="str">
            <v>RBFNON</v>
          </cell>
          <cell r="C368" t="str">
            <v>Bartlett,Kenneth</v>
          </cell>
          <cell r="D368" t="str">
            <v>N</v>
          </cell>
        </row>
        <row r="369">
          <cell r="A369" t="str">
            <v>040158</v>
          </cell>
          <cell r="B369" t="str">
            <v>SMF</v>
          </cell>
          <cell r="C369" t="str">
            <v>Clayton,Karen</v>
          </cell>
          <cell r="D369" t="str">
            <v>N</v>
          </cell>
        </row>
        <row r="370">
          <cell r="A370" t="str">
            <v>040164</v>
          </cell>
          <cell r="B370" t="str">
            <v>TASPLA</v>
          </cell>
          <cell r="C370" t="str">
            <v>Mountain,Edwina</v>
          </cell>
          <cell r="D370" t="str">
            <v>N</v>
          </cell>
        </row>
        <row r="371">
          <cell r="A371" t="str">
            <v>040165</v>
          </cell>
          <cell r="B371" t="str">
            <v>MLC</v>
          </cell>
          <cell r="C371" t="str">
            <v>Jackson,Dean</v>
          </cell>
          <cell r="D371" t="str">
            <v>N</v>
          </cell>
        </row>
        <row r="372">
          <cell r="A372" t="str">
            <v>040166</v>
          </cell>
          <cell r="B372" t="str">
            <v>RBFNON</v>
          </cell>
          <cell r="C372" t="str">
            <v>Twynam-Perkins,Matthew</v>
          </cell>
          <cell r="D372" t="str">
            <v>N</v>
          </cell>
        </row>
        <row r="373">
          <cell r="A373" t="str">
            <v>040168</v>
          </cell>
          <cell r="B373" t="str">
            <v>TASPLA</v>
          </cell>
          <cell r="C373" t="str">
            <v>Boyd,Sharon Louise</v>
          </cell>
          <cell r="D373" t="str">
            <v>N</v>
          </cell>
        </row>
        <row r="374">
          <cell r="A374" t="str">
            <v>040172</v>
          </cell>
          <cell r="B374" t="str">
            <v>TASPLA</v>
          </cell>
          <cell r="C374" t="str">
            <v>Glover,Rhiannon Michele</v>
          </cell>
          <cell r="D374" t="str">
            <v>N</v>
          </cell>
        </row>
        <row r="375">
          <cell r="A375" t="str">
            <v>040173</v>
          </cell>
          <cell r="B375" t="str">
            <v>TASPLA</v>
          </cell>
          <cell r="C375" t="str">
            <v>Barker,Denice Gail</v>
          </cell>
          <cell r="D375" t="str">
            <v>N</v>
          </cell>
        </row>
        <row r="376">
          <cell r="A376" t="str">
            <v>040174</v>
          </cell>
          <cell r="B376" t="str">
            <v>TASPLA</v>
          </cell>
          <cell r="C376" t="str">
            <v>Stewart,Geoffrey Andrew</v>
          </cell>
          <cell r="D376" t="str">
            <v>N</v>
          </cell>
        </row>
        <row r="377">
          <cell r="A377" t="str">
            <v>040175</v>
          </cell>
          <cell r="B377" t="str">
            <v>TASPLA</v>
          </cell>
          <cell r="C377" t="str">
            <v>Woolley,Brooke Lee</v>
          </cell>
          <cell r="D377" t="str">
            <v>N</v>
          </cell>
        </row>
        <row r="378">
          <cell r="A378" t="str">
            <v>040177</v>
          </cell>
          <cell r="B378" t="str">
            <v>RBFNON</v>
          </cell>
          <cell r="C378" t="str">
            <v>Respondek,Timothy Peter</v>
          </cell>
          <cell r="D378" t="str">
            <v>N</v>
          </cell>
        </row>
        <row r="379">
          <cell r="A379" t="str">
            <v>040178</v>
          </cell>
          <cell r="B379" t="str">
            <v>TASPLA</v>
          </cell>
          <cell r="C379" t="str">
            <v>Jones,Lesley Ellyn</v>
          </cell>
          <cell r="D379" t="str">
            <v>N</v>
          </cell>
        </row>
        <row r="380">
          <cell r="A380" t="str">
            <v>040179</v>
          </cell>
          <cell r="B380" t="str">
            <v>RBFNON</v>
          </cell>
          <cell r="C380" t="str">
            <v>Denmeade,Tracy Karen</v>
          </cell>
          <cell r="D380" t="str">
            <v>N</v>
          </cell>
        </row>
        <row r="381">
          <cell r="A381" t="str">
            <v>040183</v>
          </cell>
          <cell r="B381" t="str">
            <v>MERC2</v>
          </cell>
          <cell r="C381" t="str">
            <v>McKerrow,David Stuart</v>
          </cell>
          <cell r="D381" t="str">
            <v>N</v>
          </cell>
        </row>
        <row r="382">
          <cell r="A382" t="str">
            <v>040184</v>
          </cell>
          <cell r="B382" t="str">
            <v>ERBFNO</v>
          </cell>
          <cell r="C382" t="str">
            <v>Brighton,David Reefe</v>
          </cell>
          <cell r="D382" t="str">
            <v>N</v>
          </cell>
        </row>
        <row r="383">
          <cell r="A383" t="str">
            <v>040185</v>
          </cell>
          <cell r="B383" t="str">
            <v>RBFNON</v>
          </cell>
          <cell r="C383" t="str">
            <v>Greenwood,Kelly Adele</v>
          </cell>
          <cell r="D383" t="str">
            <v>N</v>
          </cell>
        </row>
        <row r="384">
          <cell r="A384" t="str">
            <v>040188</v>
          </cell>
          <cell r="B384" t="str">
            <v>TASPLA</v>
          </cell>
          <cell r="C384" t="str">
            <v>Huxley,Gaylene Carol</v>
          </cell>
          <cell r="D384" t="str">
            <v>N</v>
          </cell>
        </row>
        <row r="385">
          <cell r="A385" t="str">
            <v>040204</v>
          </cell>
          <cell r="B385" t="str">
            <v>RBFNON</v>
          </cell>
          <cell r="C385" t="str">
            <v>Furmage,Lyn Elizabeth</v>
          </cell>
          <cell r="D385" t="str">
            <v>N</v>
          </cell>
        </row>
        <row r="386">
          <cell r="A386" t="str">
            <v>040205</v>
          </cell>
          <cell r="B386" t="str">
            <v>MLC</v>
          </cell>
          <cell r="C386" t="str">
            <v>Malcolm,Scott Andrew</v>
          </cell>
          <cell r="D386" t="str">
            <v>N</v>
          </cell>
        </row>
        <row r="387">
          <cell r="A387" t="str">
            <v>040206</v>
          </cell>
          <cell r="B387" t="str">
            <v>RBFNON</v>
          </cell>
          <cell r="C387" t="str">
            <v>Grafton,Lance Scott</v>
          </cell>
          <cell r="D387" t="str">
            <v>N</v>
          </cell>
        </row>
        <row r="388">
          <cell r="A388" t="str">
            <v>040207</v>
          </cell>
          <cell r="B388" t="str">
            <v>AMP</v>
          </cell>
          <cell r="C388" t="str">
            <v>Anderson,John Charles</v>
          </cell>
          <cell r="D388" t="str">
            <v>N</v>
          </cell>
        </row>
        <row r="389">
          <cell r="A389" t="str">
            <v>040210</v>
          </cell>
          <cell r="B389" t="str">
            <v>RBFNON</v>
          </cell>
          <cell r="C389" t="str">
            <v>Bailey,Paul William</v>
          </cell>
          <cell r="D389" t="str">
            <v>N</v>
          </cell>
        </row>
        <row r="390">
          <cell r="A390" t="str">
            <v>040215</v>
          </cell>
          <cell r="B390" t="str">
            <v>RBFNON</v>
          </cell>
          <cell r="C390" t="str">
            <v>Kempster,Peter John</v>
          </cell>
          <cell r="D390" t="str">
            <v>N</v>
          </cell>
        </row>
        <row r="391">
          <cell r="A391" t="str">
            <v>040226</v>
          </cell>
          <cell r="B391" t="str">
            <v>CTSSP</v>
          </cell>
          <cell r="C391" t="str">
            <v>Lynch,Mark William</v>
          </cell>
          <cell r="D391" t="str">
            <v>N</v>
          </cell>
        </row>
        <row r="392">
          <cell r="A392" t="str">
            <v>040227</v>
          </cell>
          <cell r="B392" t="str">
            <v>RBFNON</v>
          </cell>
          <cell r="C392" t="str">
            <v>Lown,Marie Joan</v>
          </cell>
          <cell r="D392" t="str">
            <v>N</v>
          </cell>
        </row>
        <row r="393">
          <cell r="A393" t="str">
            <v>040239</v>
          </cell>
          <cell r="B393" t="str">
            <v>RBFNON</v>
          </cell>
          <cell r="C393" t="str">
            <v>Hazi,Rachael Lee</v>
          </cell>
          <cell r="D393" t="str">
            <v>N</v>
          </cell>
        </row>
        <row r="394">
          <cell r="A394" t="str">
            <v>040242</v>
          </cell>
          <cell r="B394" t="str">
            <v>ERBFNO</v>
          </cell>
          <cell r="C394" t="str">
            <v>Bingham,Nell</v>
          </cell>
          <cell r="D394" t="str">
            <v>N</v>
          </cell>
        </row>
        <row r="395">
          <cell r="A395" t="str">
            <v>040243</v>
          </cell>
          <cell r="B395" t="str">
            <v>NAVIG</v>
          </cell>
          <cell r="C395" t="str">
            <v>Chilcott,Shane Trevor</v>
          </cell>
          <cell r="D395" t="str">
            <v>N</v>
          </cell>
        </row>
        <row r="396">
          <cell r="A396" t="str">
            <v>040244</v>
          </cell>
          <cell r="B396" t="str">
            <v>RBFNON</v>
          </cell>
          <cell r="C396" t="str">
            <v>Cubit,Matthew</v>
          </cell>
          <cell r="D396" t="str">
            <v>N</v>
          </cell>
        </row>
        <row r="397">
          <cell r="A397" t="str">
            <v>040245</v>
          </cell>
          <cell r="B397" t="str">
            <v>RBFNON</v>
          </cell>
          <cell r="C397" t="str">
            <v>Bond,Angela</v>
          </cell>
          <cell r="D397" t="str">
            <v>N</v>
          </cell>
        </row>
        <row r="398">
          <cell r="A398" t="str">
            <v>040246</v>
          </cell>
          <cell r="B398" t="str">
            <v>RBFNON</v>
          </cell>
          <cell r="C398" t="str">
            <v>Godwin,William John</v>
          </cell>
          <cell r="D398" t="str">
            <v>N</v>
          </cell>
        </row>
        <row r="399">
          <cell r="A399" t="str">
            <v>040248</v>
          </cell>
          <cell r="B399" t="str">
            <v>RBFNON</v>
          </cell>
          <cell r="C399" t="str">
            <v>Nicholson,Joe Thomas</v>
          </cell>
          <cell r="D399" t="str">
            <v>N</v>
          </cell>
        </row>
        <row r="400">
          <cell r="A400" t="str">
            <v>040249</v>
          </cell>
          <cell r="B400" t="str">
            <v>RBFNON</v>
          </cell>
          <cell r="C400" t="str">
            <v>Grieve,Matthew Nicholas</v>
          </cell>
          <cell r="D400" t="str">
            <v>N</v>
          </cell>
        </row>
        <row r="401">
          <cell r="A401" t="str">
            <v>040252</v>
          </cell>
          <cell r="B401" t="str">
            <v>RBFNON</v>
          </cell>
          <cell r="C401" t="str">
            <v>Bolton,Virginia</v>
          </cell>
          <cell r="D401" t="str">
            <v>N</v>
          </cell>
        </row>
        <row r="402">
          <cell r="A402" t="str">
            <v>040253</v>
          </cell>
          <cell r="B402" t="str">
            <v>RBFNON</v>
          </cell>
          <cell r="C402" t="str">
            <v>Wiltshire,Brent Andrew</v>
          </cell>
          <cell r="D402" t="str">
            <v>N</v>
          </cell>
        </row>
        <row r="403">
          <cell r="A403" t="str">
            <v>040255</v>
          </cell>
          <cell r="B403" t="str">
            <v>RBFNON</v>
          </cell>
          <cell r="C403" t="str">
            <v>Mee,Raymond Jon</v>
          </cell>
          <cell r="D403" t="str">
            <v>N</v>
          </cell>
        </row>
        <row r="404">
          <cell r="A404" t="str">
            <v>040256</v>
          </cell>
          <cell r="B404" t="str">
            <v>RBFNON</v>
          </cell>
          <cell r="C404" t="str">
            <v>Murray,Hugh Charles</v>
          </cell>
          <cell r="D404" t="str">
            <v>N</v>
          </cell>
        </row>
        <row r="405">
          <cell r="A405" t="str">
            <v>040259</v>
          </cell>
          <cell r="B405" t="str">
            <v>TASPLA</v>
          </cell>
          <cell r="C405" t="str">
            <v>Eyre,Ryan Steven</v>
          </cell>
          <cell r="D405" t="str">
            <v>N</v>
          </cell>
        </row>
        <row r="406">
          <cell r="A406" t="str">
            <v>040261</v>
          </cell>
          <cell r="B406" t="str">
            <v>RBFNON</v>
          </cell>
          <cell r="C406" t="str">
            <v>Le Sage,David</v>
          </cell>
          <cell r="D406" t="str">
            <v>N</v>
          </cell>
        </row>
        <row r="407">
          <cell r="A407" t="str">
            <v>040262</v>
          </cell>
          <cell r="B407" t="str">
            <v>AMP</v>
          </cell>
          <cell r="C407" t="str">
            <v>O'Connor,Natalie Theresa</v>
          </cell>
          <cell r="D407" t="str">
            <v>N</v>
          </cell>
        </row>
        <row r="408">
          <cell r="A408" t="str">
            <v>040265</v>
          </cell>
          <cell r="B408" t="str">
            <v>RBFNON</v>
          </cell>
          <cell r="C408" t="str">
            <v>Thompson,Matthew Charles</v>
          </cell>
          <cell r="D408" t="str">
            <v>N</v>
          </cell>
        </row>
        <row r="409">
          <cell r="A409" t="str">
            <v>040266</v>
          </cell>
          <cell r="B409" t="str">
            <v>RBFNON</v>
          </cell>
          <cell r="C409" t="str">
            <v>Marshall,Gavin Francis</v>
          </cell>
          <cell r="D409" t="str">
            <v>N</v>
          </cell>
        </row>
        <row r="410">
          <cell r="A410" t="str">
            <v>040267</v>
          </cell>
          <cell r="B410" t="str">
            <v>RBFNON</v>
          </cell>
          <cell r="C410" t="str">
            <v>Taylor,Anthony Thomas Michael</v>
          </cell>
          <cell r="D410" t="str">
            <v>N</v>
          </cell>
        </row>
        <row r="411">
          <cell r="A411" t="str">
            <v>040269</v>
          </cell>
          <cell r="B411" t="str">
            <v>RBFNON</v>
          </cell>
          <cell r="C411" t="str">
            <v>Boutchard,Kevin</v>
          </cell>
          <cell r="D411" t="str">
            <v>N</v>
          </cell>
        </row>
        <row r="412">
          <cell r="A412" t="str">
            <v>040272</v>
          </cell>
          <cell r="B412" t="str">
            <v>PLUM</v>
          </cell>
          <cell r="C412" t="str">
            <v>Mounter,Andrea Louise</v>
          </cell>
          <cell r="D412" t="str">
            <v>N</v>
          </cell>
        </row>
        <row r="413">
          <cell r="A413" t="str">
            <v>040273</v>
          </cell>
          <cell r="B413" t="str">
            <v>RBFNON</v>
          </cell>
          <cell r="C413" t="str">
            <v>Pattison,Sarah Louisa</v>
          </cell>
          <cell r="D413" t="str">
            <v>N</v>
          </cell>
        </row>
        <row r="414">
          <cell r="A414" t="str">
            <v>040274</v>
          </cell>
          <cell r="B414" t="str">
            <v>RBFNON</v>
          </cell>
          <cell r="C414" t="str">
            <v>Dickinson,Andrea</v>
          </cell>
          <cell r="D414" t="str">
            <v>N</v>
          </cell>
        </row>
        <row r="415">
          <cell r="A415" t="str">
            <v>040276</v>
          </cell>
          <cell r="B415" t="str">
            <v>RBFNON</v>
          </cell>
          <cell r="C415" t="str">
            <v>McLachlan,George</v>
          </cell>
          <cell r="D415" t="str">
            <v>N</v>
          </cell>
        </row>
        <row r="416">
          <cell r="A416" t="str">
            <v>040277</v>
          </cell>
          <cell r="B416" t="str">
            <v>RBFNON</v>
          </cell>
          <cell r="C416" t="str">
            <v>Townsend,Peter</v>
          </cell>
          <cell r="D416" t="str">
            <v>N</v>
          </cell>
        </row>
        <row r="417">
          <cell r="A417" t="str">
            <v>040346</v>
          </cell>
          <cell r="B417" t="str">
            <v>RBFNON</v>
          </cell>
          <cell r="C417" t="str">
            <v>Griggs,Gerald Andrew</v>
          </cell>
          <cell r="D417" t="str">
            <v>N</v>
          </cell>
        </row>
        <row r="418">
          <cell r="A418" t="str">
            <v>040348</v>
          </cell>
          <cell r="B418" t="str">
            <v>RBFNON</v>
          </cell>
          <cell r="C418" t="str">
            <v>Taylor,Pauline Frances</v>
          </cell>
          <cell r="D418" t="str">
            <v>N</v>
          </cell>
        </row>
        <row r="419">
          <cell r="A419" t="str">
            <v>040350</v>
          </cell>
          <cell r="B419" t="str">
            <v>CBUS</v>
          </cell>
          <cell r="C419" t="str">
            <v>Morgan,Barrie</v>
          </cell>
          <cell r="D419" t="str">
            <v>N</v>
          </cell>
        </row>
        <row r="420">
          <cell r="A420" t="str">
            <v>040351</v>
          </cell>
          <cell r="B420" t="str">
            <v>RBFNON</v>
          </cell>
          <cell r="C420" t="str">
            <v>Barr,Russell Stanley</v>
          </cell>
          <cell r="D420" t="str">
            <v>N</v>
          </cell>
        </row>
        <row r="421">
          <cell r="A421" t="str">
            <v>040354</v>
          </cell>
          <cell r="B421" t="str">
            <v>MENTOR</v>
          </cell>
          <cell r="C421" t="str">
            <v>Targett,Trevor</v>
          </cell>
          <cell r="D421" t="str">
            <v>N</v>
          </cell>
        </row>
        <row r="422">
          <cell r="A422" t="str">
            <v>040357</v>
          </cell>
          <cell r="B422" t="str">
            <v>RBFNON</v>
          </cell>
          <cell r="C422" t="str">
            <v>Jones,Rodney</v>
          </cell>
          <cell r="D422" t="str">
            <v>N</v>
          </cell>
        </row>
        <row r="423">
          <cell r="A423" t="str">
            <v>040358</v>
          </cell>
          <cell r="B423" t="str">
            <v>RBFNON</v>
          </cell>
          <cell r="C423" t="str">
            <v>Wheatley,Erin</v>
          </cell>
          <cell r="D423" t="str">
            <v>N</v>
          </cell>
        </row>
        <row r="424">
          <cell r="A424" t="str">
            <v>040359</v>
          </cell>
          <cell r="B424" t="str">
            <v>RBFNON</v>
          </cell>
          <cell r="C424" t="str">
            <v>Smith,Kathleen Jayne</v>
          </cell>
          <cell r="D424" t="str">
            <v>N</v>
          </cell>
        </row>
        <row r="425">
          <cell r="A425" t="str">
            <v>040360</v>
          </cell>
          <cell r="B425" t="str">
            <v>RBFNON</v>
          </cell>
          <cell r="C425" t="str">
            <v>Underwood,Rosemary</v>
          </cell>
          <cell r="D425" t="str">
            <v>N</v>
          </cell>
        </row>
        <row r="426">
          <cell r="A426" t="str">
            <v>040361</v>
          </cell>
          <cell r="B426" t="str">
            <v>RBFNON</v>
          </cell>
          <cell r="C426" t="str">
            <v>Canavan,John Francis</v>
          </cell>
          <cell r="D426" t="str">
            <v>N</v>
          </cell>
        </row>
        <row r="427">
          <cell r="A427" t="str">
            <v>040363</v>
          </cell>
          <cell r="B427" t="str">
            <v>ERBFNO</v>
          </cell>
          <cell r="C427" t="str">
            <v>Hill,Darren</v>
          </cell>
          <cell r="D427" t="str">
            <v>N</v>
          </cell>
        </row>
        <row r="428">
          <cell r="A428" t="str">
            <v>040364</v>
          </cell>
          <cell r="B428" t="str">
            <v>RBFNON</v>
          </cell>
          <cell r="C428" t="str">
            <v>Rollins,Leslie William</v>
          </cell>
          <cell r="D428" t="str">
            <v>N</v>
          </cell>
        </row>
        <row r="429">
          <cell r="A429" t="str">
            <v>040369</v>
          </cell>
          <cell r="B429" t="str">
            <v>RBFNON</v>
          </cell>
          <cell r="C429" t="str">
            <v>Sullivan,Ronald Tasman</v>
          </cell>
          <cell r="D429" t="str">
            <v>N</v>
          </cell>
        </row>
        <row r="430">
          <cell r="A430" t="str">
            <v>040370</v>
          </cell>
          <cell r="B430" t="str">
            <v>COLFIR</v>
          </cell>
          <cell r="C430" t="str">
            <v>Latham,Robert</v>
          </cell>
          <cell r="D430" t="str">
            <v>N</v>
          </cell>
        </row>
        <row r="431">
          <cell r="A431" t="str">
            <v>040373</v>
          </cell>
          <cell r="B431" t="str">
            <v>RBFNON</v>
          </cell>
          <cell r="C431" t="str">
            <v>Walker,Olivia</v>
          </cell>
          <cell r="D431" t="str">
            <v>N</v>
          </cell>
        </row>
        <row r="432">
          <cell r="A432" t="str">
            <v>040374</v>
          </cell>
          <cell r="B432" t="str">
            <v>RBFNON</v>
          </cell>
          <cell r="C432" t="str">
            <v>Perry,Melinda Jane</v>
          </cell>
          <cell r="D432" t="str">
            <v>N</v>
          </cell>
        </row>
        <row r="433">
          <cell r="A433" t="str">
            <v>040375</v>
          </cell>
          <cell r="B433" t="str">
            <v>RBFNON</v>
          </cell>
          <cell r="C433" t="str">
            <v>Hobbs,Jan Rosemarie</v>
          </cell>
          <cell r="D433" t="str">
            <v>N</v>
          </cell>
        </row>
        <row r="434">
          <cell r="A434" t="str">
            <v>040376</v>
          </cell>
          <cell r="B434" t="str">
            <v>RBFNON</v>
          </cell>
          <cell r="C434" t="str">
            <v>Stuart,Karen Lea</v>
          </cell>
          <cell r="D434" t="str">
            <v>N</v>
          </cell>
        </row>
        <row r="435">
          <cell r="A435" t="str">
            <v>040377</v>
          </cell>
          <cell r="B435" t="str">
            <v>MLC</v>
          </cell>
          <cell r="C435" t="str">
            <v>Morrison,Stephen</v>
          </cell>
          <cell r="D435" t="str">
            <v>N</v>
          </cell>
        </row>
        <row r="436">
          <cell r="A436" t="str">
            <v>040380</v>
          </cell>
          <cell r="B436" t="str">
            <v>RBFNON</v>
          </cell>
          <cell r="C436" t="str">
            <v>Crouch,Jesse Pat</v>
          </cell>
          <cell r="D436" t="str">
            <v>N</v>
          </cell>
        </row>
        <row r="437">
          <cell r="A437" t="str">
            <v>040381</v>
          </cell>
          <cell r="B437" t="str">
            <v>RBFNON</v>
          </cell>
          <cell r="C437" t="str">
            <v>Darby,Malcolm</v>
          </cell>
          <cell r="D437" t="str">
            <v>N</v>
          </cell>
        </row>
        <row r="438">
          <cell r="A438" t="str">
            <v>040384</v>
          </cell>
          <cell r="B438" t="str">
            <v>AGEST</v>
          </cell>
          <cell r="C438" t="str">
            <v>Holliday,Stephen</v>
          </cell>
          <cell r="D438" t="str">
            <v>N</v>
          </cell>
        </row>
        <row r="439">
          <cell r="A439" t="str">
            <v>040385</v>
          </cell>
          <cell r="B439" t="str">
            <v>RBFNON</v>
          </cell>
          <cell r="C439" t="str">
            <v>Lim,Seng</v>
          </cell>
          <cell r="D439" t="str">
            <v>N</v>
          </cell>
        </row>
        <row r="440">
          <cell r="A440" t="str">
            <v>040386</v>
          </cell>
          <cell r="B440" t="str">
            <v>RBFNON</v>
          </cell>
          <cell r="C440" t="str">
            <v>Nossiter,Tamika</v>
          </cell>
          <cell r="D440" t="str">
            <v>N</v>
          </cell>
        </row>
        <row r="441">
          <cell r="A441" t="str">
            <v>040387</v>
          </cell>
          <cell r="B441" t="str">
            <v>RBFNON</v>
          </cell>
          <cell r="C441" t="str">
            <v>Flakemore,Rebecca Lee</v>
          </cell>
          <cell r="D441" t="str">
            <v>N</v>
          </cell>
        </row>
        <row r="442">
          <cell r="A442" t="str">
            <v>040408</v>
          </cell>
          <cell r="B442" t="str">
            <v>RBFNON</v>
          </cell>
          <cell r="C442" t="str">
            <v>Perry,Paul-Stephen</v>
          </cell>
          <cell r="D442" t="str">
            <v>N</v>
          </cell>
        </row>
        <row r="443">
          <cell r="A443" t="str">
            <v>040410</v>
          </cell>
          <cell r="B443" t="str">
            <v>RBFNON</v>
          </cell>
          <cell r="C443" t="str">
            <v>Manning,Nathan A</v>
          </cell>
          <cell r="D443" t="str">
            <v>N</v>
          </cell>
        </row>
        <row r="444">
          <cell r="A444" t="str">
            <v>040411</v>
          </cell>
          <cell r="B444" t="str">
            <v>TASPLA</v>
          </cell>
          <cell r="C444" t="str">
            <v>Woodfall,Glenn R</v>
          </cell>
          <cell r="D444" t="str">
            <v>N</v>
          </cell>
        </row>
        <row r="445">
          <cell r="A445" t="str">
            <v>040412</v>
          </cell>
          <cell r="B445" t="str">
            <v>RBFNON</v>
          </cell>
          <cell r="C445" t="str">
            <v>Doyle,Marcus Darrel</v>
          </cell>
          <cell r="D445" t="str">
            <v>N</v>
          </cell>
        </row>
        <row r="446">
          <cell r="A446" t="str">
            <v>040414</v>
          </cell>
          <cell r="B446" t="str">
            <v>RBFNON</v>
          </cell>
          <cell r="C446" t="str">
            <v>King,Terry Allan</v>
          </cell>
          <cell r="D446" t="str">
            <v>N</v>
          </cell>
        </row>
        <row r="447">
          <cell r="A447" t="str">
            <v>040417</v>
          </cell>
          <cell r="B447" t="str">
            <v>RBFNON</v>
          </cell>
          <cell r="C447" t="str">
            <v>Hewett,Martin John</v>
          </cell>
          <cell r="D447" t="str">
            <v>N</v>
          </cell>
        </row>
        <row r="448">
          <cell r="A448" t="str">
            <v>040419</v>
          </cell>
          <cell r="B448" t="str">
            <v>RBFNON</v>
          </cell>
          <cell r="C448" t="str">
            <v>Ashton,Anthony</v>
          </cell>
          <cell r="D448" t="str">
            <v>N</v>
          </cell>
        </row>
        <row r="449">
          <cell r="A449" t="str">
            <v>040420</v>
          </cell>
          <cell r="B449" t="str">
            <v>RBFNON</v>
          </cell>
          <cell r="C449" t="str">
            <v>Balcombe,Leigh</v>
          </cell>
          <cell r="D449" t="str">
            <v>N</v>
          </cell>
        </row>
        <row r="450">
          <cell r="A450" t="str">
            <v>040421</v>
          </cell>
          <cell r="B450" t="str">
            <v>RBFNON</v>
          </cell>
          <cell r="C450" t="str">
            <v>Jacobson,Matthew James</v>
          </cell>
          <cell r="D450" t="str">
            <v>N</v>
          </cell>
        </row>
        <row r="451">
          <cell r="A451" t="str">
            <v>040422</v>
          </cell>
          <cell r="B451" t="str">
            <v>RBFNON</v>
          </cell>
          <cell r="C451" t="str">
            <v>Hughes,Mark</v>
          </cell>
          <cell r="D451" t="str">
            <v>N</v>
          </cell>
        </row>
        <row r="452">
          <cell r="A452" t="str">
            <v>040423</v>
          </cell>
          <cell r="B452" t="str">
            <v>RBFNON</v>
          </cell>
          <cell r="C452" t="str">
            <v>Tattersall,Aaron</v>
          </cell>
          <cell r="D452" t="str">
            <v>N</v>
          </cell>
        </row>
        <row r="453">
          <cell r="A453" t="str">
            <v>040424</v>
          </cell>
          <cell r="B453" t="str">
            <v>RBFNON</v>
          </cell>
          <cell r="C453" t="str">
            <v>Cowling,Sarah Louise</v>
          </cell>
          <cell r="D453" t="str">
            <v>N</v>
          </cell>
        </row>
        <row r="454">
          <cell r="A454" t="str">
            <v>040425</v>
          </cell>
          <cell r="B454" t="str">
            <v>RBFNON</v>
          </cell>
          <cell r="C454" t="str">
            <v>Sewell,Belinda Elaine</v>
          </cell>
          <cell r="D454" t="str">
            <v>N</v>
          </cell>
        </row>
        <row r="455">
          <cell r="A455" t="str">
            <v>040426</v>
          </cell>
          <cell r="B455" t="str">
            <v>TASPLA</v>
          </cell>
          <cell r="C455" t="str">
            <v>Matthews,Lynn</v>
          </cell>
          <cell r="D455" t="str">
            <v>N</v>
          </cell>
        </row>
        <row r="456">
          <cell r="A456" t="str">
            <v>040427</v>
          </cell>
          <cell r="B456" t="str">
            <v>RBFNON</v>
          </cell>
          <cell r="C456" t="str">
            <v>Holmquest,Travis Noel</v>
          </cell>
          <cell r="D456" t="str">
            <v>N</v>
          </cell>
        </row>
        <row r="457">
          <cell r="A457" t="str">
            <v>040428</v>
          </cell>
          <cell r="B457" t="str">
            <v>TASPLA</v>
          </cell>
          <cell r="C457" t="str">
            <v>Dalton,Kathryn Jean</v>
          </cell>
          <cell r="D457" t="str">
            <v>N</v>
          </cell>
        </row>
        <row r="458">
          <cell r="A458" t="str">
            <v>040429</v>
          </cell>
          <cell r="B458" t="str">
            <v>RBFNON</v>
          </cell>
          <cell r="C458" t="str">
            <v>Powell,Penelope Jane</v>
          </cell>
          <cell r="D458" t="str">
            <v>N</v>
          </cell>
        </row>
        <row r="459">
          <cell r="A459" t="str">
            <v>040430</v>
          </cell>
          <cell r="B459" t="str">
            <v>TASPLA</v>
          </cell>
          <cell r="C459" t="str">
            <v>Jones,Wendy Faye</v>
          </cell>
          <cell r="D459" t="str">
            <v>N</v>
          </cell>
        </row>
        <row r="460">
          <cell r="A460" t="str">
            <v>040431</v>
          </cell>
          <cell r="B460" t="str">
            <v>TASPLA</v>
          </cell>
          <cell r="C460" t="str">
            <v>Rainbird,Roslyn Margaret</v>
          </cell>
          <cell r="D460" t="str">
            <v>N</v>
          </cell>
        </row>
        <row r="461">
          <cell r="A461" t="str">
            <v>040432</v>
          </cell>
          <cell r="B461" t="str">
            <v>TASPLA</v>
          </cell>
          <cell r="C461" t="str">
            <v>Beven,Andrew James</v>
          </cell>
          <cell r="D461" t="str">
            <v>N</v>
          </cell>
        </row>
        <row r="462">
          <cell r="A462" t="str">
            <v>040433</v>
          </cell>
          <cell r="B462" t="str">
            <v>TASPLA</v>
          </cell>
          <cell r="C462" t="str">
            <v>Webb,Kim Maree</v>
          </cell>
          <cell r="D462" t="str">
            <v>N</v>
          </cell>
        </row>
        <row r="463">
          <cell r="A463" t="str">
            <v>040434</v>
          </cell>
          <cell r="B463" t="str">
            <v>RBFNON</v>
          </cell>
          <cell r="C463" t="str">
            <v>Hart,Marcus</v>
          </cell>
          <cell r="D463" t="str">
            <v>N</v>
          </cell>
        </row>
        <row r="464">
          <cell r="A464" t="str">
            <v>040435</v>
          </cell>
          <cell r="B464" t="str">
            <v>TASPLA</v>
          </cell>
          <cell r="C464" t="str">
            <v>Allwright,Kate</v>
          </cell>
          <cell r="D464" t="str">
            <v>N</v>
          </cell>
        </row>
        <row r="465">
          <cell r="A465" t="str">
            <v>040436</v>
          </cell>
          <cell r="B465" t="str">
            <v>RBFNON</v>
          </cell>
          <cell r="C465" t="str">
            <v>Ackerley,Cindy Anne</v>
          </cell>
          <cell r="D465" t="str">
            <v>N</v>
          </cell>
        </row>
        <row r="466">
          <cell r="A466" t="str">
            <v>040437</v>
          </cell>
          <cell r="B466" t="str">
            <v>RBFNON</v>
          </cell>
          <cell r="C466" t="str">
            <v>King,Michelle Lee</v>
          </cell>
          <cell r="D466" t="str">
            <v>N</v>
          </cell>
        </row>
        <row r="467">
          <cell r="A467" t="str">
            <v>040439</v>
          </cell>
          <cell r="B467" t="str">
            <v>RBFNON</v>
          </cell>
          <cell r="C467" t="str">
            <v>Mountney,Alan</v>
          </cell>
          <cell r="D467" t="str">
            <v>N</v>
          </cell>
        </row>
        <row r="468">
          <cell r="A468" t="str">
            <v>040440</v>
          </cell>
          <cell r="B468" t="str">
            <v>RBFNON</v>
          </cell>
          <cell r="C468" t="str">
            <v>Hays,Leigh Raymond</v>
          </cell>
          <cell r="D468" t="str">
            <v>N</v>
          </cell>
        </row>
        <row r="469">
          <cell r="A469" t="str">
            <v>040442</v>
          </cell>
          <cell r="B469" t="str">
            <v>RBFNON</v>
          </cell>
          <cell r="C469" t="str">
            <v>Wright,Sarah Anne</v>
          </cell>
          <cell r="D469" t="str">
            <v>N</v>
          </cell>
        </row>
        <row r="470">
          <cell r="A470" t="str">
            <v>040443</v>
          </cell>
          <cell r="B470" t="str">
            <v>RBFNON</v>
          </cell>
          <cell r="C470" t="str">
            <v>Wright,Gregory J</v>
          </cell>
          <cell r="D470" t="str">
            <v>N</v>
          </cell>
        </row>
        <row r="471">
          <cell r="A471" t="str">
            <v>040444</v>
          </cell>
          <cell r="B471" t="str">
            <v>RBFNON</v>
          </cell>
          <cell r="C471" t="str">
            <v>Coy,Michael Joseah</v>
          </cell>
          <cell r="D471" t="str">
            <v>N</v>
          </cell>
        </row>
        <row r="472">
          <cell r="A472" t="str">
            <v>040445</v>
          </cell>
          <cell r="B472" t="str">
            <v>RBFNON</v>
          </cell>
          <cell r="C472" t="str">
            <v>Dornauf,Alec Peter</v>
          </cell>
          <cell r="D472" t="str">
            <v>N</v>
          </cell>
        </row>
        <row r="473">
          <cell r="A473" t="str">
            <v>040446</v>
          </cell>
          <cell r="B473" t="str">
            <v>RBFNON</v>
          </cell>
          <cell r="C473" t="str">
            <v>Eudey,Robert John</v>
          </cell>
          <cell r="D473" t="str">
            <v>N</v>
          </cell>
        </row>
        <row r="474">
          <cell r="A474" t="str">
            <v>040447</v>
          </cell>
          <cell r="B474" t="str">
            <v>SPECTR</v>
          </cell>
          <cell r="C474" t="str">
            <v>Polkinghorne,Adam William</v>
          </cell>
          <cell r="D474" t="str">
            <v>N</v>
          </cell>
        </row>
        <row r="475">
          <cell r="A475" t="str">
            <v>040448</v>
          </cell>
          <cell r="B475" t="str">
            <v>RBFNON</v>
          </cell>
          <cell r="C475" t="str">
            <v>Stearnes,Glenn Andrew</v>
          </cell>
          <cell r="D475" t="str">
            <v>N</v>
          </cell>
        </row>
        <row r="476">
          <cell r="A476" t="str">
            <v>040449</v>
          </cell>
          <cell r="B476" t="str">
            <v>RBFNON</v>
          </cell>
          <cell r="C476" t="str">
            <v>Brinckman,Mark Leon</v>
          </cell>
          <cell r="D476" t="str">
            <v>N</v>
          </cell>
        </row>
        <row r="477">
          <cell r="A477" t="str">
            <v>040451</v>
          </cell>
          <cell r="B477" t="str">
            <v>RBFNON</v>
          </cell>
          <cell r="C477" t="str">
            <v>Haag,Rita Loraine</v>
          </cell>
          <cell r="D477" t="str">
            <v>N</v>
          </cell>
        </row>
        <row r="478">
          <cell r="A478" t="str">
            <v>040453</v>
          </cell>
          <cell r="B478" t="str">
            <v>RBFNON</v>
          </cell>
          <cell r="C478" t="str">
            <v>Boonstra,Christine Lynne</v>
          </cell>
          <cell r="D478" t="str">
            <v>N</v>
          </cell>
        </row>
        <row r="479">
          <cell r="A479" t="str">
            <v>040461</v>
          </cell>
          <cell r="B479" t="str">
            <v>RBFNON</v>
          </cell>
          <cell r="C479" t="str">
            <v>Wedd,Nicola L</v>
          </cell>
          <cell r="D479" t="str">
            <v>N</v>
          </cell>
        </row>
        <row r="480">
          <cell r="A480" t="str">
            <v>040462</v>
          </cell>
          <cell r="B480" t="str">
            <v>RBFNON</v>
          </cell>
          <cell r="C480" t="str">
            <v>Collidge,Peter</v>
          </cell>
          <cell r="D480" t="str">
            <v>N</v>
          </cell>
        </row>
        <row r="481">
          <cell r="A481" t="str">
            <v>040465</v>
          </cell>
          <cell r="B481" t="str">
            <v>PERPIN</v>
          </cell>
          <cell r="C481" t="str">
            <v>Noe,Harold Joseph</v>
          </cell>
          <cell r="D481" t="str">
            <v>N</v>
          </cell>
        </row>
        <row r="482">
          <cell r="A482" t="str">
            <v>040469</v>
          </cell>
          <cell r="B482" t="str">
            <v>TASPLA</v>
          </cell>
          <cell r="C482" t="str">
            <v>Hickey,Jay Ross</v>
          </cell>
          <cell r="D482" t="str">
            <v>N</v>
          </cell>
        </row>
        <row r="483">
          <cell r="A483" t="str">
            <v>040470</v>
          </cell>
          <cell r="B483" t="str">
            <v>RBFNON</v>
          </cell>
          <cell r="C483" t="str">
            <v>Flood,Katherine Louise</v>
          </cell>
          <cell r="D483" t="str">
            <v>N</v>
          </cell>
        </row>
        <row r="484">
          <cell r="A484" t="str">
            <v>040471</v>
          </cell>
          <cell r="B484" t="str">
            <v>RBFNON</v>
          </cell>
          <cell r="C484" t="str">
            <v>Slater,Dianne Marie</v>
          </cell>
          <cell r="D484" t="str">
            <v>N</v>
          </cell>
        </row>
        <row r="485">
          <cell r="A485" t="str">
            <v>040472</v>
          </cell>
          <cell r="B485" t="str">
            <v>RBFNON</v>
          </cell>
          <cell r="C485" t="str">
            <v>Thiessen,Wendy</v>
          </cell>
          <cell r="D485" t="str">
            <v>N</v>
          </cell>
        </row>
        <row r="486">
          <cell r="A486" t="str">
            <v>040473</v>
          </cell>
          <cell r="B486" t="str">
            <v>RBFNON</v>
          </cell>
          <cell r="C486" t="str">
            <v>Loveluck,Corina</v>
          </cell>
          <cell r="D486" t="str">
            <v>N</v>
          </cell>
        </row>
        <row r="487">
          <cell r="A487" t="str">
            <v>040484</v>
          </cell>
          <cell r="B487" t="str">
            <v>RBFNON</v>
          </cell>
          <cell r="C487" t="str">
            <v>Harris,John</v>
          </cell>
          <cell r="D487" t="str">
            <v>N</v>
          </cell>
        </row>
        <row r="488">
          <cell r="A488" t="str">
            <v>040485</v>
          </cell>
          <cell r="B488" t="str">
            <v>RBFNON</v>
          </cell>
          <cell r="C488" t="str">
            <v>Stonehouse,Heath Kenneth</v>
          </cell>
          <cell r="D488" t="str">
            <v>N</v>
          </cell>
        </row>
        <row r="489">
          <cell r="A489" t="str">
            <v>040486</v>
          </cell>
          <cell r="B489" t="str">
            <v>TASPLA</v>
          </cell>
          <cell r="C489" t="str">
            <v>Orr,Marcus David</v>
          </cell>
          <cell r="D489" t="str">
            <v>N</v>
          </cell>
        </row>
        <row r="490">
          <cell r="A490" t="str">
            <v>040487</v>
          </cell>
          <cell r="B490" t="str">
            <v>TASPLA</v>
          </cell>
          <cell r="C490" t="str">
            <v>Orr,Marcus David</v>
          </cell>
          <cell r="D490" t="str">
            <v>N</v>
          </cell>
        </row>
        <row r="491">
          <cell r="A491" t="str">
            <v>040488</v>
          </cell>
          <cell r="B491" t="str">
            <v>RBFNON</v>
          </cell>
          <cell r="C491" t="str">
            <v>Claridge,Darren Mervyn</v>
          </cell>
          <cell r="D491" t="str">
            <v>N</v>
          </cell>
        </row>
        <row r="492">
          <cell r="A492" t="str">
            <v>040489</v>
          </cell>
          <cell r="B492" t="str">
            <v>TASPLA</v>
          </cell>
          <cell r="C492" t="str">
            <v>Medhurst,Patricia Ann</v>
          </cell>
          <cell r="D492" t="str">
            <v>N</v>
          </cell>
        </row>
        <row r="493">
          <cell r="A493" t="str">
            <v>040490</v>
          </cell>
          <cell r="B493" t="str">
            <v>RBFNON</v>
          </cell>
          <cell r="C493" t="str">
            <v>Garlick,Leah</v>
          </cell>
          <cell r="D493" t="str">
            <v>N</v>
          </cell>
        </row>
        <row r="494">
          <cell r="A494" t="str">
            <v>040491</v>
          </cell>
          <cell r="B494" t="str">
            <v>RBFNON</v>
          </cell>
          <cell r="C494" t="str">
            <v>Hall,Kristy</v>
          </cell>
          <cell r="D494" t="str">
            <v>N</v>
          </cell>
        </row>
        <row r="495">
          <cell r="A495" t="str">
            <v>040492</v>
          </cell>
          <cell r="B495" t="str">
            <v>RBFNON</v>
          </cell>
          <cell r="C495" t="str">
            <v>McCarthy,Fiona</v>
          </cell>
          <cell r="D495" t="str">
            <v>N</v>
          </cell>
        </row>
        <row r="496">
          <cell r="A496" t="str">
            <v>040493</v>
          </cell>
          <cell r="B496" t="str">
            <v>RBFNON</v>
          </cell>
          <cell r="C496" t="str">
            <v>Nossiter,Danielle</v>
          </cell>
          <cell r="D496" t="str">
            <v>N</v>
          </cell>
        </row>
        <row r="497">
          <cell r="A497" t="str">
            <v>040497</v>
          </cell>
          <cell r="B497" t="str">
            <v>RBFNON</v>
          </cell>
          <cell r="C497" t="str">
            <v>Bowe,Philip</v>
          </cell>
          <cell r="D497" t="str">
            <v>N</v>
          </cell>
        </row>
        <row r="498">
          <cell r="A498" t="str">
            <v>040504</v>
          </cell>
          <cell r="B498" t="str">
            <v>TASPLA</v>
          </cell>
          <cell r="C498" t="str">
            <v>Harwood,Phillip</v>
          </cell>
          <cell r="D498" t="str">
            <v>N</v>
          </cell>
        </row>
        <row r="499">
          <cell r="A499" t="str">
            <v>040506</v>
          </cell>
          <cell r="B499" t="str">
            <v>RBFNON</v>
          </cell>
          <cell r="C499" t="str">
            <v>Bennett,Christopher</v>
          </cell>
          <cell r="D499" t="str">
            <v>N</v>
          </cell>
        </row>
        <row r="500">
          <cell r="A500" t="str">
            <v>040511</v>
          </cell>
          <cell r="B500" t="str">
            <v>RBFNON</v>
          </cell>
          <cell r="C500" t="str">
            <v>Walker,Ian Gregory</v>
          </cell>
          <cell r="D500" t="str">
            <v>N</v>
          </cell>
        </row>
        <row r="501">
          <cell r="A501" t="str">
            <v>040515</v>
          </cell>
          <cell r="B501" t="str">
            <v>RBFNON</v>
          </cell>
          <cell r="C501" t="str">
            <v>Watts,Pamela</v>
          </cell>
          <cell r="D501" t="str">
            <v>N</v>
          </cell>
        </row>
        <row r="502">
          <cell r="A502" t="str">
            <v>040516</v>
          </cell>
          <cell r="B502" t="str">
            <v>RBFNON</v>
          </cell>
          <cell r="C502" t="str">
            <v>Bell,Kevin</v>
          </cell>
          <cell r="D502" t="str">
            <v>N</v>
          </cell>
        </row>
        <row r="503">
          <cell r="A503" t="str">
            <v>040517</v>
          </cell>
          <cell r="B503" t="str">
            <v>AMP</v>
          </cell>
          <cell r="C503" t="str">
            <v>Fenn-Smith,Georgie</v>
          </cell>
          <cell r="D503" t="str">
            <v>N</v>
          </cell>
        </row>
        <row r="504">
          <cell r="A504" t="str">
            <v>040520</v>
          </cell>
          <cell r="B504" t="str">
            <v>RBFNON</v>
          </cell>
          <cell r="C504" t="str">
            <v>Clarke,Kennedy</v>
          </cell>
          <cell r="D504" t="str">
            <v>N</v>
          </cell>
        </row>
        <row r="505">
          <cell r="A505" t="str">
            <v>040521</v>
          </cell>
          <cell r="B505" t="str">
            <v>RBFNON</v>
          </cell>
          <cell r="C505" t="str">
            <v>Dooley,Allison Rose</v>
          </cell>
          <cell r="D505" t="str">
            <v>N</v>
          </cell>
        </row>
        <row r="506">
          <cell r="A506" t="str">
            <v>040522</v>
          </cell>
          <cell r="B506" t="str">
            <v>RBFNON</v>
          </cell>
          <cell r="C506" t="str">
            <v>Williams,Evan</v>
          </cell>
          <cell r="D506" t="str">
            <v>N</v>
          </cell>
        </row>
        <row r="507">
          <cell r="A507" t="str">
            <v>040524</v>
          </cell>
          <cell r="B507" t="str">
            <v>RBFNON</v>
          </cell>
          <cell r="C507" t="str">
            <v>Burgess,Terri Lee</v>
          </cell>
          <cell r="D507" t="str">
            <v>N</v>
          </cell>
        </row>
        <row r="508">
          <cell r="A508" t="str">
            <v>040530</v>
          </cell>
          <cell r="B508" t="str">
            <v>RBFNON</v>
          </cell>
          <cell r="C508" t="str">
            <v>Woodcock,Wayne</v>
          </cell>
          <cell r="D508" t="str">
            <v>N</v>
          </cell>
        </row>
        <row r="509">
          <cell r="A509" t="str">
            <v>040531</v>
          </cell>
          <cell r="B509" t="str">
            <v>MLC</v>
          </cell>
          <cell r="C509" t="str">
            <v>Watters,Glenys</v>
          </cell>
          <cell r="D509" t="str">
            <v>N</v>
          </cell>
        </row>
        <row r="510">
          <cell r="A510" t="str">
            <v>040532</v>
          </cell>
          <cell r="B510" t="str">
            <v>TASPLA</v>
          </cell>
          <cell r="C510" t="str">
            <v>Chambers,Heidi</v>
          </cell>
          <cell r="D510" t="str">
            <v>N</v>
          </cell>
        </row>
        <row r="511">
          <cell r="A511" t="str">
            <v>040537</v>
          </cell>
          <cell r="B511" t="str">
            <v>RBFNON</v>
          </cell>
          <cell r="C511" t="str">
            <v>Goodey,Christopher John</v>
          </cell>
          <cell r="D511" t="str">
            <v>N</v>
          </cell>
        </row>
        <row r="512">
          <cell r="A512" t="str">
            <v>040538</v>
          </cell>
          <cell r="B512" t="str">
            <v>ERBFNO</v>
          </cell>
          <cell r="C512" t="str">
            <v>Swain,Gary</v>
          </cell>
          <cell r="D512" t="str">
            <v>N</v>
          </cell>
        </row>
        <row r="513">
          <cell r="A513" t="str">
            <v>040540</v>
          </cell>
          <cell r="B513" t="str">
            <v>RBFNON</v>
          </cell>
          <cell r="C513" t="str">
            <v>Newton,William Scott</v>
          </cell>
          <cell r="D513" t="str">
            <v>N</v>
          </cell>
        </row>
        <row r="514">
          <cell r="A514" t="str">
            <v>040541</v>
          </cell>
          <cell r="B514" t="str">
            <v>RBFNON</v>
          </cell>
          <cell r="C514" t="str">
            <v>Hall,Gayelene Marrissa</v>
          </cell>
          <cell r="D514" t="str">
            <v>N</v>
          </cell>
        </row>
        <row r="515">
          <cell r="A515" t="str">
            <v>040543</v>
          </cell>
          <cell r="B515" t="str">
            <v>RBFNON</v>
          </cell>
          <cell r="C515" t="str">
            <v>Bogacz-Cross,Jason</v>
          </cell>
          <cell r="D515" t="str">
            <v>N</v>
          </cell>
        </row>
        <row r="516">
          <cell r="A516" t="str">
            <v>040568</v>
          </cell>
          <cell r="B516" t="str">
            <v>RBFNON</v>
          </cell>
          <cell r="C516" t="str">
            <v>Anderson,Kristian John</v>
          </cell>
          <cell r="D516" t="str">
            <v>N</v>
          </cell>
        </row>
        <row r="517">
          <cell r="A517" t="str">
            <v>040569</v>
          </cell>
          <cell r="B517" t="str">
            <v>RBFNON</v>
          </cell>
          <cell r="C517" t="str">
            <v>Anderson,Peter Richard</v>
          </cell>
          <cell r="D517" t="str">
            <v>N</v>
          </cell>
        </row>
        <row r="518">
          <cell r="A518" t="str">
            <v>040570</v>
          </cell>
          <cell r="B518" t="str">
            <v>RBFNON</v>
          </cell>
          <cell r="C518" t="str">
            <v>Wheatley,Phil</v>
          </cell>
          <cell r="D518" t="str">
            <v>N</v>
          </cell>
        </row>
        <row r="519">
          <cell r="A519" t="str">
            <v>040571</v>
          </cell>
          <cell r="B519" t="str">
            <v>RBFNON</v>
          </cell>
          <cell r="C519" t="str">
            <v>Garrard,Alysia Emma</v>
          </cell>
          <cell r="D519" t="str">
            <v>N</v>
          </cell>
        </row>
        <row r="520">
          <cell r="A520" t="str">
            <v>040572</v>
          </cell>
          <cell r="B520" t="str">
            <v>RBFNON</v>
          </cell>
          <cell r="C520" t="str">
            <v>Sargent,Steve</v>
          </cell>
          <cell r="D520" t="str">
            <v>N</v>
          </cell>
        </row>
        <row r="521">
          <cell r="A521" t="str">
            <v>040578</v>
          </cell>
          <cell r="B521" t="str">
            <v>RBFNON</v>
          </cell>
          <cell r="C521" t="str">
            <v>Gadsden,Clinton James</v>
          </cell>
          <cell r="D521" t="str">
            <v>N</v>
          </cell>
        </row>
        <row r="522">
          <cell r="A522" t="str">
            <v>040579</v>
          </cell>
          <cell r="B522" t="str">
            <v>RBFNON</v>
          </cell>
          <cell r="C522" t="str">
            <v>O'Toole,Kathleen Mary</v>
          </cell>
          <cell r="D522" t="str">
            <v>N</v>
          </cell>
        </row>
        <row r="523">
          <cell r="A523" t="str">
            <v>040580</v>
          </cell>
          <cell r="B523" t="str">
            <v>RBFNON</v>
          </cell>
          <cell r="C523" t="str">
            <v>Knowles,Bevan</v>
          </cell>
          <cell r="D523" t="str">
            <v>N</v>
          </cell>
        </row>
        <row r="524">
          <cell r="A524" t="str">
            <v>040581</v>
          </cell>
          <cell r="B524" t="str">
            <v>RBFNON</v>
          </cell>
          <cell r="C524" t="str">
            <v>Swan,Samuel</v>
          </cell>
          <cell r="D524" t="str">
            <v>N</v>
          </cell>
        </row>
        <row r="525">
          <cell r="A525" t="str">
            <v>040582</v>
          </cell>
          <cell r="B525" t="str">
            <v>RBFNON</v>
          </cell>
          <cell r="C525" t="str">
            <v>Taylor,Anthony John</v>
          </cell>
          <cell r="D525" t="str">
            <v>N</v>
          </cell>
        </row>
        <row r="526">
          <cell r="A526" t="str">
            <v>040583</v>
          </cell>
          <cell r="B526" t="str">
            <v>RBFNON</v>
          </cell>
          <cell r="C526" t="str">
            <v>Baldock,Jamie Michael</v>
          </cell>
          <cell r="D526" t="str">
            <v>N</v>
          </cell>
        </row>
        <row r="527">
          <cell r="A527" t="str">
            <v>040584</v>
          </cell>
          <cell r="B527" t="str">
            <v>RBFNON</v>
          </cell>
          <cell r="C527" t="str">
            <v>Browne,Kathryn Mary</v>
          </cell>
          <cell r="D527" t="str">
            <v>N</v>
          </cell>
        </row>
        <row r="528">
          <cell r="A528" t="str">
            <v>040585</v>
          </cell>
          <cell r="B528" t="str">
            <v>RBFNON</v>
          </cell>
          <cell r="C528" t="str">
            <v>Ypelaan,Moya Jayne</v>
          </cell>
          <cell r="D528" t="str">
            <v>N</v>
          </cell>
        </row>
        <row r="529">
          <cell r="A529" t="str">
            <v>040587</v>
          </cell>
          <cell r="B529" t="str">
            <v>RBFNON</v>
          </cell>
          <cell r="C529" t="str">
            <v>Timbs,Ainslie</v>
          </cell>
          <cell r="D529" t="str">
            <v>N</v>
          </cell>
        </row>
        <row r="530">
          <cell r="A530" t="str">
            <v>040588</v>
          </cell>
          <cell r="B530" t="str">
            <v>RBFNON</v>
          </cell>
          <cell r="C530" t="str">
            <v>Stewart,Darren Shane</v>
          </cell>
          <cell r="D530" t="str">
            <v>N</v>
          </cell>
        </row>
        <row r="531">
          <cell r="A531" t="str">
            <v>040589</v>
          </cell>
          <cell r="B531" t="str">
            <v>RBFNON</v>
          </cell>
          <cell r="C531" t="str">
            <v>Spinks,Derryn John</v>
          </cell>
          <cell r="D531" t="str">
            <v>N</v>
          </cell>
        </row>
        <row r="532">
          <cell r="A532" t="str">
            <v>040590</v>
          </cell>
          <cell r="B532" t="str">
            <v>RBFNON</v>
          </cell>
          <cell r="C532" t="str">
            <v>Johnson,Ben James</v>
          </cell>
          <cell r="D532" t="str">
            <v>N</v>
          </cell>
        </row>
        <row r="533">
          <cell r="A533" t="str">
            <v>040591</v>
          </cell>
          <cell r="B533" t="str">
            <v>RBFNON</v>
          </cell>
          <cell r="C533" t="str">
            <v>Pickford,Phillip Nigel</v>
          </cell>
          <cell r="D533" t="str">
            <v>N</v>
          </cell>
        </row>
        <row r="534">
          <cell r="A534" t="str">
            <v>040593</v>
          </cell>
          <cell r="B534" t="str">
            <v>RBFNON</v>
          </cell>
          <cell r="C534" t="str">
            <v>Powell,Geoffrey Noel</v>
          </cell>
          <cell r="D534" t="str">
            <v>N</v>
          </cell>
        </row>
        <row r="535">
          <cell r="A535" t="str">
            <v>040594</v>
          </cell>
          <cell r="B535" t="str">
            <v>RBFNON</v>
          </cell>
          <cell r="C535" t="str">
            <v>Jongejans,Ross Thomas</v>
          </cell>
          <cell r="D535" t="str">
            <v>N</v>
          </cell>
        </row>
        <row r="536">
          <cell r="A536" t="str">
            <v>040595</v>
          </cell>
          <cell r="B536" t="str">
            <v>RBFNON</v>
          </cell>
          <cell r="C536" t="str">
            <v>Burnett,Tameka Anne</v>
          </cell>
          <cell r="D536" t="str">
            <v>N</v>
          </cell>
        </row>
        <row r="537">
          <cell r="A537" t="str">
            <v>040596</v>
          </cell>
          <cell r="B537" t="str">
            <v>STA</v>
          </cell>
          <cell r="C537" t="str">
            <v>Weston,Rodney Paul</v>
          </cell>
          <cell r="D537" t="str">
            <v>N</v>
          </cell>
        </row>
        <row r="538">
          <cell r="A538" t="str">
            <v>040597</v>
          </cell>
          <cell r="B538" t="str">
            <v>NAVPER</v>
          </cell>
          <cell r="C538" t="str">
            <v>Evans,Glenn</v>
          </cell>
          <cell r="D538" t="str">
            <v>N</v>
          </cell>
        </row>
        <row r="539">
          <cell r="A539" t="str">
            <v>040598</v>
          </cell>
          <cell r="B539" t="str">
            <v>RBFNON</v>
          </cell>
          <cell r="C539" t="str">
            <v>Calvert-Smith,Arthur</v>
          </cell>
          <cell r="D539" t="str">
            <v>N</v>
          </cell>
        </row>
        <row r="540">
          <cell r="A540" t="str">
            <v>040599</v>
          </cell>
          <cell r="B540" t="str">
            <v>RBFNON</v>
          </cell>
          <cell r="C540" t="str">
            <v>Johnson,Colin Robert</v>
          </cell>
          <cell r="D540" t="str">
            <v>N</v>
          </cell>
        </row>
        <row r="541">
          <cell r="A541" t="str">
            <v>040600</v>
          </cell>
          <cell r="B541" t="str">
            <v>RBFNON</v>
          </cell>
          <cell r="C541" t="str">
            <v>Mohapatra,Ranjan</v>
          </cell>
          <cell r="D541" t="str">
            <v>N</v>
          </cell>
        </row>
        <row r="542">
          <cell r="A542" t="str">
            <v>040602</v>
          </cell>
          <cell r="B542" t="str">
            <v>ERBFNO</v>
          </cell>
          <cell r="C542" t="str">
            <v>Wallace,Martin John</v>
          </cell>
          <cell r="D542" t="str">
            <v>N</v>
          </cell>
        </row>
        <row r="543">
          <cell r="A543" t="str">
            <v>040603</v>
          </cell>
          <cell r="B543" t="str">
            <v>RBFNON</v>
          </cell>
          <cell r="C543" t="str">
            <v>Cooper,Robert Charles</v>
          </cell>
          <cell r="D543" t="str">
            <v>N</v>
          </cell>
        </row>
        <row r="544">
          <cell r="A544" t="str">
            <v>040604</v>
          </cell>
          <cell r="B544" t="str">
            <v>RBFNON</v>
          </cell>
          <cell r="C544" t="str">
            <v>Mann,John Alexander McGrath</v>
          </cell>
          <cell r="D544" t="str">
            <v>N</v>
          </cell>
        </row>
        <row r="545">
          <cell r="A545" t="str">
            <v>040605</v>
          </cell>
          <cell r="B545" t="str">
            <v>RBFNON</v>
          </cell>
          <cell r="C545" t="str">
            <v>Von Stieglitz,Stephen John</v>
          </cell>
          <cell r="D545" t="str">
            <v>N</v>
          </cell>
        </row>
        <row r="546">
          <cell r="A546" t="str">
            <v>040607</v>
          </cell>
          <cell r="B546" t="str">
            <v>RBFNON</v>
          </cell>
          <cell r="C546" t="str">
            <v>Waters,Jason Glenn</v>
          </cell>
          <cell r="D546" t="str">
            <v>N</v>
          </cell>
        </row>
        <row r="547">
          <cell r="A547" t="str">
            <v>040608</v>
          </cell>
          <cell r="B547" t="str">
            <v>RBFNON</v>
          </cell>
          <cell r="C547" t="str">
            <v>Young,Tony Oswald</v>
          </cell>
          <cell r="D547" t="str">
            <v>N</v>
          </cell>
        </row>
        <row r="548">
          <cell r="A548" t="str">
            <v>040609</v>
          </cell>
          <cell r="B548" t="str">
            <v>RBFNON</v>
          </cell>
          <cell r="C548" t="str">
            <v>Walpole,Sophie Ann</v>
          </cell>
          <cell r="D548" t="str">
            <v>N</v>
          </cell>
        </row>
        <row r="549">
          <cell r="A549" t="str">
            <v>040610</v>
          </cell>
          <cell r="B549" t="str">
            <v>RBFNON</v>
          </cell>
          <cell r="C549" t="str">
            <v>French,Gregory Albert</v>
          </cell>
          <cell r="D549" t="str">
            <v>N</v>
          </cell>
        </row>
        <row r="550">
          <cell r="A550" t="str">
            <v>040611</v>
          </cell>
          <cell r="B550" t="str">
            <v>RBFNON</v>
          </cell>
          <cell r="C550" t="str">
            <v>Jensz,Andrea Suzan</v>
          </cell>
          <cell r="D550" t="str">
            <v>N</v>
          </cell>
        </row>
        <row r="551">
          <cell r="A551" t="str">
            <v>040612</v>
          </cell>
          <cell r="B551" t="str">
            <v>RBFNON</v>
          </cell>
          <cell r="C551" t="str">
            <v>Hutchinson,Stanley</v>
          </cell>
          <cell r="D551" t="str">
            <v>N</v>
          </cell>
        </row>
        <row r="552">
          <cell r="A552" t="str">
            <v>040613</v>
          </cell>
          <cell r="B552" t="str">
            <v>RBFNON</v>
          </cell>
          <cell r="C552" t="str">
            <v>Champion,Matthew</v>
          </cell>
          <cell r="D552" t="str">
            <v>N</v>
          </cell>
        </row>
        <row r="553">
          <cell r="A553" t="str">
            <v>040615</v>
          </cell>
          <cell r="B553" t="str">
            <v>RBFNON</v>
          </cell>
          <cell r="C553" t="str">
            <v>Barnham,Gregory Francis</v>
          </cell>
          <cell r="D553" t="str">
            <v>N</v>
          </cell>
        </row>
        <row r="554">
          <cell r="A554" t="str">
            <v>040617</v>
          </cell>
          <cell r="B554" t="str">
            <v>RBFNON</v>
          </cell>
          <cell r="C554" t="str">
            <v>Day,Stuart John</v>
          </cell>
          <cell r="D554" t="str">
            <v>N</v>
          </cell>
        </row>
        <row r="555">
          <cell r="A555" t="str">
            <v>040619</v>
          </cell>
          <cell r="B555" t="str">
            <v>RBFNON</v>
          </cell>
          <cell r="C555" t="str">
            <v>Hutcheon,Kylie Ann</v>
          </cell>
          <cell r="D555" t="str">
            <v>N</v>
          </cell>
        </row>
        <row r="556">
          <cell r="A556" t="str">
            <v>040620</v>
          </cell>
          <cell r="B556" t="str">
            <v>CBUS</v>
          </cell>
          <cell r="C556" t="str">
            <v>Morgan,Stuart Anthony</v>
          </cell>
          <cell r="D556" t="str">
            <v>N</v>
          </cell>
        </row>
        <row r="557">
          <cell r="A557" t="str">
            <v>040621</v>
          </cell>
          <cell r="B557" t="str">
            <v>AMP</v>
          </cell>
          <cell r="C557" t="str">
            <v>Dobson,Mark Vincent</v>
          </cell>
          <cell r="D557" t="str">
            <v>N</v>
          </cell>
        </row>
        <row r="558">
          <cell r="A558" t="str">
            <v>040622</v>
          </cell>
          <cell r="B558" t="str">
            <v>RBFNON</v>
          </cell>
          <cell r="C558" t="str">
            <v>Hughes,David Ralph</v>
          </cell>
          <cell r="D558" t="str">
            <v>N</v>
          </cell>
        </row>
        <row r="559">
          <cell r="A559" t="str">
            <v>040623</v>
          </cell>
          <cell r="B559" t="str">
            <v>RBFNON</v>
          </cell>
          <cell r="C559" t="str">
            <v>Gaden,Alison Michelle</v>
          </cell>
          <cell r="D559" t="str">
            <v>N</v>
          </cell>
        </row>
        <row r="560">
          <cell r="A560" t="str">
            <v>040624</v>
          </cell>
          <cell r="B560" t="str">
            <v>RBFNON</v>
          </cell>
          <cell r="C560" t="str">
            <v>Wooldridge,Matthew John</v>
          </cell>
          <cell r="D560" t="str">
            <v>N</v>
          </cell>
        </row>
        <row r="561">
          <cell r="A561" t="str">
            <v>040626</v>
          </cell>
          <cell r="B561" t="str">
            <v>RBFNON</v>
          </cell>
          <cell r="C561" t="str">
            <v>Clayton,Jacqueline Mary</v>
          </cell>
          <cell r="D561" t="str">
            <v>N</v>
          </cell>
        </row>
        <row r="562">
          <cell r="A562" t="str">
            <v>040627</v>
          </cell>
          <cell r="B562" t="str">
            <v>CBUS</v>
          </cell>
          <cell r="C562" t="str">
            <v>Beveridge,Richard Mark</v>
          </cell>
          <cell r="D562" t="str">
            <v>N</v>
          </cell>
        </row>
        <row r="563">
          <cell r="A563" t="str">
            <v>040628</v>
          </cell>
          <cell r="B563" t="str">
            <v>RBFNON</v>
          </cell>
          <cell r="C563" t="str">
            <v>Hickford,Craig John</v>
          </cell>
          <cell r="D563" t="str">
            <v>N</v>
          </cell>
        </row>
        <row r="564">
          <cell r="A564" t="str">
            <v>040629</v>
          </cell>
          <cell r="B564" t="str">
            <v>CBUS</v>
          </cell>
          <cell r="C564" t="str">
            <v>Gollan,Craig Anthony</v>
          </cell>
          <cell r="D564" t="str">
            <v>N</v>
          </cell>
        </row>
        <row r="565">
          <cell r="A565" t="str">
            <v>040638</v>
          </cell>
          <cell r="B565" t="str">
            <v>MASTER</v>
          </cell>
          <cell r="C565" t="str">
            <v>Hope,David Stuart</v>
          </cell>
          <cell r="D565" t="str">
            <v>N</v>
          </cell>
        </row>
        <row r="566">
          <cell r="A566" t="str">
            <v>040639</v>
          </cell>
          <cell r="B566" t="str">
            <v>RBFNON</v>
          </cell>
          <cell r="C566" t="str">
            <v>Radcliffe,John</v>
          </cell>
          <cell r="D566" t="str">
            <v>N</v>
          </cell>
        </row>
        <row r="567">
          <cell r="A567" t="str">
            <v>040640</v>
          </cell>
          <cell r="B567" t="str">
            <v>RBFNON</v>
          </cell>
          <cell r="C567" t="str">
            <v>Rowlands,Adrian Scott</v>
          </cell>
          <cell r="D567" t="str">
            <v>N</v>
          </cell>
        </row>
        <row r="568">
          <cell r="A568" t="str">
            <v>040641</v>
          </cell>
          <cell r="B568" t="str">
            <v>SYNRET</v>
          </cell>
          <cell r="C568" t="str">
            <v>Harvey,Helen Laurine</v>
          </cell>
          <cell r="D568" t="str">
            <v>N</v>
          </cell>
        </row>
        <row r="569">
          <cell r="A569" t="str">
            <v>040643</v>
          </cell>
          <cell r="B569" t="str">
            <v>MLCNOM</v>
          </cell>
          <cell r="C569" t="str">
            <v>Cannell,Stephanee</v>
          </cell>
          <cell r="D569" t="str">
            <v>N</v>
          </cell>
        </row>
        <row r="570">
          <cell r="A570" t="str">
            <v>040644</v>
          </cell>
          <cell r="B570" t="str">
            <v>RBFNON</v>
          </cell>
          <cell r="C570" t="str">
            <v>Hale,Jacob</v>
          </cell>
          <cell r="D570" t="str">
            <v>N</v>
          </cell>
        </row>
        <row r="571">
          <cell r="A571" t="str">
            <v>040646</v>
          </cell>
          <cell r="B571" t="str">
            <v>RBFNON</v>
          </cell>
          <cell r="C571" t="str">
            <v>Horne,Amy-Marie</v>
          </cell>
          <cell r="D571" t="str">
            <v>N</v>
          </cell>
        </row>
        <row r="572">
          <cell r="A572" t="str">
            <v>040648</v>
          </cell>
          <cell r="B572" t="str">
            <v>RBFNON</v>
          </cell>
          <cell r="C572" t="str">
            <v>Kiernan,Simon William</v>
          </cell>
          <cell r="D572" t="str">
            <v>N</v>
          </cell>
        </row>
        <row r="573">
          <cell r="A573" t="str">
            <v>040649</v>
          </cell>
          <cell r="B573" t="str">
            <v>RBFNON</v>
          </cell>
          <cell r="C573" t="str">
            <v>Willis,Tracey Lee</v>
          </cell>
          <cell r="D573" t="str">
            <v>N</v>
          </cell>
        </row>
        <row r="574">
          <cell r="A574" t="str">
            <v>040650</v>
          </cell>
          <cell r="B574" t="str">
            <v>RBFNON</v>
          </cell>
          <cell r="C574" t="str">
            <v>Browne,Jason Paul</v>
          </cell>
          <cell r="D574" t="str">
            <v>N</v>
          </cell>
        </row>
        <row r="575">
          <cell r="A575" t="str">
            <v>040651</v>
          </cell>
          <cell r="B575" t="str">
            <v>RBFNON</v>
          </cell>
          <cell r="C575" t="str">
            <v>Vervaart,Nathaniel</v>
          </cell>
          <cell r="D575" t="str">
            <v>N</v>
          </cell>
        </row>
        <row r="576">
          <cell r="A576" t="str">
            <v>040653</v>
          </cell>
          <cell r="B576" t="str">
            <v>ERBFNO</v>
          </cell>
          <cell r="C576" t="str">
            <v>Hilder,Bradley Roy</v>
          </cell>
          <cell r="D576" t="str">
            <v>N</v>
          </cell>
        </row>
        <row r="577">
          <cell r="A577" t="str">
            <v>040654</v>
          </cell>
          <cell r="B577" t="str">
            <v>AMP</v>
          </cell>
          <cell r="C577" t="str">
            <v>Riley,Darren John</v>
          </cell>
          <cell r="D577" t="str">
            <v>N</v>
          </cell>
        </row>
        <row r="578">
          <cell r="A578" t="str">
            <v>040656</v>
          </cell>
          <cell r="B578" t="str">
            <v>RBFNON</v>
          </cell>
          <cell r="C578" t="str">
            <v>Chapman,Gary Mark</v>
          </cell>
          <cell r="D578" t="str">
            <v>N</v>
          </cell>
        </row>
        <row r="579">
          <cell r="A579" t="str">
            <v>040657</v>
          </cell>
          <cell r="B579" t="str">
            <v>RBFNON</v>
          </cell>
          <cell r="C579" t="str">
            <v>Noye,Brendon</v>
          </cell>
          <cell r="D579" t="str">
            <v>N</v>
          </cell>
        </row>
        <row r="580">
          <cell r="A580" t="str">
            <v>040658</v>
          </cell>
          <cell r="B580" t="str">
            <v>VICSUP</v>
          </cell>
          <cell r="C580" t="str">
            <v>Schuster,Jennifer Susan</v>
          </cell>
          <cell r="D580" t="str">
            <v>N</v>
          </cell>
        </row>
        <row r="581">
          <cell r="A581" t="str">
            <v>040659</v>
          </cell>
          <cell r="B581" t="str">
            <v>RBFNON</v>
          </cell>
          <cell r="C581" t="str">
            <v>Jones,Natalie May</v>
          </cell>
          <cell r="D581" t="str">
            <v>N</v>
          </cell>
        </row>
        <row r="582">
          <cell r="A582" t="str">
            <v>040661</v>
          </cell>
          <cell r="B582" t="str">
            <v>RBFNON</v>
          </cell>
          <cell r="C582" t="str">
            <v>East,Lisa Rose</v>
          </cell>
          <cell r="D582" t="str">
            <v>N</v>
          </cell>
        </row>
        <row r="583">
          <cell r="A583" t="str">
            <v>040663</v>
          </cell>
          <cell r="B583" t="str">
            <v>RBFNON</v>
          </cell>
          <cell r="C583" t="str">
            <v>Sellers,Robert Hewitt</v>
          </cell>
          <cell r="D583" t="str">
            <v>N</v>
          </cell>
        </row>
        <row r="584">
          <cell r="A584" t="str">
            <v>040664</v>
          </cell>
          <cell r="B584" t="str">
            <v>MENTOR</v>
          </cell>
          <cell r="C584" t="str">
            <v>Ryan,Stuart Daniel</v>
          </cell>
          <cell r="D584" t="str">
            <v>N</v>
          </cell>
        </row>
        <row r="585">
          <cell r="A585" t="str">
            <v>040665</v>
          </cell>
          <cell r="B585" t="str">
            <v>RBFNON</v>
          </cell>
          <cell r="C585" t="str">
            <v>Cowen,Tanya Marie</v>
          </cell>
          <cell r="D585" t="str">
            <v>N</v>
          </cell>
        </row>
        <row r="586">
          <cell r="A586" t="str">
            <v>040666</v>
          </cell>
          <cell r="B586" t="str">
            <v>RBFNON</v>
          </cell>
          <cell r="C586" t="str">
            <v>Clark,Graham Baily</v>
          </cell>
          <cell r="D586" t="str">
            <v>N</v>
          </cell>
        </row>
        <row r="587">
          <cell r="A587" t="str">
            <v>040680</v>
          </cell>
          <cell r="B587" t="str">
            <v>RBFNON</v>
          </cell>
          <cell r="C587" t="str">
            <v>Bardis,Despina</v>
          </cell>
          <cell r="D587" t="str">
            <v>N</v>
          </cell>
        </row>
        <row r="588">
          <cell r="A588" t="str">
            <v>040681</v>
          </cell>
          <cell r="B588" t="str">
            <v>RBFNON</v>
          </cell>
          <cell r="C588" t="str">
            <v>Davies,Quentin Claude</v>
          </cell>
          <cell r="D588" t="str">
            <v>N</v>
          </cell>
        </row>
        <row r="589">
          <cell r="A589" t="str">
            <v>040682</v>
          </cell>
          <cell r="B589" t="str">
            <v>TASPLA</v>
          </cell>
          <cell r="C589" t="str">
            <v>Carey,John Henry</v>
          </cell>
          <cell r="D589" t="str">
            <v>N</v>
          </cell>
        </row>
        <row r="590">
          <cell r="A590" t="str">
            <v>040683</v>
          </cell>
          <cell r="B590" t="str">
            <v>RBFNON</v>
          </cell>
          <cell r="C590" t="str">
            <v>Depuit,Gerard</v>
          </cell>
          <cell r="D590" t="str">
            <v>N</v>
          </cell>
        </row>
        <row r="591">
          <cell r="A591" t="str">
            <v>040685</v>
          </cell>
          <cell r="B591" t="str">
            <v>RBFNON</v>
          </cell>
          <cell r="C591" t="str">
            <v>Bernal,Matthew Paul</v>
          </cell>
          <cell r="D591" t="str">
            <v>N</v>
          </cell>
        </row>
        <row r="592">
          <cell r="A592" t="str">
            <v>040686</v>
          </cell>
          <cell r="B592" t="str">
            <v>STA</v>
          </cell>
          <cell r="C592" t="str">
            <v>Beswick,Shae Maree</v>
          </cell>
          <cell r="D592" t="str">
            <v>N</v>
          </cell>
        </row>
        <row r="593">
          <cell r="A593" t="str">
            <v>040688</v>
          </cell>
          <cell r="B593" t="str">
            <v>RBFNON</v>
          </cell>
          <cell r="C593" t="str">
            <v>Fraser,Andrew James</v>
          </cell>
          <cell r="D593" t="str">
            <v>N</v>
          </cell>
        </row>
        <row r="594">
          <cell r="A594" t="str">
            <v>040690</v>
          </cell>
          <cell r="B594" t="str">
            <v>RBFNON</v>
          </cell>
          <cell r="C594" t="str">
            <v>Meers,Allen</v>
          </cell>
          <cell r="D594" t="str">
            <v>N</v>
          </cell>
        </row>
        <row r="595">
          <cell r="A595" t="str">
            <v>040692</v>
          </cell>
          <cell r="B595" t="str">
            <v>RBFNON</v>
          </cell>
          <cell r="C595" t="str">
            <v>Hill,Gary Philip</v>
          </cell>
          <cell r="D595" t="str">
            <v>N</v>
          </cell>
        </row>
        <row r="596">
          <cell r="A596" t="str">
            <v>040694</v>
          </cell>
          <cell r="B596" t="str">
            <v>RBFNON</v>
          </cell>
          <cell r="C596" t="str">
            <v>Suffolk,Jacqueline Claire</v>
          </cell>
          <cell r="D596" t="str">
            <v>N</v>
          </cell>
        </row>
        <row r="597">
          <cell r="A597" t="str">
            <v>040698</v>
          </cell>
          <cell r="B597" t="str">
            <v>RBFNON</v>
          </cell>
          <cell r="C597" t="str">
            <v>James,Rodney Charles</v>
          </cell>
          <cell r="D597" t="str">
            <v>N</v>
          </cell>
        </row>
        <row r="598">
          <cell r="A598" t="str">
            <v>040701</v>
          </cell>
          <cell r="B598" t="str">
            <v>RBFNON</v>
          </cell>
          <cell r="C598" t="str">
            <v>Findlater,Charles Peter</v>
          </cell>
          <cell r="D598" t="str">
            <v>N</v>
          </cell>
        </row>
        <row r="599">
          <cell r="A599" t="str">
            <v>040703</v>
          </cell>
          <cell r="B599" t="str">
            <v>RBFNON</v>
          </cell>
          <cell r="C599" t="str">
            <v>Jones,Kathryn</v>
          </cell>
          <cell r="D599" t="str">
            <v>N</v>
          </cell>
        </row>
        <row r="600">
          <cell r="A600" t="str">
            <v>040704</v>
          </cell>
          <cell r="B600" t="str">
            <v>RBFNON</v>
          </cell>
          <cell r="C600" t="str">
            <v>Jones,Julie Anne</v>
          </cell>
          <cell r="D600" t="str">
            <v>N</v>
          </cell>
        </row>
        <row r="601">
          <cell r="A601" t="str">
            <v>040706</v>
          </cell>
          <cell r="B601" t="str">
            <v>RBFNON</v>
          </cell>
          <cell r="C601" t="str">
            <v>Trower,Jacqueline</v>
          </cell>
          <cell r="D601" t="str">
            <v>N</v>
          </cell>
        </row>
        <row r="602">
          <cell r="A602" t="str">
            <v>040707</v>
          </cell>
          <cell r="B602" t="str">
            <v>RBFNON</v>
          </cell>
          <cell r="C602" t="str">
            <v>Ercole,Shelley Diane</v>
          </cell>
          <cell r="D602" t="str">
            <v>N</v>
          </cell>
        </row>
        <row r="603">
          <cell r="A603" t="str">
            <v>040708</v>
          </cell>
          <cell r="B603" t="str">
            <v>RBFNON</v>
          </cell>
          <cell r="C603" t="str">
            <v>Von Stieglitz,Alison Jane</v>
          </cell>
          <cell r="D603" t="str">
            <v>N</v>
          </cell>
        </row>
        <row r="604">
          <cell r="A604" t="str">
            <v>040709</v>
          </cell>
          <cell r="B604" t="str">
            <v>TASPLA</v>
          </cell>
          <cell r="C604" t="str">
            <v>Dracup,Rebecca Joy</v>
          </cell>
          <cell r="D604" t="str">
            <v>N</v>
          </cell>
        </row>
        <row r="605">
          <cell r="A605" t="str">
            <v>040710</v>
          </cell>
          <cell r="B605" t="str">
            <v>UNIVER</v>
          </cell>
          <cell r="C605" t="str">
            <v>Shields,Kevin John</v>
          </cell>
          <cell r="D605" t="str">
            <v>N</v>
          </cell>
        </row>
        <row r="606">
          <cell r="A606" t="str">
            <v>040711</v>
          </cell>
          <cell r="B606" t="str">
            <v>RBFNON</v>
          </cell>
          <cell r="C606" t="str">
            <v>Wright,Andrew Douglas</v>
          </cell>
          <cell r="D606" t="str">
            <v>N</v>
          </cell>
        </row>
        <row r="607">
          <cell r="A607" t="str">
            <v>040712</v>
          </cell>
          <cell r="B607" t="str">
            <v>TASPLA</v>
          </cell>
          <cell r="C607" t="str">
            <v>Graham,Scott</v>
          </cell>
          <cell r="D607" t="str">
            <v>N</v>
          </cell>
        </row>
        <row r="608">
          <cell r="A608" t="str">
            <v>040713</v>
          </cell>
          <cell r="B608" t="str">
            <v>RBFNON</v>
          </cell>
          <cell r="C608" t="str">
            <v>Fleming,Michael Brian</v>
          </cell>
          <cell r="D608" t="str">
            <v>N</v>
          </cell>
        </row>
        <row r="609">
          <cell r="A609" t="str">
            <v>040715</v>
          </cell>
          <cell r="B609" t="str">
            <v>ASGARD</v>
          </cell>
          <cell r="C609" t="str">
            <v>Clark,Peter John</v>
          </cell>
          <cell r="D609" t="str">
            <v>N</v>
          </cell>
        </row>
        <row r="610">
          <cell r="A610" t="str">
            <v>040716</v>
          </cell>
          <cell r="B610" t="str">
            <v>RBFNON</v>
          </cell>
          <cell r="C610" t="str">
            <v>Hall,Craig Stanley</v>
          </cell>
          <cell r="D610" t="str">
            <v>N</v>
          </cell>
        </row>
        <row r="611">
          <cell r="A611" t="str">
            <v>040739</v>
          </cell>
          <cell r="B611" t="str">
            <v>RBFNON</v>
          </cell>
          <cell r="C611" t="str">
            <v>Jones,Cory Graham</v>
          </cell>
          <cell r="D611" t="str">
            <v>N</v>
          </cell>
        </row>
        <row r="612">
          <cell r="A612" t="str">
            <v>040740</v>
          </cell>
          <cell r="B612" t="str">
            <v>RBFNON</v>
          </cell>
          <cell r="C612" t="str">
            <v>Sorrell,Laura May Eleanor</v>
          </cell>
          <cell r="D612" t="str">
            <v>N</v>
          </cell>
        </row>
        <row r="613">
          <cell r="A613" t="str">
            <v>040741</v>
          </cell>
          <cell r="B613" t="str">
            <v>RBFNON</v>
          </cell>
          <cell r="C613" t="str">
            <v>Grice,Janine Gael</v>
          </cell>
          <cell r="D613" t="str">
            <v>N</v>
          </cell>
        </row>
        <row r="614">
          <cell r="A614" t="str">
            <v>040742</v>
          </cell>
          <cell r="B614" t="str">
            <v>RBFNON</v>
          </cell>
          <cell r="C614" t="str">
            <v>Feddern,Ulrike</v>
          </cell>
          <cell r="D614" t="str">
            <v>N</v>
          </cell>
        </row>
        <row r="615">
          <cell r="A615" t="str">
            <v>040744</v>
          </cell>
          <cell r="B615" t="str">
            <v>RBFNON</v>
          </cell>
          <cell r="C615" t="str">
            <v>Steel,Fiona Katherine</v>
          </cell>
          <cell r="D615" t="str">
            <v>N</v>
          </cell>
        </row>
        <row r="616">
          <cell r="A616" t="str">
            <v>040745</v>
          </cell>
          <cell r="B616" t="str">
            <v>RBFNON</v>
          </cell>
          <cell r="C616" t="str">
            <v>Deegan,John Vivian</v>
          </cell>
          <cell r="D616" t="str">
            <v>N</v>
          </cell>
        </row>
        <row r="617">
          <cell r="A617" t="str">
            <v>040746</v>
          </cell>
          <cell r="B617" t="str">
            <v>RBFNON</v>
          </cell>
          <cell r="C617" t="str">
            <v>Knowles,Andrew Edward</v>
          </cell>
          <cell r="D617" t="str">
            <v>N</v>
          </cell>
        </row>
        <row r="618">
          <cell r="A618" t="str">
            <v>040747</v>
          </cell>
          <cell r="B618" t="str">
            <v>RBFNON</v>
          </cell>
          <cell r="C618" t="str">
            <v>Chapman,Sharon Ann</v>
          </cell>
          <cell r="D618" t="str">
            <v>N</v>
          </cell>
        </row>
        <row r="619">
          <cell r="A619" t="str">
            <v>040749</v>
          </cell>
          <cell r="B619" t="str">
            <v>RBFNON</v>
          </cell>
          <cell r="C619" t="str">
            <v>Sweetman,Anne Maree</v>
          </cell>
          <cell r="D619" t="str">
            <v>N</v>
          </cell>
        </row>
        <row r="620">
          <cell r="A620" t="str">
            <v>040750</v>
          </cell>
          <cell r="B620" t="str">
            <v>RBFNON</v>
          </cell>
          <cell r="C620" t="str">
            <v>Oates,Melanie Clare</v>
          </cell>
          <cell r="D620" t="str">
            <v>N</v>
          </cell>
        </row>
        <row r="621">
          <cell r="A621" t="str">
            <v>040751</v>
          </cell>
          <cell r="B621" t="str">
            <v>REST</v>
          </cell>
          <cell r="C621" t="str">
            <v>Cotching,Heather</v>
          </cell>
          <cell r="D621" t="str">
            <v>N</v>
          </cell>
        </row>
        <row r="622">
          <cell r="A622" t="str">
            <v>040752</v>
          </cell>
          <cell r="B622" t="str">
            <v>RBFNON</v>
          </cell>
          <cell r="C622" t="str">
            <v>Goel,Satendra Mohan</v>
          </cell>
          <cell r="D622" t="str">
            <v>N</v>
          </cell>
        </row>
        <row r="623">
          <cell r="A623" t="str">
            <v>040753</v>
          </cell>
          <cell r="B623" t="str">
            <v>CRESUI</v>
          </cell>
          <cell r="C623" t="str">
            <v>Dean,Paul Stuart</v>
          </cell>
          <cell r="D623" t="str">
            <v>N</v>
          </cell>
        </row>
        <row r="624">
          <cell r="A624" t="str">
            <v>040754</v>
          </cell>
          <cell r="B624" t="str">
            <v>RBFNON</v>
          </cell>
          <cell r="C624" t="str">
            <v>Keeling,Jason Edward</v>
          </cell>
          <cell r="D624" t="str">
            <v>N</v>
          </cell>
        </row>
        <row r="625">
          <cell r="A625" t="str">
            <v>040755</v>
          </cell>
          <cell r="B625" t="str">
            <v>RBFNON</v>
          </cell>
          <cell r="C625" t="str">
            <v>Hancock,Geoffrey John</v>
          </cell>
          <cell r="D625" t="str">
            <v>N</v>
          </cell>
        </row>
        <row r="626">
          <cell r="A626" t="str">
            <v>040756</v>
          </cell>
          <cell r="B626" t="str">
            <v>RBFNON</v>
          </cell>
          <cell r="C626" t="str">
            <v>Grubb,Damian Robert</v>
          </cell>
          <cell r="D626" t="str">
            <v>N</v>
          </cell>
        </row>
        <row r="627">
          <cell r="A627" t="str">
            <v>040757</v>
          </cell>
          <cell r="B627" t="str">
            <v>ERBFNO</v>
          </cell>
          <cell r="C627" t="str">
            <v>Tapper,Philip Griffin Purcell</v>
          </cell>
          <cell r="D627" t="str">
            <v>N</v>
          </cell>
        </row>
        <row r="628">
          <cell r="A628" t="str">
            <v>040758</v>
          </cell>
          <cell r="B628" t="str">
            <v>RBFNON</v>
          </cell>
          <cell r="C628" t="str">
            <v>Barnard,Charles William</v>
          </cell>
          <cell r="D628" t="str">
            <v>N</v>
          </cell>
        </row>
        <row r="629">
          <cell r="A629" t="str">
            <v>040760</v>
          </cell>
          <cell r="B629" t="str">
            <v>RBFNON</v>
          </cell>
          <cell r="C629" t="str">
            <v>McGregor,Barbara Lesley</v>
          </cell>
          <cell r="D629" t="str">
            <v>N</v>
          </cell>
        </row>
        <row r="630">
          <cell r="A630" t="str">
            <v>040764</v>
          </cell>
          <cell r="B630" t="str">
            <v>SPECTR</v>
          </cell>
          <cell r="C630" t="str">
            <v>Sainsbury,Paul Gerard</v>
          </cell>
          <cell r="D630" t="str">
            <v>N</v>
          </cell>
        </row>
        <row r="631">
          <cell r="A631" t="str">
            <v>040772</v>
          </cell>
          <cell r="B631" t="str">
            <v>RBFNON</v>
          </cell>
          <cell r="C631" t="str">
            <v>Muir,Brendan</v>
          </cell>
          <cell r="D631" t="str">
            <v>N</v>
          </cell>
        </row>
        <row r="632">
          <cell r="A632" t="str">
            <v>040773</v>
          </cell>
          <cell r="B632" t="str">
            <v>RBFNON</v>
          </cell>
          <cell r="C632" t="str">
            <v>French,Simon Robert</v>
          </cell>
          <cell r="D632" t="str">
            <v>N</v>
          </cell>
        </row>
        <row r="633">
          <cell r="A633" t="str">
            <v>040775</v>
          </cell>
          <cell r="B633" t="str">
            <v>TASPLA</v>
          </cell>
          <cell r="C633" t="str">
            <v>Wood,Lisa Michelle</v>
          </cell>
          <cell r="D633" t="str">
            <v>N</v>
          </cell>
        </row>
        <row r="634">
          <cell r="A634" t="str">
            <v>040776</v>
          </cell>
          <cell r="B634" t="str">
            <v>RBFNON</v>
          </cell>
          <cell r="C634" t="str">
            <v>Templar,Brett Dale</v>
          </cell>
          <cell r="D634" t="str">
            <v>N</v>
          </cell>
        </row>
        <row r="635">
          <cell r="A635" t="str">
            <v>040777</v>
          </cell>
          <cell r="B635" t="str">
            <v>RBFNON</v>
          </cell>
          <cell r="C635" t="str">
            <v>Berryman,Philip Alan</v>
          </cell>
          <cell r="D635" t="str">
            <v>N</v>
          </cell>
        </row>
        <row r="636">
          <cell r="A636" t="str">
            <v>040778</v>
          </cell>
          <cell r="B636" t="str">
            <v>RBFNON</v>
          </cell>
          <cell r="C636" t="str">
            <v>Kearns,Gareth</v>
          </cell>
          <cell r="D636" t="str">
            <v>N</v>
          </cell>
        </row>
        <row r="637">
          <cell r="A637" t="str">
            <v>040779</v>
          </cell>
          <cell r="B637" t="str">
            <v>RBFNON</v>
          </cell>
          <cell r="C637" t="str">
            <v>Gurr,Leigh Andrew</v>
          </cell>
          <cell r="D637" t="str">
            <v>N</v>
          </cell>
        </row>
        <row r="638">
          <cell r="A638" t="str">
            <v>040780</v>
          </cell>
          <cell r="B638" t="str">
            <v>RBFNON</v>
          </cell>
          <cell r="C638" t="str">
            <v>Grace,Scott</v>
          </cell>
          <cell r="D638" t="str">
            <v>N</v>
          </cell>
        </row>
        <row r="639">
          <cell r="A639" t="str">
            <v>040782</v>
          </cell>
          <cell r="B639" t="str">
            <v>RBFNON</v>
          </cell>
          <cell r="C639" t="str">
            <v>Griggs,Michael</v>
          </cell>
          <cell r="D639" t="str">
            <v>N</v>
          </cell>
        </row>
        <row r="640">
          <cell r="A640" t="str">
            <v>040784</v>
          </cell>
          <cell r="B640" t="str">
            <v>ERBFNO</v>
          </cell>
          <cell r="C640" t="str">
            <v>Darwin,Robert</v>
          </cell>
          <cell r="D640" t="str">
            <v>N</v>
          </cell>
        </row>
        <row r="641">
          <cell r="A641" t="str">
            <v>040785</v>
          </cell>
          <cell r="B641" t="str">
            <v>UNISUP</v>
          </cell>
          <cell r="C641" t="str">
            <v>Newlands,John</v>
          </cell>
          <cell r="D641" t="str">
            <v>N</v>
          </cell>
        </row>
        <row r="642">
          <cell r="A642" t="str">
            <v>040786</v>
          </cell>
          <cell r="B642" t="str">
            <v>RBFNON</v>
          </cell>
          <cell r="C642" t="str">
            <v>Manzoney,Paul Geoffrey</v>
          </cell>
          <cell r="D642" t="str">
            <v>N</v>
          </cell>
        </row>
        <row r="643">
          <cell r="A643" t="str">
            <v>040787</v>
          </cell>
          <cell r="B643" t="str">
            <v>RBFNON</v>
          </cell>
          <cell r="C643" t="str">
            <v>Rogers,Ryan Keith</v>
          </cell>
          <cell r="D643" t="str">
            <v>N</v>
          </cell>
        </row>
        <row r="644">
          <cell r="A644" t="str">
            <v>040788</v>
          </cell>
          <cell r="B644" t="str">
            <v>ERBFNO</v>
          </cell>
          <cell r="C644" t="str">
            <v>White,Marc Bradley</v>
          </cell>
          <cell r="D644" t="str">
            <v>N</v>
          </cell>
        </row>
        <row r="645">
          <cell r="A645" t="str">
            <v>040789</v>
          </cell>
          <cell r="B645" t="str">
            <v>RBFNON</v>
          </cell>
          <cell r="C645" t="str">
            <v>Young,Nathan Barry</v>
          </cell>
          <cell r="D645" t="str">
            <v>N</v>
          </cell>
        </row>
        <row r="646">
          <cell r="A646" t="str">
            <v>040790</v>
          </cell>
          <cell r="B646" t="str">
            <v>AMP</v>
          </cell>
          <cell r="C646" t="str">
            <v>Dunlop,John</v>
          </cell>
          <cell r="D646" t="str">
            <v>N</v>
          </cell>
        </row>
        <row r="647">
          <cell r="A647" t="str">
            <v>040791</v>
          </cell>
          <cell r="B647" t="str">
            <v>RBFNON</v>
          </cell>
          <cell r="C647" t="str">
            <v>Turnbull,Bryce</v>
          </cell>
          <cell r="D647" t="str">
            <v>N</v>
          </cell>
        </row>
        <row r="648">
          <cell r="A648" t="str">
            <v>040792</v>
          </cell>
          <cell r="B648" t="str">
            <v>RBFNON</v>
          </cell>
          <cell r="C648" t="str">
            <v>Drake,Anita Danielle</v>
          </cell>
          <cell r="D648" t="str">
            <v>N</v>
          </cell>
        </row>
        <row r="649">
          <cell r="A649" t="str">
            <v>040794</v>
          </cell>
          <cell r="B649" t="str">
            <v>MLCNOM</v>
          </cell>
          <cell r="C649" t="str">
            <v>Edmondson,John Francis</v>
          </cell>
          <cell r="D649" t="str">
            <v>N</v>
          </cell>
        </row>
        <row r="650">
          <cell r="A650" t="str">
            <v>040796</v>
          </cell>
          <cell r="B650" t="str">
            <v>A/PRIM</v>
          </cell>
          <cell r="C650" t="str">
            <v>Stewart,Ian James</v>
          </cell>
          <cell r="D650" t="str">
            <v>N</v>
          </cell>
        </row>
        <row r="651">
          <cell r="A651" t="str">
            <v>040797</v>
          </cell>
          <cell r="B651" t="str">
            <v>MENTOR</v>
          </cell>
          <cell r="C651" t="str">
            <v>Clark,Leanne Margaret</v>
          </cell>
          <cell r="D651" t="str">
            <v>N</v>
          </cell>
        </row>
        <row r="652">
          <cell r="A652" t="str">
            <v>040798</v>
          </cell>
          <cell r="B652" t="str">
            <v>RBFNON</v>
          </cell>
          <cell r="C652" t="str">
            <v>Long,Kim</v>
          </cell>
          <cell r="D652" t="str">
            <v>N</v>
          </cell>
        </row>
        <row r="653">
          <cell r="A653" t="str">
            <v>040799</v>
          </cell>
          <cell r="B653" t="str">
            <v>RBFNON</v>
          </cell>
          <cell r="C653" t="str">
            <v>Wolf,Dakota</v>
          </cell>
          <cell r="D653" t="str">
            <v>N</v>
          </cell>
        </row>
        <row r="654">
          <cell r="A654" t="str">
            <v>040800</v>
          </cell>
          <cell r="B654" t="str">
            <v>RBFNON</v>
          </cell>
          <cell r="C654" t="str">
            <v>Reardon,Lisa Anne</v>
          </cell>
          <cell r="D654" t="str">
            <v>N</v>
          </cell>
        </row>
        <row r="655">
          <cell r="A655" t="str">
            <v>040801</v>
          </cell>
          <cell r="B655" t="str">
            <v>FSP</v>
          </cell>
          <cell r="C655" t="str">
            <v>Griggs,Brett Hedley</v>
          </cell>
          <cell r="D655" t="str">
            <v>N</v>
          </cell>
        </row>
        <row r="656">
          <cell r="A656" t="str">
            <v>040802</v>
          </cell>
          <cell r="B656" t="str">
            <v>CBUS</v>
          </cell>
          <cell r="C656" t="str">
            <v>Weedon,Dallas Stuart</v>
          </cell>
          <cell r="D656" t="str">
            <v>N</v>
          </cell>
        </row>
        <row r="657">
          <cell r="A657" t="str">
            <v>040803</v>
          </cell>
          <cell r="B657" t="str">
            <v>RBFNON</v>
          </cell>
          <cell r="C657" t="str">
            <v>Brown,David Andrew</v>
          </cell>
          <cell r="D657" t="str">
            <v>N</v>
          </cell>
        </row>
        <row r="658">
          <cell r="A658" t="str">
            <v>040805</v>
          </cell>
          <cell r="B658" t="str">
            <v>RBFNON</v>
          </cell>
          <cell r="C658" t="str">
            <v>Luttrell,Phahat</v>
          </cell>
          <cell r="D658" t="str">
            <v>N</v>
          </cell>
        </row>
        <row r="659">
          <cell r="A659" t="str">
            <v>040807</v>
          </cell>
          <cell r="B659" t="str">
            <v>RBFNON</v>
          </cell>
          <cell r="C659" t="str">
            <v>Wicks,Timothy</v>
          </cell>
          <cell r="D659" t="str">
            <v>N</v>
          </cell>
        </row>
        <row r="660">
          <cell r="A660" t="str">
            <v>040809</v>
          </cell>
          <cell r="B660" t="str">
            <v>SPECTR</v>
          </cell>
          <cell r="C660" t="str">
            <v>French,Steven</v>
          </cell>
          <cell r="D660" t="str">
            <v>N</v>
          </cell>
        </row>
        <row r="661">
          <cell r="A661" t="str">
            <v>040810</v>
          </cell>
          <cell r="B661" t="str">
            <v>TASPLA</v>
          </cell>
          <cell r="C661" t="str">
            <v>Smith,Steven</v>
          </cell>
          <cell r="D661" t="str">
            <v>N</v>
          </cell>
        </row>
        <row r="662">
          <cell r="A662" t="str">
            <v>040811</v>
          </cell>
          <cell r="B662" t="str">
            <v>RBFNON</v>
          </cell>
          <cell r="C662" t="str">
            <v>Smith,Wayne</v>
          </cell>
          <cell r="D662" t="str">
            <v>N</v>
          </cell>
        </row>
        <row r="663">
          <cell r="A663" t="str">
            <v>040813</v>
          </cell>
          <cell r="B663" t="str">
            <v>RBFNON</v>
          </cell>
          <cell r="C663" t="str">
            <v>Peroni,Catherine Yvonne</v>
          </cell>
          <cell r="D663" t="str">
            <v>N</v>
          </cell>
        </row>
        <row r="664">
          <cell r="A664" t="str">
            <v>040815</v>
          </cell>
          <cell r="B664" t="str">
            <v>COLFIR</v>
          </cell>
          <cell r="C664" t="str">
            <v>Jensen,Siegfried</v>
          </cell>
          <cell r="D664" t="str">
            <v>N</v>
          </cell>
        </row>
        <row r="665">
          <cell r="A665" t="str">
            <v>040816</v>
          </cell>
          <cell r="B665" t="str">
            <v>CBUS</v>
          </cell>
          <cell r="C665" t="str">
            <v>Sutton,Timothy Robert</v>
          </cell>
          <cell r="D665" t="str">
            <v>N</v>
          </cell>
        </row>
        <row r="666">
          <cell r="A666" t="str">
            <v>040817</v>
          </cell>
          <cell r="B666" t="str">
            <v>SYNRET</v>
          </cell>
          <cell r="C666" t="str">
            <v>Nesbitt,Andrew David</v>
          </cell>
          <cell r="D666" t="str">
            <v>N</v>
          </cell>
        </row>
        <row r="667">
          <cell r="A667" t="str">
            <v>040818</v>
          </cell>
          <cell r="B667" t="str">
            <v>RBFNON</v>
          </cell>
          <cell r="C667" t="str">
            <v>Grzinic,Paul</v>
          </cell>
          <cell r="D667" t="str">
            <v>N</v>
          </cell>
        </row>
        <row r="668">
          <cell r="A668" t="str">
            <v>040819</v>
          </cell>
          <cell r="B668" t="str">
            <v>RBFNON</v>
          </cell>
          <cell r="C668" t="str">
            <v>Archer,Adam James</v>
          </cell>
          <cell r="D668" t="str">
            <v>N</v>
          </cell>
        </row>
        <row r="669">
          <cell r="A669" t="str">
            <v>040822</v>
          </cell>
          <cell r="B669" t="str">
            <v>RBFNON</v>
          </cell>
          <cell r="C669" t="str">
            <v>Ebbelaar,Luke Antony</v>
          </cell>
          <cell r="D669" t="str">
            <v>N</v>
          </cell>
        </row>
        <row r="670">
          <cell r="A670" t="str">
            <v>040824</v>
          </cell>
          <cell r="B670" t="str">
            <v>HESTA</v>
          </cell>
          <cell r="C670" t="str">
            <v>Siggins,Lisa Kathryn</v>
          </cell>
          <cell r="D670" t="str">
            <v>N</v>
          </cell>
        </row>
        <row r="671">
          <cell r="A671" t="str">
            <v>040828</v>
          </cell>
          <cell r="B671" t="str">
            <v>AMPFLX</v>
          </cell>
          <cell r="C671" t="str">
            <v>Brown,Tony Kenneth</v>
          </cell>
          <cell r="D671" t="str">
            <v>N</v>
          </cell>
        </row>
        <row r="672">
          <cell r="A672" t="str">
            <v>040829</v>
          </cell>
          <cell r="B672" t="str">
            <v>MLCNOM</v>
          </cell>
          <cell r="C672" t="str">
            <v>Martin,Karen Elizabeth</v>
          </cell>
          <cell r="D672" t="str">
            <v>N</v>
          </cell>
        </row>
        <row r="673">
          <cell r="A673" t="str">
            <v>040830</v>
          </cell>
          <cell r="B673" t="str">
            <v>RBFNON</v>
          </cell>
          <cell r="C673" t="str">
            <v>Dennison,Christine Joan</v>
          </cell>
          <cell r="D673" t="str">
            <v>N</v>
          </cell>
        </row>
        <row r="674">
          <cell r="A674" t="str">
            <v>040831</v>
          </cell>
          <cell r="B674" t="str">
            <v>AMPFLX</v>
          </cell>
          <cell r="C674" t="str">
            <v>Berezansky,Tristan Anatole</v>
          </cell>
          <cell r="D674" t="str">
            <v>N</v>
          </cell>
        </row>
        <row r="675">
          <cell r="A675" t="str">
            <v>040833</v>
          </cell>
          <cell r="B675" t="str">
            <v>RBFNON</v>
          </cell>
          <cell r="C675" t="str">
            <v>Anderson,Joshua</v>
          </cell>
          <cell r="D675" t="str">
            <v>N</v>
          </cell>
        </row>
        <row r="676">
          <cell r="A676" t="str">
            <v>040834</v>
          </cell>
          <cell r="B676" t="str">
            <v>RBFNON</v>
          </cell>
          <cell r="C676" t="str">
            <v>Smith,Annette Maree</v>
          </cell>
          <cell r="D676" t="str">
            <v>N</v>
          </cell>
        </row>
        <row r="677">
          <cell r="A677" t="str">
            <v>040836</v>
          </cell>
          <cell r="B677" t="str">
            <v>RBFNON</v>
          </cell>
          <cell r="C677" t="str">
            <v>Emmett,Michael Graeme</v>
          </cell>
          <cell r="D677" t="str">
            <v>N</v>
          </cell>
        </row>
        <row r="678">
          <cell r="A678" t="str">
            <v>040837</v>
          </cell>
          <cell r="B678" t="str">
            <v>RBFNON</v>
          </cell>
          <cell r="C678" t="str">
            <v>Williams,Keryn Janelle</v>
          </cell>
          <cell r="D678" t="str">
            <v>N</v>
          </cell>
        </row>
        <row r="679">
          <cell r="A679" t="str">
            <v>040838</v>
          </cell>
          <cell r="B679" t="str">
            <v>RBFNON</v>
          </cell>
          <cell r="C679" t="str">
            <v>Harrison,Gregory James</v>
          </cell>
          <cell r="D679" t="str">
            <v>N</v>
          </cell>
        </row>
        <row r="680">
          <cell r="A680" t="str">
            <v>040840</v>
          </cell>
          <cell r="B680" t="str">
            <v>VIRGIN</v>
          </cell>
          <cell r="C680" t="str">
            <v>Taare,Tracy Michelle</v>
          </cell>
          <cell r="D680" t="str">
            <v>N</v>
          </cell>
        </row>
        <row r="681">
          <cell r="A681" t="str">
            <v>040841</v>
          </cell>
          <cell r="B681" t="str">
            <v>RBFNON</v>
          </cell>
          <cell r="C681" t="str">
            <v>Smith,Zane Branton</v>
          </cell>
          <cell r="D681" t="str">
            <v>N</v>
          </cell>
        </row>
        <row r="682">
          <cell r="A682" t="str">
            <v>040842</v>
          </cell>
          <cell r="B682" t="str">
            <v>TASPLA</v>
          </cell>
          <cell r="C682" t="str">
            <v>Dowling,Nicole</v>
          </cell>
          <cell r="D682" t="str">
            <v>N</v>
          </cell>
        </row>
        <row r="683">
          <cell r="A683" t="str">
            <v>040843</v>
          </cell>
          <cell r="B683" t="str">
            <v>RBFNON</v>
          </cell>
          <cell r="C683" t="str">
            <v>Yoon,Ann</v>
          </cell>
          <cell r="D683" t="str">
            <v>N</v>
          </cell>
        </row>
        <row r="684">
          <cell r="A684" t="str">
            <v>040844</v>
          </cell>
          <cell r="B684" t="str">
            <v>CONNEC</v>
          </cell>
          <cell r="C684" t="str">
            <v>Pittman,Lee David</v>
          </cell>
          <cell r="D684" t="str">
            <v>N</v>
          </cell>
        </row>
        <row r="685">
          <cell r="A685" t="str">
            <v>040846</v>
          </cell>
          <cell r="B685" t="str">
            <v>RBFNON</v>
          </cell>
          <cell r="C685" t="str">
            <v>Facchin,Girolamo Angelo</v>
          </cell>
          <cell r="D685" t="str">
            <v>N</v>
          </cell>
        </row>
        <row r="686">
          <cell r="A686" t="str">
            <v>040848</v>
          </cell>
          <cell r="B686" t="str">
            <v>RBFNON</v>
          </cell>
          <cell r="C686" t="str">
            <v>Pettman,Christopher Eric</v>
          </cell>
          <cell r="D686" t="str">
            <v>N</v>
          </cell>
        </row>
        <row r="687">
          <cell r="A687" t="str">
            <v>040849</v>
          </cell>
          <cell r="B687" t="str">
            <v>RBFNON</v>
          </cell>
          <cell r="C687" t="str">
            <v>Oakley,Kylie Markeeta</v>
          </cell>
          <cell r="D687" t="str">
            <v>N</v>
          </cell>
        </row>
        <row r="688">
          <cell r="A688" t="str">
            <v>040850</v>
          </cell>
          <cell r="B688" t="str">
            <v>RBFNON</v>
          </cell>
          <cell r="C688" t="str">
            <v>Emery,Nicholas James</v>
          </cell>
          <cell r="D688" t="str">
            <v>N</v>
          </cell>
        </row>
        <row r="689">
          <cell r="A689" t="str">
            <v>040851</v>
          </cell>
          <cell r="B689" t="str">
            <v>CONNEC</v>
          </cell>
          <cell r="C689" t="str">
            <v>Bessell,Patrick Gregor</v>
          </cell>
          <cell r="D689" t="str">
            <v>N</v>
          </cell>
        </row>
        <row r="690">
          <cell r="A690" t="str">
            <v>040852</v>
          </cell>
          <cell r="B690" t="str">
            <v>RBFNON</v>
          </cell>
          <cell r="C690" t="str">
            <v>Roberts,Graeme John</v>
          </cell>
          <cell r="D690" t="str">
            <v>N</v>
          </cell>
        </row>
        <row r="691">
          <cell r="A691" t="str">
            <v>040853</v>
          </cell>
          <cell r="B691" t="str">
            <v>RBFNON</v>
          </cell>
          <cell r="C691" t="str">
            <v>Howorka,Jane Frances</v>
          </cell>
          <cell r="D691" t="str">
            <v>N</v>
          </cell>
        </row>
        <row r="692">
          <cell r="A692" t="str">
            <v>040854</v>
          </cell>
          <cell r="B692" t="str">
            <v>RBFNON</v>
          </cell>
          <cell r="C692" t="str">
            <v>Silva,Sandra Elaine</v>
          </cell>
          <cell r="D692" t="str">
            <v>N</v>
          </cell>
        </row>
        <row r="693">
          <cell r="A693" t="str">
            <v>040855</v>
          </cell>
          <cell r="B693" t="str">
            <v>RBFNON</v>
          </cell>
          <cell r="C693" t="str">
            <v>Roseman,Conrad Thomas</v>
          </cell>
          <cell r="D693" t="str">
            <v>N</v>
          </cell>
        </row>
        <row r="694">
          <cell r="A694" t="str">
            <v>040856</v>
          </cell>
          <cell r="B694" t="str">
            <v>RBFNON</v>
          </cell>
          <cell r="C694" t="str">
            <v>Heffernan,Dwayne Michael</v>
          </cell>
          <cell r="D694" t="str">
            <v>N</v>
          </cell>
        </row>
        <row r="695">
          <cell r="A695" t="str">
            <v>040858</v>
          </cell>
          <cell r="B695" t="str">
            <v>NAVPER</v>
          </cell>
          <cell r="C695" t="str">
            <v>Headlam,Alexander Felix</v>
          </cell>
          <cell r="D695" t="str">
            <v>N</v>
          </cell>
        </row>
        <row r="696">
          <cell r="A696" t="str">
            <v>040859</v>
          </cell>
          <cell r="B696" t="str">
            <v>RBFNON</v>
          </cell>
          <cell r="C696" t="str">
            <v>Hickey,Kevin Charles</v>
          </cell>
          <cell r="D696" t="str">
            <v>N</v>
          </cell>
        </row>
        <row r="697">
          <cell r="A697" t="str">
            <v>040860</v>
          </cell>
          <cell r="B697" t="str">
            <v>STA</v>
          </cell>
          <cell r="C697" t="str">
            <v>Hardcastle,Stephen Alan</v>
          </cell>
          <cell r="D697" t="str">
            <v>N</v>
          </cell>
        </row>
        <row r="698">
          <cell r="A698" t="str">
            <v>040862</v>
          </cell>
          <cell r="B698" t="str">
            <v>RBFNON</v>
          </cell>
          <cell r="C698" t="str">
            <v>Burns,Jason Andrew</v>
          </cell>
          <cell r="D698" t="str">
            <v>N</v>
          </cell>
        </row>
        <row r="699">
          <cell r="A699" t="str">
            <v>040863</v>
          </cell>
          <cell r="B699" t="str">
            <v>AUSRET</v>
          </cell>
          <cell r="C699" t="str">
            <v>Horton,Theresa Ann</v>
          </cell>
          <cell r="D699" t="str">
            <v>N</v>
          </cell>
        </row>
        <row r="700">
          <cell r="A700" t="str">
            <v>040864</v>
          </cell>
          <cell r="B700" t="str">
            <v>RBFNON</v>
          </cell>
          <cell r="C700" t="str">
            <v>Hill,Helen Shirley</v>
          </cell>
          <cell r="D700" t="str">
            <v>N</v>
          </cell>
        </row>
        <row r="701">
          <cell r="A701" t="str">
            <v>040866</v>
          </cell>
          <cell r="B701" t="str">
            <v>RBFNON</v>
          </cell>
          <cell r="C701" t="str">
            <v>Garwood,Glen Ashley</v>
          </cell>
          <cell r="D701" t="str">
            <v>N</v>
          </cell>
        </row>
        <row r="702">
          <cell r="A702" t="str">
            <v>040867</v>
          </cell>
          <cell r="B702" t="str">
            <v>RBFNON</v>
          </cell>
          <cell r="C702" t="str">
            <v>Doyle,Julia</v>
          </cell>
          <cell r="D702" t="str">
            <v>N</v>
          </cell>
        </row>
        <row r="703">
          <cell r="A703" t="str">
            <v>040868</v>
          </cell>
          <cell r="B703" t="str">
            <v>RBFNON</v>
          </cell>
          <cell r="C703" t="str">
            <v>Barton,Paul stephen</v>
          </cell>
          <cell r="D703" t="str">
            <v>N</v>
          </cell>
        </row>
        <row r="704">
          <cell r="A704" t="str">
            <v>040870</v>
          </cell>
          <cell r="B704" t="str">
            <v>SUPERW</v>
          </cell>
          <cell r="C704" t="str">
            <v>Enright,John</v>
          </cell>
          <cell r="D704" t="str">
            <v>N</v>
          </cell>
        </row>
        <row r="705">
          <cell r="A705" t="str">
            <v>040871</v>
          </cell>
          <cell r="B705" t="str">
            <v>BT2</v>
          </cell>
          <cell r="C705" t="str">
            <v>Simpson,Tressna Maree</v>
          </cell>
          <cell r="D705" t="str">
            <v>N</v>
          </cell>
        </row>
        <row r="706">
          <cell r="A706" t="str">
            <v>040874</v>
          </cell>
          <cell r="B706" t="str">
            <v>RBFNON</v>
          </cell>
          <cell r="C706" t="str">
            <v>Mayes,Kenneth Edward</v>
          </cell>
          <cell r="D706" t="str">
            <v>N</v>
          </cell>
        </row>
        <row r="707">
          <cell r="A707" t="str">
            <v>040876</v>
          </cell>
          <cell r="B707" t="str">
            <v>QUAD</v>
          </cell>
          <cell r="C707" t="str">
            <v>Thomson,Japheth Robert</v>
          </cell>
          <cell r="D707" t="str">
            <v>N</v>
          </cell>
        </row>
        <row r="708">
          <cell r="A708" t="str">
            <v>040877</v>
          </cell>
          <cell r="B708" t="str">
            <v>TASPLA</v>
          </cell>
          <cell r="C708" t="str">
            <v>Hayes,Matthew James</v>
          </cell>
          <cell r="D708" t="str">
            <v>N</v>
          </cell>
        </row>
        <row r="709">
          <cell r="A709" t="str">
            <v>040878</v>
          </cell>
          <cell r="B709" t="str">
            <v>RBFNON</v>
          </cell>
          <cell r="C709" t="str">
            <v>Mahina,Adam Logan</v>
          </cell>
          <cell r="D709" t="str">
            <v>N</v>
          </cell>
        </row>
        <row r="710">
          <cell r="A710" t="str">
            <v>040879</v>
          </cell>
          <cell r="B710" t="str">
            <v>RBFNON</v>
          </cell>
          <cell r="C710" t="str">
            <v>Thaow,Sandra</v>
          </cell>
          <cell r="D710" t="str">
            <v>N</v>
          </cell>
        </row>
        <row r="711">
          <cell r="A711" t="str">
            <v>040880</v>
          </cell>
          <cell r="B711" t="str">
            <v>RBFNON</v>
          </cell>
          <cell r="C711" t="str">
            <v>Jones,Amelia Pauline</v>
          </cell>
          <cell r="D711" t="str">
            <v>N</v>
          </cell>
        </row>
        <row r="712">
          <cell r="A712" t="str">
            <v>040882</v>
          </cell>
          <cell r="B712" t="str">
            <v>AMPFLX</v>
          </cell>
          <cell r="C712" t="str">
            <v>Green,Michael Terence</v>
          </cell>
          <cell r="D712" t="str">
            <v>N</v>
          </cell>
        </row>
        <row r="713">
          <cell r="A713" t="str">
            <v>040883</v>
          </cell>
          <cell r="B713" t="str">
            <v>TASPLA</v>
          </cell>
          <cell r="C713" t="str">
            <v>Robinson,Justin Leigh</v>
          </cell>
          <cell r="D713" t="str">
            <v>N</v>
          </cell>
        </row>
        <row r="714">
          <cell r="A714" t="str">
            <v>040884</v>
          </cell>
          <cell r="B714" t="str">
            <v>RBFNON</v>
          </cell>
          <cell r="C714" t="str">
            <v>Connors,Katie Anne</v>
          </cell>
          <cell r="D714" t="str">
            <v>N</v>
          </cell>
        </row>
        <row r="715">
          <cell r="A715" t="str">
            <v>040885</v>
          </cell>
          <cell r="B715" t="str">
            <v>ANZ-SA</v>
          </cell>
          <cell r="C715" t="str">
            <v>Jones,Jacqueline</v>
          </cell>
          <cell r="D715" t="str">
            <v>N</v>
          </cell>
        </row>
        <row r="716">
          <cell r="A716" t="str">
            <v>040886</v>
          </cell>
          <cell r="B716" t="str">
            <v>RBFNON</v>
          </cell>
          <cell r="C716" t="str">
            <v>Calka,Jerzy George</v>
          </cell>
          <cell r="D716" t="str">
            <v>N</v>
          </cell>
        </row>
        <row r="717">
          <cell r="A717" t="str">
            <v>040888</v>
          </cell>
          <cell r="B717" t="str">
            <v>RBFNON</v>
          </cell>
          <cell r="C717" t="str">
            <v>Strang,Tony Kevin</v>
          </cell>
          <cell r="D717" t="str">
            <v>N</v>
          </cell>
        </row>
        <row r="718">
          <cell r="A718" t="str">
            <v>040890</v>
          </cell>
          <cell r="B718" t="str">
            <v>RBFNON</v>
          </cell>
          <cell r="C718" t="str">
            <v>Deverell,Andrea Louise</v>
          </cell>
          <cell r="D718" t="str">
            <v>N</v>
          </cell>
        </row>
        <row r="719">
          <cell r="A719" t="str">
            <v>040891</v>
          </cell>
          <cell r="B719" t="str">
            <v>RBFNON</v>
          </cell>
          <cell r="C719" t="str">
            <v>Burleigh,Erica Louise</v>
          </cell>
          <cell r="D719" t="str">
            <v>N</v>
          </cell>
        </row>
        <row r="720">
          <cell r="A720" t="str">
            <v>040892</v>
          </cell>
          <cell r="B720" t="str">
            <v>RBFNON</v>
          </cell>
          <cell r="C720" t="str">
            <v>Lehman,Trent Gregory</v>
          </cell>
          <cell r="D720" t="str">
            <v>N</v>
          </cell>
        </row>
        <row r="721">
          <cell r="A721" t="str">
            <v>040893</v>
          </cell>
          <cell r="B721" t="str">
            <v>AMP</v>
          </cell>
          <cell r="C721" t="str">
            <v>Porter,Rodney Keith</v>
          </cell>
          <cell r="D721" t="str">
            <v>N</v>
          </cell>
        </row>
        <row r="722">
          <cell r="A722" t="str">
            <v>040900</v>
          </cell>
          <cell r="B722" t="str">
            <v>UNISUP</v>
          </cell>
          <cell r="C722" t="str">
            <v>White,Darryl John</v>
          </cell>
          <cell r="D722" t="str">
            <v>N</v>
          </cell>
        </row>
        <row r="723">
          <cell r="A723" t="str">
            <v>040901</v>
          </cell>
          <cell r="B723" t="str">
            <v>RBFNON</v>
          </cell>
          <cell r="C723" t="str">
            <v>Flynn,Stephen Michael</v>
          </cell>
          <cell r="D723" t="str">
            <v>N</v>
          </cell>
        </row>
        <row r="724">
          <cell r="A724" t="str">
            <v>040903</v>
          </cell>
          <cell r="B724" t="str">
            <v>RBFNON</v>
          </cell>
          <cell r="C724" t="str">
            <v>May,Stephanie Jeanne</v>
          </cell>
          <cell r="D724" t="str">
            <v>N</v>
          </cell>
        </row>
        <row r="725">
          <cell r="A725" t="str">
            <v>040904</v>
          </cell>
          <cell r="B725" t="str">
            <v>RBFNON</v>
          </cell>
          <cell r="C725" t="str">
            <v>Mendham,Jared John</v>
          </cell>
          <cell r="D725" t="str">
            <v>N</v>
          </cell>
        </row>
        <row r="726">
          <cell r="A726" t="str">
            <v>040905</v>
          </cell>
          <cell r="B726" t="str">
            <v>RBFNON</v>
          </cell>
          <cell r="C726" t="str">
            <v>Whittle,Nicholas James</v>
          </cell>
          <cell r="D726" t="str">
            <v>N</v>
          </cell>
        </row>
        <row r="727">
          <cell r="A727" t="str">
            <v>040906</v>
          </cell>
          <cell r="B727" t="str">
            <v>RBFNON</v>
          </cell>
          <cell r="C727" t="str">
            <v>Heffernan,Nicole Tracey</v>
          </cell>
          <cell r="D727" t="str">
            <v>N</v>
          </cell>
        </row>
        <row r="728">
          <cell r="A728" t="str">
            <v>040907</v>
          </cell>
          <cell r="B728" t="str">
            <v>MLCNOM</v>
          </cell>
          <cell r="C728" t="str">
            <v>Orders,David John</v>
          </cell>
          <cell r="D728" t="str">
            <v>N</v>
          </cell>
        </row>
        <row r="729">
          <cell r="A729" t="str">
            <v>040908</v>
          </cell>
          <cell r="B729" t="str">
            <v>OAMPS</v>
          </cell>
          <cell r="C729" t="str">
            <v>Cock,Philip John</v>
          </cell>
          <cell r="D729" t="str">
            <v>N</v>
          </cell>
        </row>
        <row r="730">
          <cell r="A730" t="str">
            <v>040909</v>
          </cell>
          <cell r="B730" t="str">
            <v>RBFNON</v>
          </cell>
          <cell r="C730" t="str">
            <v>Westell,Ian Anthony</v>
          </cell>
          <cell r="D730" t="str">
            <v>N</v>
          </cell>
        </row>
        <row r="731">
          <cell r="A731" t="str">
            <v>040913</v>
          </cell>
          <cell r="B731" t="str">
            <v>AMPFLX</v>
          </cell>
          <cell r="C731" t="str">
            <v>Honey,Jacqueline Nicole</v>
          </cell>
          <cell r="D731" t="str">
            <v>N</v>
          </cell>
        </row>
        <row r="732">
          <cell r="A732" t="str">
            <v>040934</v>
          </cell>
          <cell r="B732" t="str">
            <v>RBFNON</v>
          </cell>
          <cell r="C732" t="str">
            <v>Bester,Stephen Wayne</v>
          </cell>
          <cell r="D732" t="str">
            <v>N</v>
          </cell>
        </row>
        <row r="733">
          <cell r="A733" t="str">
            <v>040935</v>
          </cell>
          <cell r="B733" t="str">
            <v>RBFNON</v>
          </cell>
          <cell r="C733" t="str">
            <v>Dobson,Shane William</v>
          </cell>
          <cell r="D733" t="str">
            <v>N</v>
          </cell>
        </row>
        <row r="734">
          <cell r="A734" t="str">
            <v>040936</v>
          </cell>
          <cell r="B734" t="str">
            <v>RBFNON</v>
          </cell>
          <cell r="C734" t="str">
            <v>Clarke,Helen Margaret</v>
          </cell>
          <cell r="D734" t="str">
            <v>N</v>
          </cell>
        </row>
        <row r="735">
          <cell r="A735" t="str">
            <v>040939</v>
          </cell>
          <cell r="B735" t="str">
            <v>RBFNON</v>
          </cell>
          <cell r="C735" t="str">
            <v>Emery,Robin Joseph</v>
          </cell>
          <cell r="D735" t="str">
            <v>N</v>
          </cell>
        </row>
        <row r="736">
          <cell r="A736" t="str">
            <v>040942</v>
          </cell>
          <cell r="B736" t="str">
            <v>RBFNON</v>
          </cell>
          <cell r="C736" t="str">
            <v>Kelly,Matthew Paige</v>
          </cell>
          <cell r="D736" t="str">
            <v>N</v>
          </cell>
        </row>
        <row r="737">
          <cell r="A737" t="str">
            <v>040943</v>
          </cell>
          <cell r="B737" t="str">
            <v>RBFNON</v>
          </cell>
          <cell r="C737" t="str">
            <v>Munnings,Karon Jane</v>
          </cell>
          <cell r="D737" t="str">
            <v>N</v>
          </cell>
        </row>
        <row r="738">
          <cell r="A738" t="str">
            <v>040944</v>
          </cell>
          <cell r="B738" t="str">
            <v>RBFNON</v>
          </cell>
          <cell r="C738" t="str">
            <v>Gard,Melita Ruth</v>
          </cell>
          <cell r="D738" t="str">
            <v>N</v>
          </cell>
        </row>
        <row r="739">
          <cell r="A739" t="str">
            <v>040945</v>
          </cell>
          <cell r="B739" t="str">
            <v>RBFNON</v>
          </cell>
          <cell r="C739" t="str">
            <v>Lown,Eric Charles</v>
          </cell>
          <cell r="D739" t="str">
            <v>N</v>
          </cell>
        </row>
        <row r="740">
          <cell r="A740" t="str">
            <v>040946</v>
          </cell>
          <cell r="B740" t="str">
            <v>RBFNON</v>
          </cell>
          <cell r="C740" t="str">
            <v>Enniss,Mark William</v>
          </cell>
          <cell r="D740" t="str">
            <v>N</v>
          </cell>
        </row>
        <row r="741">
          <cell r="A741" t="str">
            <v>040947</v>
          </cell>
          <cell r="B741" t="str">
            <v>RBFNON</v>
          </cell>
          <cell r="C741" t="str">
            <v>Lucas,Kate Aliza</v>
          </cell>
          <cell r="D741" t="str">
            <v>N</v>
          </cell>
        </row>
        <row r="742">
          <cell r="A742" t="str">
            <v>040948</v>
          </cell>
          <cell r="B742" t="str">
            <v>RBFNON</v>
          </cell>
          <cell r="C742" t="str">
            <v>Brown,Cory William</v>
          </cell>
          <cell r="D742" t="str">
            <v>N</v>
          </cell>
        </row>
        <row r="743">
          <cell r="A743" t="str">
            <v>040949</v>
          </cell>
          <cell r="B743" t="str">
            <v>RBFNON</v>
          </cell>
          <cell r="C743" t="str">
            <v>Fleming,Brian Keith</v>
          </cell>
          <cell r="D743" t="str">
            <v>N</v>
          </cell>
        </row>
        <row r="744">
          <cell r="A744" t="str">
            <v>040950</v>
          </cell>
          <cell r="B744" t="str">
            <v>RBFNON</v>
          </cell>
          <cell r="C744" t="str">
            <v>Keeley,Graeme</v>
          </cell>
          <cell r="D744" t="str">
            <v>N</v>
          </cell>
        </row>
        <row r="745">
          <cell r="A745" t="str">
            <v>040953</v>
          </cell>
          <cell r="B745" t="str">
            <v>RBFNON</v>
          </cell>
          <cell r="C745" t="str">
            <v>Rose,Rene Mary</v>
          </cell>
          <cell r="D745" t="str">
            <v>N</v>
          </cell>
        </row>
        <row r="746">
          <cell r="A746" t="str">
            <v>040956</v>
          </cell>
          <cell r="B746" t="str">
            <v>RBFNON</v>
          </cell>
          <cell r="C746" t="str">
            <v>James,Karen Joy</v>
          </cell>
          <cell r="D746" t="str">
            <v>N</v>
          </cell>
        </row>
        <row r="747">
          <cell r="A747" t="str">
            <v>040957</v>
          </cell>
          <cell r="B747" t="str">
            <v>RBFNON</v>
          </cell>
          <cell r="C747" t="str">
            <v>Hall,Michael Benn</v>
          </cell>
          <cell r="D747" t="str">
            <v>N</v>
          </cell>
        </row>
        <row r="748">
          <cell r="A748" t="str">
            <v>040958</v>
          </cell>
          <cell r="B748" t="str">
            <v>UNIVER</v>
          </cell>
          <cell r="C748" t="str">
            <v>Webb,Joshua David</v>
          </cell>
          <cell r="D748" t="str">
            <v>N</v>
          </cell>
        </row>
        <row r="749">
          <cell r="A749" t="str">
            <v>040959</v>
          </cell>
          <cell r="B749" t="str">
            <v>HOSTPL</v>
          </cell>
          <cell r="C749" t="str">
            <v>Quill,Renaye</v>
          </cell>
          <cell r="D749" t="str">
            <v>N</v>
          </cell>
        </row>
        <row r="750">
          <cell r="A750" t="str">
            <v>040968</v>
          </cell>
          <cell r="B750" t="str">
            <v>RBFNON</v>
          </cell>
          <cell r="C750" t="str">
            <v>Lilywhite,Graham Thomas</v>
          </cell>
          <cell r="D750" t="str">
            <v>N</v>
          </cell>
        </row>
        <row r="751">
          <cell r="A751" t="str">
            <v>040969</v>
          </cell>
          <cell r="B751" t="str">
            <v>RBFNON</v>
          </cell>
          <cell r="C751" t="str">
            <v>Baldock-Bugeja,Timothy</v>
          </cell>
          <cell r="D751" t="str">
            <v>N</v>
          </cell>
        </row>
        <row r="752">
          <cell r="A752" t="str">
            <v>040973</v>
          </cell>
          <cell r="B752" t="str">
            <v>ERBFNO</v>
          </cell>
          <cell r="C752" t="str">
            <v>Inglis,Richard Eric</v>
          </cell>
          <cell r="D752" t="str">
            <v>N</v>
          </cell>
        </row>
        <row r="753">
          <cell r="A753" t="str">
            <v>040974</v>
          </cell>
          <cell r="B753" t="str">
            <v>RBFNON</v>
          </cell>
          <cell r="C753" t="str">
            <v>Fisher,Peter David</v>
          </cell>
          <cell r="D753" t="str">
            <v>N</v>
          </cell>
        </row>
        <row r="754">
          <cell r="A754" t="str">
            <v>040975</v>
          </cell>
          <cell r="B754" t="str">
            <v>RBFNON</v>
          </cell>
          <cell r="C754" t="str">
            <v>Puke,Shaun William</v>
          </cell>
          <cell r="D754" t="str">
            <v>N</v>
          </cell>
        </row>
        <row r="755">
          <cell r="A755" t="str">
            <v>040976</v>
          </cell>
          <cell r="B755" t="str">
            <v>RBFNON</v>
          </cell>
          <cell r="C755" t="str">
            <v>Ritson,David Eric</v>
          </cell>
          <cell r="D755" t="str">
            <v>N</v>
          </cell>
        </row>
        <row r="756">
          <cell r="A756" t="str">
            <v>040977</v>
          </cell>
          <cell r="B756" t="str">
            <v>RBFNON</v>
          </cell>
          <cell r="C756" t="str">
            <v>Roberts-Thomson,Esther Ruth</v>
          </cell>
          <cell r="D756" t="str">
            <v>N</v>
          </cell>
        </row>
        <row r="757">
          <cell r="A757" t="str">
            <v>040978</v>
          </cell>
          <cell r="B757" t="str">
            <v>RBFNON</v>
          </cell>
          <cell r="C757" t="str">
            <v>Xi,Ya</v>
          </cell>
          <cell r="D757" t="str">
            <v>N</v>
          </cell>
        </row>
        <row r="758">
          <cell r="A758" t="str">
            <v>040979</v>
          </cell>
          <cell r="B758" t="str">
            <v>RBFNON</v>
          </cell>
          <cell r="C758" t="str">
            <v>Mazengarb,Robert Michael</v>
          </cell>
          <cell r="D758" t="str">
            <v>N</v>
          </cell>
        </row>
        <row r="759">
          <cell r="A759" t="str">
            <v>040981</v>
          </cell>
          <cell r="B759" t="str">
            <v xml:space="preserve"> </v>
          </cell>
          <cell r="C759" t="str">
            <v>Farnill,Callan Bradley</v>
          </cell>
          <cell r="D759" t="str">
            <v>N</v>
          </cell>
        </row>
        <row r="760">
          <cell r="A760" t="str">
            <v>040982</v>
          </cell>
          <cell r="B760" t="str">
            <v>TASPLA</v>
          </cell>
          <cell r="C760" t="str">
            <v>Knox-Little,Ulla</v>
          </cell>
          <cell r="D760" t="str">
            <v>N</v>
          </cell>
        </row>
        <row r="761">
          <cell r="A761" t="str">
            <v>040983</v>
          </cell>
          <cell r="B761" t="str">
            <v>RBFNON</v>
          </cell>
          <cell r="C761" t="str">
            <v>Stevens,Rick Anthony</v>
          </cell>
          <cell r="D761" t="str">
            <v>N</v>
          </cell>
        </row>
        <row r="762">
          <cell r="A762" t="str">
            <v>000074</v>
          </cell>
          <cell r="B762" t="str">
            <v>GIO</v>
          </cell>
          <cell r="C762" t="str">
            <v>Slater,Craig I</v>
          </cell>
          <cell r="D762" t="str">
            <v>N</v>
          </cell>
        </row>
        <row r="763">
          <cell r="A763" t="str">
            <v>000077</v>
          </cell>
          <cell r="B763" t="str">
            <v>RBFNON</v>
          </cell>
          <cell r="C763" t="str">
            <v>Holdsworth,Leigh T</v>
          </cell>
          <cell r="D763" t="str">
            <v>N</v>
          </cell>
        </row>
        <row r="764">
          <cell r="A764" t="str">
            <v>000163</v>
          </cell>
          <cell r="B764" t="str">
            <v>RBFNON</v>
          </cell>
          <cell r="C764" t="str">
            <v>Goodall,John</v>
          </cell>
          <cell r="D764" t="str">
            <v>N</v>
          </cell>
        </row>
        <row r="765">
          <cell r="A765" t="str">
            <v>000213</v>
          </cell>
          <cell r="B765" t="str">
            <v>ERBFNO</v>
          </cell>
          <cell r="C765" t="str">
            <v>Myers,Erickson B</v>
          </cell>
          <cell r="D765" t="str">
            <v>N</v>
          </cell>
        </row>
        <row r="766">
          <cell r="A766" t="str">
            <v>000225</v>
          </cell>
          <cell r="B766" t="str">
            <v>RBFNON</v>
          </cell>
          <cell r="C766" t="str">
            <v>Dobson,Paul J</v>
          </cell>
          <cell r="D766" t="str">
            <v>N</v>
          </cell>
        </row>
        <row r="767">
          <cell r="A767" t="str">
            <v>000262</v>
          </cell>
          <cell r="B767" t="str">
            <v>RBFNON</v>
          </cell>
          <cell r="C767" t="str">
            <v>Owens,Gary D</v>
          </cell>
          <cell r="D767" t="str">
            <v>N</v>
          </cell>
        </row>
        <row r="768">
          <cell r="A768" t="str">
            <v>000263</v>
          </cell>
          <cell r="B768" t="str">
            <v>RBFNON</v>
          </cell>
          <cell r="C768" t="str">
            <v>Petersen,Graeme H</v>
          </cell>
          <cell r="D768" t="str">
            <v>N</v>
          </cell>
        </row>
        <row r="769">
          <cell r="A769" t="str">
            <v>000372</v>
          </cell>
          <cell r="B769" t="str">
            <v>RBFNON</v>
          </cell>
          <cell r="C769" t="str">
            <v>Stephenson,Adrian H</v>
          </cell>
          <cell r="D769" t="str">
            <v>N</v>
          </cell>
        </row>
        <row r="770">
          <cell r="A770" t="str">
            <v>000413</v>
          </cell>
          <cell r="B770" t="str">
            <v>COLFIR</v>
          </cell>
          <cell r="C770" t="str">
            <v>Holland,Donald G</v>
          </cell>
          <cell r="D770" t="str">
            <v>N</v>
          </cell>
        </row>
        <row r="771">
          <cell r="A771" t="str">
            <v>000424</v>
          </cell>
          <cell r="B771" t="str">
            <v>AMLIFE</v>
          </cell>
          <cell r="C771" t="str">
            <v>Owens,Christopher D</v>
          </cell>
          <cell r="D771" t="str">
            <v>N</v>
          </cell>
        </row>
        <row r="772">
          <cell r="A772" t="str">
            <v>000425</v>
          </cell>
          <cell r="B772" t="str">
            <v>RBFNON</v>
          </cell>
          <cell r="C772" t="str">
            <v>Barrett,David S</v>
          </cell>
          <cell r="D772" t="str">
            <v>N</v>
          </cell>
        </row>
        <row r="773">
          <cell r="A773" t="str">
            <v>000442</v>
          </cell>
          <cell r="B773" t="str">
            <v>RBFNON</v>
          </cell>
          <cell r="C773" t="str">
            <v>Langridge,Michael J</v>
          </cell>
          <cell r="D773" t="str">
            <v>N</v>
          </cell>
        </row>
        <row r="774">
          <cell r="A774" t="str">
            <v>000523</v>
          </cell>
          <cell r="B774" t="str">
            <v>RBFNON</v>
          </cell>
          <cell r="C774" t="str">
            <v>Hursey,Peter J</v>
          </cell>
          <cell r="D774" t="str">
            <v>N</v>
          </cell>
        </row>
        <row r="775">
          <cell r="A775" t="str">
            <v>000631</v>
          </cell>
          <cell r="B775" t="str">
            <v>RBFNON</v>
          </cell>
          <cell r="C775" t="str">
            <v>Bassett,Carolyn B</v>
          </cell>
          <cell r="D775" t="str">
            <v>N</v>
          </cell>
        </row>
        <row r="776">
          <cell r="A776" t="str">
            <v>000658</v>
          </cell>
          <cell r="B776" t="str">
            <v>NAVIG</v>
          </cell>
          <cell r="C776" t="str">
            <v>D'Alton,Brent J</v>
          </cell>
          <cell r="D776" t="str">
            <v>N</v>
          </cell>
        </row>
        <row r="777">
          <cell r="A777" t="str">
            <v>000659</v>
          </cell>
          <cell r="B777" t="str">
            <v>NAVIG</v>
          </cell>
          <cell r="C777" t="str">
            <v>Gibb,Ian C</v>
          </cell>
          <cell r="D777" t="str">
            <v>N</v>
          </cell>
        </row>
        <row r="778">
          <cell r="A778" t="str">
            <v>000668</v>
          </cell>
          <cell r="B778" t="str">
            <v>RBFNON</v>
          </cell>
          <cell r="C778" t="str">
            <v>Garrett,Anthony R</v>
          </cell>
          <cell r="D778" t="str">
            <v>N</v>
          </cell>
        </row>
        <row r="779">
          <cell r="A779" t="str">
            <v>000678</v>
          </cell>
          <cell r="B779" t="str">
            <v>RBFNON</v>
          </cell>
          <cell r="C779" t="str">
            <v>Conway,Malcolm D</v>
          </cell>
          <cell r="D779" t="str">
            <v>N</v>
          </cell>
        </row>
        <row r="780">
          <cell r="A780" t="str">
            <v>000689</v>
          </cell>
          <cell r="B780" t="str">
            <v>AMP</v>
          </cell>
          <cell r="C780" t="str">
            <v>Hunter,Alan Hector</v>
          </cell>
          <cell r="D780" t="str">
            <v>N</v>
          </cell>
        </row>
        <row r="781">
          <cell r="A781" t="str">
            <v>000690</v>
          </cell>
          <cell r="B781" t="str">
            <v>MERC1</v>
          </cell>
          <cell r="C781" t="str">
            <v>King,Robin I</v>
          </cell>
          <cell r="D781" t="str">
            <v>N</v>
          </cell>
        </row>
        <row r="782">
          <cell r="A782" t="str">
            <v>000692</v>
          </cell>
          <cell r="B782" t="str">
            <v>ERBFNO</v>
          </cell>
          <cell r="C782" t="str">
            <v>Peters,Michael W</v>
          </cell>
          <cell r="D782" t="str">
            <v>N</v>
          </cell>
        </row>
        <row r="783">
          <cell r="A783" t="str">
            <v>000693</v>
          </cell>
          <cell r="B783" t="str">
            <v>AMP</v>
          </cell>
          <cell r="C783" t="str">
            <v>Shelton,Ricky L</v>
          </cell>
          <cell r="D783" t="str">
            <v>N</v>
          </cell>
        </row>
        <row r="784">
          <cell r="A784" t="str">
            <v>000711</v>
          </cell>
          <cell r="B784" t="str">
            <v>RBFNON</v>
          </cell>
          <cell r="C784" t="str">
            <v>Milbourne,Peter F</v>
          </cell>
          <cell r="D784" t="str">
            <v>N</v>
          </cell>
        </row>
        <row r="785">
          <cell r="A785" t="str">
            <v>000713</v>
          </cell>
          <cell r="B785" t="str">
            <v>RBFNON</v>
          </cell>
          <cell r="C785" t="str">
            <v>Geale,Roger G</v>
          </cell>
          <cell r="D785" t="str">
            <v>N</v>
          </cell>
        </row>
        <row r="786">
          <cell r="A786" t="str">
            <v>000730</v>
          </cell>
          <cell r="B786" t="str">
            <v>RBFNON</v>
          </cell>
          <cell r="C786" t="str">
            <v>Jacques,Danuta I</v>
          </cell>
          <cell r="D786" t="str">
            <v>N</v>
          </cell>
        </row>
        <row r="787">
          <cell r="A787" t="str">
            <v>000749</v>
          </cell>
          <cell r="B787" t="str">
            <v>AMP</v>
          </cell>
          <cell r="C787" t="str">
            <v>Turner,Gregory N</v>
          </cell>
          <cell r="D787" t="str">
            <v>N</v>
          </cell>
        </row>
        <row r="788">
          <cell r="A788" t="str">
            <v>000830</v>
          </cell>
          <cell r="B788" t="str">
            <v>FSP</v>
          </cell>
          <cell r="C788" t="str">
            <v>Ingram,Cynthia J</v>
          </cell>
          <cell r="D788" t="str">
            <v>N</v>
          </cell>
        </row>
        <row r="789">
          <cell r="A789" t="str">
            <v>000867</v>
          </cell>
          <cell r="B789" t="str">
            <v>PERP</v>
          </cell>
          <cell r="C789" t="str">
            <v>Newell,Leesa A</v>
          </cell>
          <cell r="D789" t="str">
            <v>N</v>
          </cell>
        </row>
        <row r="790">
          <cell r="A790" t="str">
            <v>000944</v>
          </cell>
          <cell r="B790" t="str">
            <v>RBFNON</v>
          </cell>
          <cell r="C790" t="str">
            <v>Drake,Suzanne M</v>
          </cell>
          <cell r="D790" t="str">
            <v>N</v>
          </cell>
        </row>
        <row r="791">
          <cell r="A791" t="str">
            <v>000959</v>
          </cell>
          <cell r="B791" t="str">
            <v>RBFNON</v>
          </cell>
          <cell r="C791" t="str">
            <v>Duharte,Daniel F</v>
          </cell>
          <cell r="D791" t="str">
            <v>N</v>
          </cell>
        </row>
        <row r="792">
          <cell r="A792" t="str">
            <v>000961</v>
          </cell>
          <cell r="B792" t="str">
            <v>COLFIR</v>
          </cell>
          <cell r="C792" t="str">
            <v>Fenton,John B</v>
          </cell>
          <cell r="D792" t="str">
            <v>N</v>
          </cell>
        </row>
        <row r="793">
          <cell r="A793" t="str">
            <v>000964</v>
          </cell>
          <cell r="B793" t="str">
            <v>AMP</v>
          </cell>
          <cell r="C793" t="str">
            <v>Hofman,John C</v>
          </cell>
          <cell r="D793" t="str">
            <v>N</v>
          </cell>
        </row>
        <row r="794">
          <cell r="A794" t="str">
            <v>000972</v>
          </cell>
          <cell r="B794" t="str">
            <v>RBFNON</v>
          </cell>
          <cell r="C794" t="str">
            <v>McKinlay,Craig A</v>
          </cell>
          <cell r="D794" t="str">
            <v>N</v>
          </cell>
        </row>
        <row r="795">
          <cell r="A795" t="str">
            <v>000979</v>
          </cell>
          <cell r="B795" t="str">
            <v>RBFNON</v>
          </cell>
          <cell r="C795" t="str">
            <v>Roberts,Peter D</v>
          </cell>
          <cell r="D795" t="str">
            <v>N</v>
          </cell>
        </row>
        <row r="796">
          <cell r="A796" t="str">
            <v>000986</v>
          </cell>
          <cell r="B796" t="str">
            <v>RBFNON</v>
          </cell>
          <cell r="C796" t="str">
            <v>Steele,Craig W</v>
          </cell>
          <cell r="D796" t="str">
            <v>N</v>
          </cell>
        </row>
        <row r="797">
          <cell r="A797" t="str">
            <v>000987</v>
          </cell>
          <cell r="B797" t="str">
            <v>RBFNON</v>
          </cell>
          <cell r="C797" t="str">
            <v>Story,John G</v>
          </cell>
          <cell r="D797" t="str">
            <v>N</v>
          </cell>
        </row>
        <row r="798">
          <cell r="A798" t="str">
            <v>000994</v>
          </cell>
          <cell r="B798" t="str">
            <v>RBFNON</v>
          </cell>
          <cell r="C798" t="str">
            <v>Cash,Gregory C</v>
          </cell>
          <cell r="D798" t="str">
            <v>N</v>
          </cell>
        </row>
        <row r="799">
          <cell r="A799" t="str">
            <v>001011</v>
          </cell>
          <cell r="B799" t="str">
            <v>RBFNON</v>
          </cell>
          <cell r="C799" t="str">
            <v>Williams,Carol J</v>
          </cell>
          <cell r="D799" t="str">
            <v>N</v>
          </cell>
        </row>
        <row r="800">
          <cell r="A800" t="str">
            <v>001091</v>
          </cell>
          <cell r="B800" t="str">
            <v>ERBFNO</v>
          </cell>
          <cell r="C800" t="str">
            <v>De Puit,Willem</v>
          </cell>
          <cell r="D800" t="str">
            <v>N</v>
          </cell>
        </row>
        <row r="801">
          <cell r="A801" t="str">
            <v>001199</v>
          </cell>
          <cell r="B801" t="str">
            <v>RBFNON</v>
          </cell>
          <cell r="C801" t="str">
            <v>Lovell,John E</v>
          </cell>
          <cell r="D801" t="str">
            <v>N</v>
          </cell>
        </row>
        <row r="802">
          <cell r="A802" t="str">
            <v>001267</v>
          </cell>
          <cell r="B802" t="str">
            <v>FSP</v>
          </cell>
          <cell r="C802" t="str">
            <v>Madson,Fiona J</v>
          </cell>
          <cell r="D802" t="str">
            <v>N</v>
          </cell>
        </row>
        <row r="803">
          <cell r="A803" t="str">
            <v>001364</v>
          </cell>
          <cell r="B803" t="str">
            <v>RBFNON</v>
          </cell>
          <cell r="C803" t="str">
            <v>Mazey,Robert J</v>
          </cell>
          <cell r="D803" t="str">
            <v>N</v>
          </cell>
        </row>
        <row r="804">
          <cell r="A804" t="str">
            <v>001650</v>
          </cell>
          <cell r="B804" t="str">
            <v>AMP</v>
          </cell>
          <cell r="C804" t="str">
            <v>Lee,Garry L</v>
          </cell>
          <cell r="D804" t="str">
            <v>N</v>
          </cell>
        </row>
        <row r="805">
          <cell r="A805" t="str">
            <v>001665</v>
          </cell>
          <cell r="B805" t="str">
            <v>SYNRET</v>
          </cell>
          <cell r="C805" t="str">
            <v>Buchan,Grant</v>
          </cell>
          <cell r="D805" t="str">
            <v>N</v>
          </cell>
        </row>
        <row r="806">
          <cell r="A806" t="str">
            <v>001676</v>
          </cell>
          <cell r="B806" t="str">
            <v>MLC</v>
          </cell>
          <cell r="C806" t="str">
            <v>Hayes,Desmond James</v>
          </cell>
          <cell r="D806" t="str">
            <v>N</v>
          </cell>
        </row>
        <row r="807">
          <cell r="A807" t="str">
            <v>001677</v>
          </cell>
          <cell r="B807" t="str">
            <v>RBFNON</v>
          </cell>
          <cell r="C807" t="str">
            <v>French,Phillip B</v>
          </cell>
          <cell r="D807" t="str">
            <v>N</v>
          </cell>
        </row>
        <row r="808">
          <cell r="A808" t="str">
            <v>001725</v>
          </cell>
          <cell r="B808" t="str">
            <v>RBFNON</v>
          </cell>
          <cell r="C808" t="str">
            <v>Kolody,Stephen</v>
          </cell>
          <cell r="D808" t="str">
            <v>N</v>
          </cell>
        </row>
        <row r="809">
          <cell r="A809" t="str">
            <v>001739</v>
          </cell>
          <cell r="B809" t="str">
            <v>SYNRET</v>
          </cell>
          <cell r="C809" t="str">
            <v>Jones,Paul F</v>
          </cell>
          <cell r="D809" t="str">
            <v>N</v>
          </cell>
        </row>
        <row r="810">
          <cell r="A810" t="str">
            <v>001969</v>
          </cell>
          <cell r="B810" t="str">
            <v>RBFNON</v>
          </cell>
          <cell r="C810" t="str">
            <v>Sullivan,William T</v>
          </cell>
          <cell r="D810" t="str">
            <v>N</v>
          </cell>
        </row>
        <row r="811">
          <cell r="A811" t="str">
            <v>001973</v>
          </cell>
          <cell r="B811" t="str">
            <v>AMP</v>
          </cell>
          <cell r="C811" t="str">
            <v>Lane,William</v>
          </cell>
          <cell r="D811" t="str">
            <v>N</v>
          </cell>
        </row>
        <row r="812">
          <cell r="A812" t="str">
            <v>001996</v>
          </cell>
          <cell r="B812" t="str">
            <v>SYNRET</v>
          </cell>
          <cell r="C812" t="str">
            <v>Wheatley,Kate E</v>
          </cell>
          <cell r="D812" t="str">
            <v>N</v>
          </cell>
        </row>
        <row r="813">
          <cell r="A813" t="str">
            <v>002000</v>
          </cell>
          <cell r="B813" t="str">
            <v>RBFNON</v>
          </cell>
          <cell r="C813" t="str">
            <v>Lamp,Maurice J</v>
          </cell>
          <cell r="D813" t="str">
            <v>N</v>
          </cell>
        </row>
        <row r="814">
          <cell r="A814" t="str">
            <v>002057</v>
          </cell>
          <cell r="B814" t="str">
            <v>RBFNON</v>
          </cell>
          <cell r="C814" t="str">
            <v>Green,David R</v>
          </cell>
          <cell r="D814" t="str">
            <v>N</v>
          </cell>
        </row>
        <row r="815">
          <cell r="A815" t="str">
            <v>002060</v>
          </cell>
          <cell r="B815" t="str">
            <v>RBFNON</v>
          </cell>
          <cell r="C815" t="str">
            <v>Smith,Gilbert H</v>
          </cell>
          <cell r="D815" t="str">
            <v>N</v>
          </cell>
        </row>
        <row r="816">
          <cell r="A816" t="str">
            <v>002062</v>
          </cell>
          <cell r="B816" t="str">
            <v>SUMMIT</v>
          </cell>
          <cell r="C816" t="str">
            <v>Jenkins,Phillip W</v>
          </cell>
          <cell r="D816" t="str">
            <v>N</v>
          </cell>
        </row>
        <row r="817">
          <cell r="A817" t="str">
            <v>002096</v>
          </cell>
          <cell r="B817" t="str">
            <v>RBFNON</v>
          </cell>
          <cell r="C817" t="str">
            <v>Hilder,Brett G</v>
          </cell>
          <cell r="D817" t="str">
            <v>N</v>
          </cell>
        </row>
        <row r="818">
          <cell r="A818" t="str">
            <v>002097</v>
          </cell>
          <cell r="B818" t="str">
            <v>RBFNON</v>
          </cell>
          <cell r="C818" t="str">
            <v>Smith,Phillip J</v>
          </cell>
          <cell r="D818" t="str">
            <v>N</v>
          </cell>
        </row>
        <row r="819">
          <cell r="A819" t="str">
            <v>002106</v>
          </cell>
          <cell r="B819" t="str">
            <v>RBFNON</v>
          </cell>
          <cell r="C819" t="str">
            <v>Cubit,Gary J</v>
          </cell>
          <cell r="D819" t="str">
            <v>N</v>
          </cell>
        </row>
        <row r="820">
          <cell r="A820" t="str">
            <v>002108</v>
          </cell>
          <cell r="B820" t="str">
            <v>RBFNON</v>
          </cell>
          <cell r="C820" t="str">
            <v>Grantham,Michael R</v>
          </cell>
          <cell r="D820" t="str">
            <v>N</v>
          </cell>
        </row>
        <row r="821">
          <cell r="A821" t="str">
            <v>002111</v>
          </cell>
          <cell r="B821" t="str">
            <v>RBFNON</v>
          </cell>
          <cell r="C821" t="str">
            <v>Pitt,Daryl W</v>
          </cell>
          <cell r="D821" t="str">
            <v>N</v>
          </cell>
        </row>
        <row r="822">
          <cell r="A822" t="str">
            <v>002126</v>
          </cell>
          <cell r="B822" t="str">
            <v>RBFNON</v>
          </cell>
          <cell r="C822" t="str">
            <v>Adams,Brett D</v>
          </cell>
          <cell r="D822" t="str">
            <v>N</v>
          </cell>
        </row>
        <row r="823">
          <cell r="A823" t="str">
            <v>002127</v>
          </cell>
          <cell r="B823" t="str">
            <v>RBFNON</v>
          </cell>
          <cell r="C823" t="str">
            <v>Sheehan,Shane A</v>
          </cell>
          <cell r="D823" t="str">
            <v>N</v>
          </cell>
        </row>
        <row r="824">
          <cell r="A824" t="str">
            <v>002129</v>
          </cell>
          <cell r="B824" t="str">
            <v>RBFNON</v>
          </cell>
          <cell r="C824" t="str">
            <v>Shotton,Allen C</v>
          </cell>
          <cell r="D824" t="str">
            <v>N</v>
          </cell>
        </row>
        <row r="825">
          <cell r="A825" t="str">
            <v>002218</v>
          </cell>
          <cell r="B825" t="str">
            <v>RBFNON</v>
          </cell>
          <cell r="C825" t="str">
            <v>Hunt,Keith M</v>
          </cell>
          <cell r="D825" t="str">
            <v>N</v>
          </cell>
        </row>
        <row r="826">
          <cell r="A826" t="str">
            <v>002231</v>
          </cell>
          <cell r="B826" t="str">
            <v>RBFNON</v>
          </cell>
          <cell r="C826" t="str">
            <v>Pursell,Dennis R</v>
          </cell>
          <cell r="D826" t="str">
            <v>N</v>
          </cell>
        </row>
        <row r="827">
          <cell r="A827" t="str">
            <v>002233</v>
          </cell>
          <cell r="B827" t="str">
            <v>RBFNON</v>
          </cell>
          <cell r="C827" t="str">
            <v>Mountford,Robin Y</v>
          </cell>
          <cell r="D827" t="str">
            <v>N</v>
          </cell>
        </row>
        <row r="828">
          <cell r="A828" t="str">
            <v>002255</v>
          </cell>
          <cell r="B828" t="str">
            <v>RBFNON</v>
          </cell>
          <cell r="C828" t="str">
            <v>Lynch,Denis A</v>
          </cell>
          <cell r="D828" t="str">
            <v>N</v>
          </cell>
        </row>
        <row r="829">
          <cell r="A829" t="str">
            <v>002257</v>
          </cell>
          <cell r="B829" t="str">
            <v>RBFNON</v>
          </cell>
          <cell r="C829" t="str">
            <v>Zanchetta,Renato F</v>
          </cell>
          <cell r="D829" t="str">
            <v>N</v>
          </cell>
        </row>
        <row r="830">
          <cell r="A830" t="str">
            <v>002295</v>
          </cell>
          <cell r="B830" t="str">
            <v>RBFNON</v>
          </cell>
          <cell r="C830" t="str">
            <v>Briggs,Vivian W</v>
          </cell>
          <cell r="D830" t="str">
            <v>N</v>
          </cell>
        </row>
        <row r="831">
          <cell r="A831" t="str">
            <v>002298</v>
          </cell>
          <cell r="B831" t="str">
            <v>AMP</v>
          </cell>
          <cell r="C831" t="str">
            <v>Searle,Michael P</v>
          </cell>
          <cell r="D831" t="str">
            <v>N</v>
          </cell>
        </row>
        <row r="832">
          <cell r="A832" t="str">
            <v>002299</v>
          </cell>
          <cell r="B832" t="str">
            <v>COLFIR</v>
          </cell>
          <cell r="C832" t="str">
            <v>Whitton,Robert J</v>
          </cell>
          <cell r="D832" t="str">
            <v>N</v>
          </cell>
        </row>
        <row r="833">
          <cell r="A833" t="str">
            <v>002305</v>
          </cell>
          <cell r="B833" t="str">
            <v>RBFNON</v>
          </cell>
          <cell r="C833" t="str">
            <v>Lawler,Ian P</v>
          </cell>
          <cell r="D833" t="str">
            <v>N</v>
          </cell>
        </row>
        <row r="834">
          <cell r="A834" t="str">
            <v>002309</v>
          </cell>
          <cell r="B834" t="str">
            <v>RBFNON</v>
          </cell>
          <cell r="C834" t="str">
            <v>Walker,Paul H</v>
          </cell>
          <cell r="D834" t="str">
            <v>N</v>
          </cell>
        </row>
        <row r="835">
          <cell r="A835" t="str">
            <v>002310</v>
          </cell>
          <cell r="B835" t="str">
            <v>RBFNON</v>
          </cell>
          <cell r="C835" t="str">
            <v>Bateman,Peter N</v>
          </cell>
          <cell r="D835" t="str">
            <v>N</v>
          </cell>
        </row>
        <row r="836">
          <cell r="A836" t="str">
            <v>002311</v>
          </cell>
          <cell r="B836" t="str">
            <v>RBFNON</v>
          </cell>
          <cell r="C836" t="str">
            <v>Brown,Ricky P</v>
          </cell>
          <cell r="D836" t="str">
            <v>N</v>
          </cell>
        </row>
        <row r="837">
          <cell r="A837" t="str">
            <v>002313</v>
          </cell>
          <cell r="B837" t="str">
            <v>RBFNON</v>
          </cell>
          <cell r="C837" t="str">
            <v>Riseley,Gregory J</v>
          </cell>
          <cell r="D837" t="str">
            <v>N</v>
          </cell>
        </row>
        <row r="838">
          <cell r="A838" t="str">
            <v>002315</v>
          </cell>
          <cell r="B838" t="str">
            <v>RBFNON</v>
          </cell>
          <cell r="C838" t="str">
            <v>Hayers,Roger A</v>
          </cell>
          <cell r="D838" t="str">
            <v>N</v>
          </cell>
        </row>
        <row r="839">
          <cell r="A839" t="str">
            <v>002323</v>
          </cell>
          <cell r="B839" t="str">
            <v>SYNRET</v>
          </cell>
          <cell r="C839" t="str">
            <v>Walker,Anthony J</v>
          </cell>
          <cell r="D839" t="str">
            <v>N</v>
          </cell>
        </row>
        <row r="840">
          <cell r="A840" t="str">
            <v>002342</v>
          </cell>
          <cell r="B840" t="str">
            <v>AMP</v>
          </cell>
          <cell r="C840" t="str">
            <v>Honey,Adrian N</v>
          </cell>
          <cell r="D840" t="str">
            <v>N</v>
          </cell>
        </row>
        <row r="841">
          <cell r="A841" t="str">
            <v>002343</v>
          </cell>
          <cell r="B841" t="str">
            <v>RBFNON</v>
          </cell>
          <cell r="C841" t="str">
            <v>Mccullagh,Justin C</v>
          </cell>
          <cell r="D841" t="str">
            <v>N</v>
          </cell>
        </row>
        <row r="842">
          <cell r="A842" t="str">
            <v>002353</v>
          </cell>
          <cell r="B842" t="str">
            <v>RBFNON</v>
          </cell>
          <cell r="C842" t="str">
            <v>Clifford,Paul G</v>
          </cell>
          <cell r="D842" t="str">
            <v>N</v>
          </cell>
        </row>
        <row r="843">
          <cell r="A843" t="str">
            <v>002355</v>
          </cell>
          <cell r="B843" t="str">
            <v>RBFNON</v>
          </cell>
          <cell r="C843" t="str">
            <v>Foster,Mark A</v>
          </cell>
          <cell r="D843" t="str">
            <v>N</v>
          </cell>
        </row>
        <row r="844">
          <cell r="A844" t="str">
            <v>002367</v>
          </cell>
          <cell r="B844" t="str">
            <v>SYNRET</v>
          </cell>
          <cell r="C844" t="str">
            <v>Botwright,Eric</v>
          </cell>
          <cell r="D844" t="str">
            <v>N</v>
          </cell>
        </row>
        <row r="845">
          <cell r="A845" t="str">
            <v>002370</v>
          </cell>
          <cell r="B845" t="str">
            <v>RBFNON</v>
          </cell>
          <cell r="C845" t="str">
            <v>Cunningham,Anthony G</v>
          </cell>
          <cell r="D845" t="str">
            <v>N</v>
          </cell>
        </row>
        <row r="846">
          <cell r="A846" t="str">
            <v>002371</v>
          </cell>
          <cell r="B846" t="str">
            <v>RBFNON</v>
          </cell>
          <cell r="C846" t="str">
            <v>Brooks,Warren S</v>
          </cell>
          <cell r="D846" t="str">
            <v>N</v>
          </cell>
        </row>
        <row r="847">
          <cell r="A847" t="str">
            <v>002386</v>
          </cell>
          <cell r="B847" t="str">
            <v>RBFNON</v>
          </cell>
          <cell r="C847" t="str">
            <v>Salter,Robert E</v>
          </cell>
          <cell r="D847" t="str">
            <v>N</v>
          </cell>
        </row>
        <row r="848">
          <cell r="A848" t="str">
            <v>002389</v>
          </cell>
          <cell r="B848" t="str">
            <v>RBFNON</v>
          </cell>
          <cell r="C848" t="str">
            <v>Ilias,Paul E</v>
          </cell>
          <cell r="D848" t="str">
            <v>N</v>
          </cell>
        </row>
        <row r="849">
          <cell r="A849" t="str">
            <v>002418</v>
          </cell>
          <cell r="B849" t="str">
            <v>RBFNON</v>
          </cell>
          <cell r="C849" t="str">
            <v>Ransley,Gary A</v>
          </cell>
          <cell r="D849" t="str">
            <v>N</v>
          </cell>
        </row>
        <row r="850">
          <cell r="A850" t="str">
            <v>002424</v>
          </cell>
          <cell r="B850" t="str">
            <v>INVEST</v>
          </cell>
          <cell r="C850" t="str">
            <v>Duggan,Kevin L</v>
          </cell>
          <cell r="D850" t="str">
            <v>N</v>
          </cell>
        </row>
        <row r="851">
          <cell r="A851" t="str">
            <v>002425</v>
          </cell>
          <cell r="B851" t="str">
            <v>RBFNON</v>
          </cell>
          <cell r="C851" t="str">
            <v>Dunn,Christopher R</v>
          </cell>
          <cell r="D851" t="str">
            <v>N</v>
          </cell>
        </row>
        <row r="852">
          <cell r="A852" t="str">
            <v>002441</v>
          </cell>
          <cell r="B852" t="str">
            <v>RBFNON</v>
          </cell>
          <cell r="C852" t="str">
            <v>Wood,Alan D</v>
          </cell>
          <cell r="D852" t="str">
            <v>N</v>
          </cell>
        </row>
        <row r="853">
          <cell r="A853" t="str">
            <v>002443</v>
          </cell>
          <cell r="B853" t="str">
            <v>RBFNON</v>
          </cell>
          <cell r="C853" t="str">
            <v>Bissett,Gary J</v>
          </cell>
          <cell r="D853" t="str">
            <v>N</v>
          </cell>
        </row>
        <row r="854">
          <cell r="A854" t="str">
            <v>002458</v>
          </cell>
          <cell r="B854" t="str">
            <v>RBFNON</v>
          </cell>
          <cell r="C854" t="str">
            <v>Izbicki,Richard E</v>
          </cell>
          <cell r="D854" t="str">
            <v>N</v>
          </cell>
        </row>
        <row r="855">
          <cell r="A855" t="str">
            <v>002465</v>
          </cell>
          <cell r="B855" t="str">
            <v>RBFNON</v>
          </cell>
          <cell r="C855" t="str">
            <v>Wakefield,Brian W</v>
          </cell>
          <cell r="D855" t="str">
            <v>N</v>
          </cell>
        </row>
        <row r="856">
          <cell r="A856" t="str">
            <v>002468</v>
          </cell>
          <cell r="B856" t="str">
            <v>RBFNON</v>
          </cell>
          <cell r="C856" t="str">
            <v>Izbicki,John A</v>
          </cell>
          <cell r="D856" t="str">
            <v>N</v>
          </cell>
        </row>
        <row r="857">
          <cell r="A857" t="str">
            <v>002476</v>
          </cell>
          <cell r="B857" t="str">
            <v>RBFNON</v>
          </cell>
          <cell r="C857" t="str">
            <v>Evans,Graeme C</v>
          </cell>
          <cell r="D857" t="str">
            <v>N</v>
          </cell>
        </row>
        <row r="858">
          <cell r="A858" t="str">
            <v>002483</v>
          </cell>
          <cell r="B858" t="str">
            <v>AMP</v>
          </cell>
          <cell r="C858" t="str">
            <v>Riley,Steven A</v>
          </cell>
          <cell r="D858" t="str">
            <v>N</v>
          </cell>
        </row>
        <row r="859">
          <cell r="A859" t="str">
            <v>002500</v>
          </cell>
          <cell r="B859" t="str">
            <v>RBFNON</v>
          </cell>
          <cell r="C859" t="str">
            <v>Brown,Peter G</v>
          </cell>
          <cell r="D859" t="str">
            <v>N</v>
          </cell>
        </row>
        <row r="860">
          <cell r="A860" t="str">
            <v>002635</v>
          </cell>
          <cell r="B860" t="str">
            <v>RBFNON</v>
          </cell>
          <cell r="C860" t="str">
            <v>Redburn,Brett P</v>
          </cell>
          <cell r="D860" t="str">
            <v>N</v>
          </cell>
        </row>
        <row r="861">
          <cell r="A861" t="str">
            <v>002637</v>
          </cell>
          <cell r="B861" t="str">
            <v>RBFNON</v>
          </cell>
          <cell r="C861" t="str">
            <v>Slade,Mark T</v>
          </cell>
          <cell r="D861" t="str">
            <v>N</v>
          </cell>
        </row>
        <row r="862">
          <cell r="A862" t="str">
            <v>002640</v>
          </cell>
          <cell r="B862" t="str">
            <v>RBFNON</v>
          </cell>
          <cell r="C862" t="str">
            <v>Sweeney,Phillip A</v>
          </cell>
          <cell r="D862" t="str">
            <v>N</v>
          </cell>
        </row>
        <row r="863">
          <cell r="A863" t="str">
            <v>002718</v>
          </cell>
          <cell r="B863" t="str">
            <v>RBFNON</v>
          </cell>
          <cell r="C863" t="str">
            <v>Doyle,Noel D</v>
          </cell>
          <cell r="D863" t="str">
            <v>N</v>
          </cell>
        </row>
        <row r="864">
          <cell r="A864" t="str">
            <v>002770</v>
          </cell>
          <cell r="B864" t="str">
            <v>RBFNON</v>
          </cell>
          <cell r="C864" t="str">
            <v>Bradshaw,Kim</v>
          </cell>
          <cell r="D864" t="str">
            <v>N</v>
          </cell>
        </row>
        <row r="865">
          <cell r="A865" t="str">
            <v>002789</v>
          </cell>
          <cell r="B865" t="str">
            <v>AMP</v>
          </cell>
          <cell r="C865" t="str">
            <v>Walker,Shane J</v>
          </cell>
          <cell r="D865" t="str">
            <v>N</v>
          </cell>
        </row>
        <row r="866">
          <cell r="A866" t="str">
            <v>002874</v>
          </cell>
          <cell r="B866" t="str">
            <v>RBFNON</v>
          </cell>
          <cell r="C866" t="str">
            <v>Allison,Mark T</v>
          </cell>
          <cell r="D866" t="str">
            <v>N</v>
          </cell>
        </row>
        <row r="867">
          <cell r="A867" t="str">
            <v>002892</v>
          </cell>
          <cell r="B867" t="str">
            <v>RBFNON</v>
          </cell>
          <cell r="C867" t="str">
            <v>Hudson,Robert A</v>
          </cell>
          <cell r="D867" t="str">
            <v>N</v>
          </cell>
        </row>
        <row r="868">
          <cell r="A868" t="str">
            <v>002900</v>
          </cell>
          <cell r="B868" t="str">
            <v>RBFNON</v>
          </cell>
          <cell r="C868" t="str">
            <v>Lovett,Robert L</v>
          </cell>
          <cell r="D868" t="str">
            <v>N</v>
          </cell>
        </row>
        <row r="869">
          <cell r="A869" t="str">
            <v>002904</v>
          </cell>
          <cell r="B869" t="str">
            <v>RBFNON</v>
          </cell>
          <cell r="C869" t="str">
            <v>Saunders,Brent J</v>
          </cell>
          <cell r="D869" t="str">
            <v>N</v>
          </cell>
        </row>
        <row r="870">
          <cell r="A870" t="str">
            <v>002908</v>
          </cell>
          <cell r="B870" t="str">
            <v>RBFNON</v>
          </cell>
          <cell r="C870" t="str">
            <v>Hodges,Barry W</v>
          </cell>
          <cell r="D870" t="str">
            <v>N</v>
          </cell>
        </row>
        <row r="871">
          <cell r="A871" t="str">
            <v>002909</v>
          </cell>
          <cell r="B871" t="str">
            <v>RBFNON</v>
          </cell>
          <cell r="C871" t="str">
            <v>Jessup,Alastair D</v>
          </cell>
          <cell r="D871" t="str">
            <v>N</v>
          </cell>
        </row>
        <row r="872">
          <cell r="A872" t="str">
            <v>002915</v>
          </cell>
          <cell r="B872" t="str">
            <v>RBFNON</v>
          </cell>
          <cell r="C872" t="str">
            <v>Burr,Peter R</v>
          </cell>
          <cell r="D872" t="str">
            <v>N</v>
          </cell>
        </row>
        <row r="873">
          <cell r="A873" t="str">
            <v>002922</v>
          </cell>
          <cell r="B873" t="str">
            <v>RBFNON</v>
          </cell>
          <cell r="C873" t="str">
            <v>Bennett,Leon A</v>
          </cell>
          <cell r="D873" t="str">
            <v>N</v>
          </cell>
        </row>
        <row r="874">
          <cell r="A874" t="str">
            <v>002923</v>
          </cell>
          <cell r="B874" t="str">
            <v>RBFNON</v>
          </cell>
          <cell r="C874" t="str">
            <v>Blackwell,Roger G</v>
          </cell>
          <cell r="D874" t="str">
            <v>N</v>
          </cell>
        </row>
        <row r="875">
          <cell r="A875" t="str">
            <v>002926</v>
          </cell>
          <cell r="B875" t="str">
            <v>RBFNON</v>
          </cell>
          <cell r="C875" t="str">
            <v>Garwood,John W</v>
          </cell>
          <cell r="D875" t="str">
            <v>N</v>
          </cell>
        </row>
        <row r="876">
          <cell r="A876" t="str">
            <v>002933</v>
          </cell>
          <cell r="B876" t="str">
            <v>RBFNON</v>
          </cell>
          <cell r="C876" t="str">
            <v>Sherriff,Keith T</v>
          </cell>
          <cell r="D876" t="str">
            <v>N</v>
          </cell>
        </row>
        <row r="877">
          <cell r="A877" t="str">
            <v>002936</v>
          </cell>
          <cell r="B877" t="str">
            <v>COLFIR</v>
          </cell>
          <cell r="C877" t="str">
            <v>Gunton,Nicholas S</v>
          </cell>
          <cell r="D877" t="str">
            <v>N</v>
          </cell>
        </row>
        <row r="878">
          <cell r="A878" t="str">
            <v>002949</v>
          </cell>
          <cell r="B878" t="str">
            <v>RBFNON</v>
          </cell>
          <cell r="C878" t="str">
            <v>Pinner,Sperry J</v>
          </cell>
          <cell r="D878" t="str">
            <v>N</v>
          </cell>
        </row>
        <row r="879">
          <cell r="A879" t="str">
            <v>002959</v>
          </cell>
          <cell r="B879" t="str">
            <v>RBFNON</v>
          </cell>
          <cell r="C879" t="str">
            <v>Harris,Ronald D</v>
          </cell>
          <cell r="D879" t="str">
            <v>N</v>
          </cell>
        </row>
        <row r="880">
          <cell r="A880" t="str">
            <v>002963</v>
          </cell>
          <cell r="B880" t="str">
            <v>COLFIR</v>
          </cell>
          <cell r="C880" t="str">
            <v>Coad,Leslie C</v>
          </cell>
          <cell r="D880" t="str">
            <v>N</v>
          </cell>
        </row>
        <row r="881">
          <cell r="A881" t="str">
            <v>002972</v>
          </cell>
          <cell r="B881" t="str">
            <v>RBFNON</v>
          </cell>
          <cell r="C881" t="str">
            <v>Pepper,Duncan C</v>
          </cell>
          <cell r="D881" t="str">
            <v>N</v>
          </cell>
        </row>
        <row r="882">
          <cell r="A882" t="str">
            <v>003011</v>
          </cell>
          <cell r="B882" t="str">
            <v>RBFNON</v>
          </cell>
          <cell r="C882" t="str">
            <v>Cowen,Phillip A</v>
          </cell>
          <cell r="D882" t="str">
            <v>N</v>
          </cell>
        </row>
        <row r="883">
          <cell r="A883" t="str">
            <v>003029</v>
          </cell>
          <cell r="B883" t="str">
            <v>RBFNON</v>
          </cell>
          <cell r="C883" t="str">
            <v>Clancy,Paul T</v>
          </cell>
          <cell r="D883" t="str">
            <v>N</v>
          </cell>
        </row>
        <row r="884">
          <cell r="A884" t="str">
            <v>003048</v>
          </cell>
          <cell r="B884" t="str">
            <v>RBFNON</v>
          </cell>
          <cell r="C884" t="str">
            <v>Fish,Shaun</v>
          </cell>
          <cell r="D884" t="str">
            <v>N</v>
          </cell>
        </row>
        <row r="885">
          <cell r="A885" t="str">
            <v>003053</v>
          </cell>
          <cell r="B885" t="str">
            <v>AXA AU</v>
          </cell>
          <cell r="C885" t="str">
            <v>Golding,Barry P</v>
          </cell>
          <cell r="D885" t="str">
            <v>N</v>
          </cell>
        </row>
        <row r="886">
          <cell r="A886" t="str">
            <v>003058</v>
          </cell>
          <cell r="B886" t="str">
            <v>AMPFLX</v>
          </cell>
          <cell r="C886" t="str">
            <v>Ackerley,Stephen P</v>
          </cell>
          <cell r="D886" t="str">
            <v>N</v>
          </cell>
        </row>
        <row r="887">
          <cell r="A887" t="str">
            <v>003059</v>
          </cell>
          <cell r="B887" t="str">
            <v>GIO</v>
          </cell>
          <cell r="C887" t="str">
            <v>Ackerley,Patrick B</v>
          </cell>
          <cell r="D887" t="str">
            <v>N</v>
          </cell>
        </row>
        <row r="888">
          <cell r="A888" t="str">
            <v>003068</v>
          </cell>
          <cell r="B888" t="str">
            <v>RBFNON</v>
          </cell>
          <cell r="C888" t="str">
            <v>Woolley,Brian R</v>
          </cell>
          <cell r="D888" t="str">
            <v>N</v>
          </cell>
        </row>
        <row r="889">
          <cell r="A889" t="str">
            <v>003071</v>
          </cell>
          <cell r="B889" t="str">
            <v>RBFNON</v>
          </cell>
          <cell r="C889" t="str">
            <v>Baker,Ronald J</v>
          </cell>
          <cell r="D889" t="str">
            <v>N</v>
          </cell>
        </row>
        <row r="890">
          <cell r="A890" t="str">
            <v>003074</v>
          </cell>
          <cell r="B890" t="str">
            <v>RBFNON</v>
          </cell>
          <cell r="C890" t="str">
            <v>Cocker,Peter B</v>
          </cell>
          <cell r="D890" t="str">
            <v>N</v>
          </cell>
        </row>
        <row r="891">
          <cell r="A891" t="str">
            <v>003075</v>
          </cell>
          <cell r="B891" t="str">
            <v>RBFNON</v>
          </cell>
          <cell r="C891" t="str">
            <v>Gray,Clifford A</v>
          </cell>
          <cell r="D891" t="str">
            <v>N</v>
          </cell>
        </row>
        <row r="892">
          <cell r="A892" t="str">
            <v>003091</v>
          </cell>
          <cell r="B892" t="str">
            <v>RBFNON</v>
          </cell>
          <cell r="C892" t="str">
            <v>Brazendale,Gregory C</v>
          </cell>
          <cell r="D892" t="str">
            <v>N</v>
          </cell>
        </row>
        <row r="893">
          <cell r="A893" t="str">
            <v>003104</v>
          </cell>
          <cell r="B893" t="str">
            <v>SYNRET</v>
          </cell>
          <cell r="C893" t="str">
            <v>Spaulding,Ricky S</v>
          </cell>
          <cell r="D893" t="str">
            <v>N</v>
          </cell>
        </row>
        <row r="894">
          <cell r="A894" t="str">
            <v>003109</v>
          </cell>
          <cell r="B894" t="str">
            <v>RBFNON</v>
          </cell>
          <cell r="C894" t="str">
            <v>Cruse,David N</v>
          </cell>
          <cell r="D894" t="str">
            <v>N</v>
          </cell>
        </row>
        <row r="895">
          <cell r="A895" t="str">
            <v>003112</v>
          </cell>
          <cell r="B895" t="str">
            <v>RBFNON</v>
          </cell>
          <cell r="C895" t="str">
            <v>Hyatt,John R</v>
          </cell>
          <cell r="D895" t="str">
            <v>N</v>
          </cell>
        </row>
        <row r="896">
          <cell r="A896" t="str">
            <v>003115</v>
          </cell>
          <cell r="B896" t="str">
            <v>RBFNON</v>
          </cell>
          <cell r="C896" t="str">
            <v>Scott,Errol A</v>
          </cell>
          <cell r="D896" t="str">
            <v>N</v>
          </cell>
        </row>
        <row r="897">
          <cell r="A897" t="str">
            <v>003120</v>
          </cell>
          <cell r="B897" t="str">
            <v>RBFNON</v>
          </cell>
          <cell r="C897" t="str">
            <v>Hands,Barry D</v>
          </cell>
          <cell r="D897" t="str">
            <v>N</v>
          </cell>
        </row>
        <row r="898">
          <cell r="A898" t="str">
            <v>003123</v>
          </cell>
          <cell r="B898" t="str">
            <v>RBFNON</v>
          </cell>
          <cell r="C898" t="str">
            <v>Mayne,Garry J</v>
          </cell>
          <cell r="D898" t="str">
            <v>N</v>
          </cell>
        </row>
        <row r="899">
          <cell r="A899" t="str">
            <v>003124</v>
          </cell>
          <cell r="B899" t="str">
            <v>RBFNON</v>
          </cell>
          <cell r="C899" t="str">
            <v>Montgomery,John A</v>
          </cell>
          <cell r="D899" t="str">
            <v>N</v>
          </cell>
        </row>
        <row r="900">
          <cell r="A900" t="str">
            <v>003127</v>
          </cell>
          <cell r="B900" t="str">
            <v>RBFNON</v>
          </cell>
          <cell r="C900" t="str">
            <v>Montgomery,Robert J</v>
          </cell>
          <cell r="D900" t="str">
            <v>N</v>
          </cell>
        </row>
        <row r="901">
          <cell r="A901" t="str">
            <v>003152</v>
          </cell>
          <cell r="B901" t="str">
            <v>RBFNON</v>
          </cell>
          <cell r="C901" t="str">
            <v>Wood,Graeme J</v>
          </cell>
          <cell r="D901" t="str">
            <v>N</v>
          </cell>
        </row>
        <row r="902">
          <cell r="A902" t="str">
            <v>003161</v>
          </cell>
          <cell r="B902" t="str">
            <v>SYNRET</v>
          </cell>
          <cell r="C902" t="str">
            <v>Griggs,Michael R</v>
          </cell>
          <cell r="D902" t="str">
            <v>N</v>
          </cell>
        </row>
        <row r="903">
          <cell r="A903" t="str">
            <v>003163</v>
          </cell>
          <cell r="B903" t="str">
            <v>RBFNON</v>
          </cell>
          <cell r="C903" t="str">
            <v>Thurley,Howard D</v>
          </cell>
          <cell r="D903" t="str">
            <v>N</v>
          </cell>
        </row>
        <row r="904">
          <cell r="A904" t="str">
            <v>003167</v>
          </cell>
          <cell r="B904" t="str">
            <v>SYNRET</v>
          </cell>
          <cell r="C904" t="str">
            <v>Wright,Alan R</v>
          </cell>
          <cell r="D904" t="str">
            <v>N</v>
          </cell>
        </row>
        <row r="905">
          <cell r="A905" t="str">
            <v>003171</v>
          </cell>
          <cell r="B905" t="str">
            <v>RBFNON</v>
          </cell>
          <cell r="C905" t="str">
            <v>Hayes,Jonathan</v>
          </cell>
          <cell r="D905" t="str">
            <v>N</v>
          </cell>
        </row>
        <row r="906">
          <cell r="A906" t="str">
            <v>003177</v>
          </cell>
          <cell r="B906" t="str">
            <v>RBFNON</v>
          </cell>
          <cell r="C906" t="str">
            <v>Thomas,Byron G</v>
          </cell>
          <cell r="D906" t="str">
            <v>N</v>
          </cell>
        </row>
        <row r="907">
          <cell r="A907" t="str">
            <v>003180</v>
          </cell>
          <cell r="B907" t="str">
            <v>RBFNON</v>
          </cell>
          <cell r="C907" t="str">
            <v>Duggan,Gary B</v>
          </cell>
          <cell r="D907" t="str">
            <v>N</v>
          </cell>
        </row>
        <row r="908">
          <cell r="A908" t="str">
            <v>003196</v>
          </cell>
          <cell r="B908" t="str">
            <v>RBFNON</v>
          </cell>
          <cell r="C908" t="str">
            <v>Nicholson,Barrie</v>
          </cell>
          <cell r="D908" t="str">
            <v>N</v>
          </cell>
        </row>
        <row r="909">
          <cell r="A909" t="str">
            <v>003199</v>
          </cell>
          <cell r="B909" t="str">
            <v>RBFNON</v>
          </cell>
          <cell r="C909" t="str">
            <v>Catlin,Paul M</v>
          </cell>
          <cell r="D909" t="str">
            <v>N</v>
          </cell>
        </row>
        <row r="910">
          <cell r="A910" t="str">
            <v>003223</v>
          </cell>
          <cell r="B910" t="str">
            <v>SYNRET</v>
          </cell>
          <cell r="C910" t="str">
            <v>Holmes,Michael A</v>
          </cell>
          <cell r="D910" t="str">
            <v>N</v>
          </cell>
        </row>
        <row r="911">
          <cell r="A911" t="str">
            <v>003224</v>
          </cell>
          <cell r="B911" t="str">
            <v>RBFNON</v>
          </cell>
          <cell r="C911" t="str">
            <v>Laycock,Garry M</v>
          </cell>
          <cell r="D911" t="str">
            <v>N</v>
          </cell>
        </row>
        <row r="912">
          <cell r="A912" t="str">
            <v>003226</v>
          </cell>
          <cell r="B912" t="str">
            <v>COLFIR</v>
          </cell>
          <cell r="C912" t="str">
            <v>Mcdonald,Glenn C</v>
          </cell>
          <cell r="D912" t="str">
            <v>N</v>
          </cell>
        </row>
        <row r="913">
          <cell r="A913" t="str">
            <v>003263</v>
          </cell>
          <cell r="B913" t="str">
            <v>RBFNON</v>
          </cell>
          <cell r="C913" t="str">
            <v>Johns,David A</v>
          </cell>
          <cell r="D913" t="str">
            <v>N</v>
          </cell>
        </row>
        <row r="914">
          <cell r="A914" t="str">
            <v>003283</v>
          </cell>
          <cell r="B914" t="str">
            <v>ASGARD</v>
          </cell>
          <cell r="C914" t="str">
            <v>Tunks,Bryan R</v>
          </cell>
          <cell r="D914" t="str">
            <v>N</v>
          </cell>
        </row>
        <row r="915">
          <cell r="A915" t="str">
            <v>003285</v>
          </cell>
          <cell r="B915" t="str">
            <v>RBFNON</v>
          </cell>
          <cell r="C915" t="str">
            <v>Burrill,Peter A</v>
          </cell>
          <cell r="D915" t="str">
            <v>N</v>
          </cell>
        </row>
        <row r="916">
          <cell r="A916" t="str">
            <v>003289</v>
          </cell>
          <cell r="B916" t="str">
            <v>RBFNON</v>
          </cell>
          <cell r="C916" t="str">
            <v>Baker,David B</v>
          </cell>
          <cell r="D916" t="str">
            <v>N</v>
          </cell>
        </row>
        <row r="917">
          <cell r="A917" t="str">
            <v>003296</v>
          </cell>
          <cell r="B917" t="str">
            <v>RBFNON</v>
          </cell>
          <cell r="C917" t="str">
            <v>Currant,Adrian</v>
          </cell>
          <cell r="D917" t="str">
            <v>N</v>
          </cell>
        </row>
        <row r="918">
          <cell r="A918" t="str">
            <v>003303</v>
          </cell>
          <cell r="B918" t="str">
            <v>RBFNON</v>
          </cell>
          <cell r="C918" t="str">
            <v>Crane,Dale E</v>
          </cell>
          <cell r="D918" t="str">
            <v>N</v>
          </cell>
        </row>
        <row r="919">
          <cell r="A919" t="str">
            <v>003312</v>
          </cell>
          <cell r="B919" t="str">
            <v>RBFNON</v>
          </cell>
          <cell r="C919" t="str">
            <v>Pearson,Nigel R</v>
          </cell>
          <cell r="D919" t="str">
            <v>N</v>
          </cell>
        </row>
        <row r="920">
          <cell r="A920" t="str">
            <v>003322</v>
          </cell>
          <cell r="B920" t="str">
            <v>RBFNON</v>
          </cell>
          <cell r="C920" t="str">
            <v>Maxfield,Dale L</v>
          </cell>
          <cell r="D920" t="str">
            <v>N</v>
          </cell>
        </row>
        <row r="921">
          <cell r="A921" t="str">
            <v>003335</v>
          </cell>
          <cell r="B921" t="str">
            <v>COLFIR</v>
          </cell>
          <cell r="C921" t="str">
            <v>Archer,Leon E</v>
          </cell>
          <cell r="D921" t="str">
            <v>N</v>
          </cell>
        </row>
        <row r="922">
          <cell r="A922" t="str">
            <v>003344</v>
          </cell>
          <cell r="B922" t="str">
            <v>RBFNON</v>
          </cell>
          <cell r="C922" t="str">
            <v>Smith,Jay M</v>
          </cell>
          <cell r="D922" t="str">
            <v>N</v>
          </cell>
        </row>
        <row r="923">
          <cell r="A923" t="str">
            <v>003349</v>
          </cell>
          <cell r="B923" t="str">
            <v>RBFNON</v>
          </cell>
          <cell r="C923" t="str">
            <v>Martin,Gregory B</v>
          </cell>
          <cell r="D923" t="str">
            <v>N</v>
          </cell>
        </row>
        <row r="924">
          <cell r="A924" t="str">
            <v>003352</v>
          </cell>
          <cell r="B924" t="str">
            <v>RBFNON</v>
          </cell>
          <cell r="C924" t="str">
            <v>Simmons,Patrick J</v>
          </cell>
          <cell r="D924" t="str">
            <v>N</v>
          </cell>
        </row>
        <row r="925">
          <cell r="A925" t="str">
            <v>003353</v>
          </cell>
          <cell r="B925" t="str">
            <v>RBFNON</v>
          </cell>
          <cell r="C925" t="str">
            <v>Warren,Kerry V</v>
          </cell>
          <cell r="D925" t="str">
            <v>N</v>
          </cell>
        </row>
        <row r="926">
          <cell r="A926" t="str">
            <v>003355</v>
          </cell>
          <cell r="B926" t="str">
            <v>RBFNON</v>
          </cell>
          <cell r="C926" t="str">
            <v>Taylor,Gregory M</v>
          </cell>
          <cell r="D926" t="str">
            <v>N</v>
          </cell>
        </row>
        <row r="927">
          <cell r="A927" t="str">
            <v>003360</v>
          </cell>
          <cell r="B927" t="str">
            <v>RBFNON</v>
          </cell>
          <cell r="C927" t="str">
            <v>Hayes,Derek R</v>
          </cell>
          <cell r="D927" t="str">
            <v>N</v>
          </cell>
        </row>
        <row r="928">
          <cell r="A928" t="str">
            <v>003364</v>
          </cell>
          <cell r="B928" t="str">
            <v>RBFNON</v>
          </cell>
          <cell r="C928" t="str">
            <v>Britton,Neville Geoffrey</v>
          </cell>
          <cell r="D928" t="str">
            <v>N</v>
          </cell>
        </row>
        <row r="929">
          <cell r="A929" t="str">
            <v>003369</v>
          </cell>
          <cell r="B929" t="str">
            <v>RBFNON</v>
          </cell>
          <cell r="C929" t="str">
            <v>Agar,Paul T</v>
          </cell>
          <cell r="D929" t="str">
            <v>N</v>
          </cell>
        </row>
        <row r="930">
          <cell r="A930" t="str">
            <v>003371</v>
          </cell>
          <cell r="B930" t="str">
            <v>RBFNON</v>
          </cell>
          <cell r="C930" t="str">
            <v>Burgess,Graeme Darcy</v>
          </cell>
          <cell r="D930" t="str">
            <v>N</v>
          </cell>
        </row>
        <row r="931">
          <cell r="A931" t="str">
            <v>003380</v>
          </cell>
          <cell r="B931" t="str">
            <v>COLFIR</v>
          </cell>
          <cell r="C931" t="str">
            <v>Hayes,Rodney J</v>
          </cell>
          <cell r="D931" t="str">
            <v>N</v>
          </cell>
        </row>
        <row r="932">
          <cell r="A932" t="str">
            <v>003413</v>
          </cell>
          <cell r="B932" t="str">
            <v>RBFNON</v>
          </cell>
          <cell r="C932" t="str">
            <v>Triffett,Chris</v>
          </cell>
          <cell r="D932" t="str">
            <v>N</v>
          </cell>
        </row>
        <row r="933">
          <cell r="A933" t="str">
            <v>003972</v>
          </cell>
          <cell r="B933" t="str">
            <v>AMLIFE</v>
          </cell>
          <cell r="C933" t="str">
            <v>Hoare,Allan S</v>
          </cell>
          <cell r="D933" t="str">
            <v>N</v>
          </cell>
        </row>
        <row r="934">
          <cell r="A934" t="str">
            <v>004039</v>
          </cell>
          <cell r="B934" t="str">
            <v>RBFNON</v>
          </cell>
          <cell r="C934" t="str">
            <v>Thornton,Nicholas L</v>
          </cell>
          <cell r="D934" t="str">
            <v>N</v>
          </cell>
        </row>
        <row r="935">
          <cell r="A935" t="str">
            <v>004077</v>
          </cell>
          <cell r="B935" t="str">
            <v>RBFNON</v>
          </cell>
          <cell r="C935" t="str">
            <v>White,Michael D</v>
          </cell>
          <cell r="D935" t="str">
            <v>N</v>
          </cell>
        </row>
        <row r="936">
          <cell r="A936" t="str">
            <v>004083</v>
          </cell>
          <cell r="B936" t="str">
            <v>RBFNON</v>
          </cell>
          <cell r="C936" t="str">
            <v>Witt,Garry M</v>
          </cell>
          <cell r="D936" t="str">
            <v>N</v>
          </cell>
        </row>
        <row r="937">
          <cell r="A937" t="str">
            <v>004154</v>
          </cell>
          <cell r="B937" t="str">
            <v>RBFNON</v>
          </cell>
          <cell r="C937" t="str">
            <v>Van Tatenhove,Cornelis W</v>
          </cell>
          <cell r="D937" t="str">
            <v>N</v>
          </cell>
        </row>
        <row r="938">
          <cell r="A938" t="str">
            <v>004347</v>
          </cell>
          <cell r="B938" t="str">
            <v>MERC2</v>
          </cell>
          <cell r="C938" t="str">
            <v>Locket,Paul Joseph</v>
          </cell>
          <cell r="D938" t="str">
            <v>N</v>
          </cell>
        </row>
        <row r="939">
          <cell r="A939" t="str">
            <v>004518</v>
          </cell>
          <cell r="B939" t="str">
            <v>RBFNON</v>
          </cell>
          <cell r="C939" t="str">
            <v>Mcglone,Brendan Patrick</v>
          </cell>
          <cell r="D939" t="str">
            <v>N</v>
          </cell>
        </row>
        <row r="940">
          <cell r="A940" t="str">
            <v>004578</v>
          </cell>
          <cell r="B940" t="str">
            <v>RBFNON</v>
          </cell>
          <cell r="C940" t="str">
            <v>Armitage,Gary</v>
          </cell>
          <cell r="D940" t="str">
            <v>N</v>
          </cell>
        </row>
        <row r="941">
          <cell r="A941" t="str">
            <v>004582</v>
          </cell>
          <cell r="B941" t="str">
            <v>RBFNON</v>
          </cell>
          <cell r="C941" t="str">
            <v>Davie,Jason Todd</v>
          </cell>
          <cell r="D941" t="str">
            <v>N</v>
          </cell>
        </row>
        <row r="942">
          <cell r="A942" t="str">
            <v>004773</v>
          </cell>
          <cell r="B942" t="str">
            <v>GIO</v>
          </cell>
          <cell r="C942" t="str">
            <v>Wilton,Jason Andrew</v>
          </cell>
          <cell r="D942" t="str">
            <v>N</v>
          </cell>
        </row>
        <row r="943">
          <cell r="A943" t="str">
            <v>004778</v>
          </cell>
          <cell r="B943" t="str">
            <v>RBFNON</v>
          </cell>
          <cell r="C943" t="str">
            <v>Page,Shane Francis</v>
          </cell>
          <cell r="D943" t="str">
            <v>N</v>
          </cell>
        </row>
        <row r="944">
          <cell r="A944" t="str">
            <v>004781</v>
          </cell>
          <cell r="B944" t="str">
            <v>RBFNON</v>
          </cell>
          <cell r="C944" t="str">
            <v>Mcewan,John Lawrence</v>
          </cell>
          <cell r="D944" t="str">
            <v>N</v>
          </cell>
        </row>
        <row r="945">
          <cell r="A945" t="str">
            <v>004785</v>
          </cell>
          <cell r="B945" t="str">
            <v>RBFNON</v>
          </cell>
          <cell r="C945" t="str">
            <v>Haney,Shaun Patrick</v>
          </cell>
          <cell r="D945" t="str">
            <v>N</v>
          </cell>
        </row>
        <row r="946">
          <cell r="A946" t="str">
            <v>004817</v>
          </cell>
          <cell r="B946" t="str">
            <v>RBFNON</v>
          </cell>
          <cell r="C946" t="str">
            <v>Andrews,John David</v>
          </cell>
          <cell r="D946" t="str">
            <v>N</v>
          </cell>
        </row>
        <row r="947">
          <cell r="A947" t="str">
            <v>004822</v>
          </cell>
          <cell r="B947" t="str">
            <v>ERBFNO</v>
          </cell>
          <cell r="C947" t="str">
            <v>Roberts,Andrew Morris</v>
          </cell>
          <cell r="D947" t="str">
            <v>N</v>
          </cell>
        </row>
        <row r="948">
          <cell r="A948" t="str">
            <v>005003</v>
          </cell>
          <cell r="B948" t="str">
            <v>RBFNON</v>
          </cell>
          <cell r="C948" t="str">
            <v>Tome,Andrew Martino</v>
          </cell>
          <cell r="D948" t="str">
            <v>N</v>
          </cell>
        </row>
        <row r="949">
          <cell r="A949" t="str">
            <v>005040</v>
          </cell>
          <cell r="B949" t="str">
            <v>RBFNON</v>
          </cell>
          <cell r="C949" t="str">
            <v>Bowerman,Maxwell Roy</v>
          </cell>
          <cell r="D949" t="str">
            <v>N</v>
          </cell>
        </row>
        <row r="950">
          <cell r="A950" t="str">
            <v>005171</v>
          </cell>
          <cell r="B950" t="str">
            <v>ADVSUP</v>
          </cell>
          <cell r="C950" t="str">
            <v>Wise,Peter Norman</v>
          </cell>
          <cell r="D950" t="str">
            <v>N</v>
          </cell>
        </row>
        <row r="951">
          <cell r="A951" t="str">
            <v>005187</v>
          </cell>
          <cell r="B951" t="str">
            <v>COLFIR</v>
          </cell>
          <cell r="C951" t="str">
            <v>Peacock,Evelyn Ruth</v>
          </cell>
          <cell r="D951" t="str">
            <v>N</v>
          </cell>
        </row>
        <row r="952">
          <cell r="A952" t="str">
            <v>005209</v>
          </cell>
          <cell r="B952" t="str">
            <v>RBFNON</v>
          </cell>
          <cell r="C952" t="str">
            <v>Lim,Tee Khin</v>
          </cell>
          <cell r="D952" t="str">
            <v>N</v>
          </cell>
        </row>
        <row r="953">
          <cell r="A953" t="str">
            <v>005280</v>
          </cell>
          <cell r="B953" t="str">
            <v>RBFNON</v>
          </cell>
          <cell r="C953" t="str">
            <v>Keep,Andrew David</v>
          </cell>
          <cell r="D953" t="str">
            <v>N</v>
          </cell>
        </row>
        <row r="954">
          <cell r="A954" t="str">
            <v>005324</v>
          </cell>
          <cell r="B954" t="str">
            <v>RBFNON</v>
          </cell>
          <cell r="C954" t="str">
            <v>Hay,Warren George</v>
          </cell>
          <cell r="D954" t="str">
            <v>N</v>
          </cell>
        </row>
        <row r="955">
          <cell r="A955" t="str">
            <v>005341</v>
          </cell>
          <cell r="B955" t="str">
            <v>RBFNON</v>
          </cell>
          <cell r="C955" t="str">
            <v>Holmes,Guy Ruben</v>
          </cell>
          <cell r="D955" t="str">
            <v>N</v>
          </cell>
        </row>
        <row r="956">
          <cell r="A956" t="str">
            <v>005343</v>
          </cell>
          <cell r="B956" t="str">
            <v>RBFNON</v>
          </cell>
          <cell r="C956" t="str">
            <v>Oldham,Jonathon Scott</v>
          </cell>
          <cell r="D956" t="str">
            <v>N</v>
          </cell>
        </row>
        <row r="957">
          <cell r="A957" t="str">
            <v>005345</v>
          </cell>
          <cell r="B957" t="str">
            <v>RBFNON</v>
          </cell>
          <cell r="C957" t="str">
            <v>Searson,Scott Leslie</v>
          </cell>
          <cell r="D957" t="str">
            <v>N</v>
          </cell>
        </row>
        <row r="958">
          <cell r="A958" t="str">
            <v>005346</v>
          </cell>
          <cell r="B958" t="str">
            <v>RBFNON</v>
          </cell>
          <cell r="C958" t="str">
            <v>Crowe,Glenn Andrew</v>
          </cell>
          <cell r="D958" t="str">
            <v>N</v>
          </cell>
        </row>
        <row r="959">
          <cell r="A959" t="str">
            <v>005499</v>
          </cell>
          <cell r="B959" t="str">
            <v>RBFNON</v>
          </cell>
          <cell r="C959" t="str">
            <v>Seargeant,Kaylene Ann</v>
          </cell>
          <cell r="D959" t="str">
            <v>N</v>
          </cell>
        </row>
        <row r="960">
          <cell r="A960" t="str">
            <v>005519</v>
          </cell>
          <cell r="B960" t="str">
            <v>MERC3</v>
          </cell>
          <cell r="C960" t="str">
            <v>Hunt,Stuart Marian</v>
          </cell>
          <cell r="D960" t="str">
            <v>N</v>
          </cell>
        </row>
        <row r="961">
          <cell r="A961" t="str">
            <v>005601</v>
          </cell>
          <cell r="B961" t="str">
            <v>AXA AU</v>
          </cell>
          <cell r="C961" t="str">
            <v>Kapeller,Daniel Franz</v>
          </cell>
          <cell r="D961" t="str">
            <v>N</v>
          </cell>
        </row>
        <row r="962">
          <cell r="A962" t="str">
            <v>005690</v>
          </cell>
          <cell r="B962" t="str">
            <v>SUPERW</v>
          </cell>
          <cell r="C962" t="str">
            <v>Rees,Leanne</v>
          </cell>
          <cell r="D962" t="str">
            <v>N</v>
          </cell>
        </row>
        <row r="963">
          <cell r="A963" t="str">
            <v>005740</v>
          </cell>
          <cell r="B963" t="str">
            <v>RBFNON</v>
          </cell>
          <cell r="C963" t="str">
            <v>Harris,Mark David</v>
          </cell>
          <cell r="D963" t="str">
            <v>N</v>
          </cell>
        </row>
        <row r="964">
          <cell r="A964" t="str">
            <v>005824</v>
          </cell>
          <cell r="B964" t="str">
            <v>ASGARD</v>
          </cell>
          <cell r="C964" t="str">
            <v>Taylor,Rodney David</v>
          </cell>
          <cell r="D964" t="str">
            <v>N</v>
          </cell>
        </row>
        <row r="965">
          <cell r="A965" t="str">
            <v>005873</v>
          </cell>
          <cell r="B965" t="str">
            <v>RBFNON</v>
          </cell>
          <cell r="C965" t="str">
            <v>Martin,Bronwyn Frances</v>
          </cell>
          <cell r="D965" t="str">
            <v>N</v>
          </cell>
        </row>
        <row r="966">
          <cell r="A966" t="str">
            <v>005911</v>
          </cell>
          <cell r="B966" t="str">
            <v>SYNRET</v>
          </cell>
          <cell r="C966" t="str">
            <v>Creese,Gail Elizabeth</v>
          </cell>
          <cell r="D966" t="str">
            <v>N</v>
          </cell>
        </row>
        <row r="967">
          <cell r="A967" t="str">
            <v>006092</v>
          </cell>
          <cell r="B967" t="str">
            <v>AMP</v>
          </cell>
          <cell r="C967" t="str">
            <v>Bessell,Rachael Clare</v>
          </cell>
          <cell r="D967" t="str">
            <v>N</v>
          </cell>
        </row>
        <row r="968">
          <cell r="A968" t="str">
            <v>006112</v>
          </cell>
          <cell r="B968" t="str">
            <v>RBFNON</v>
          </cell>
          <cell r="C968" t="str">
            <v>Mcdermott,Steven Patrick</v>
          </cell>
          <cell r="D968" t="str">
            <v>N</v>
          </cell>
        </row>
        <row r="969">
          <cell r="A969" t="str">
            <v>006188</v>
          </cell>
          <cell r="B969" t="str">
            <v>AMP</v>
          </cell>
          <cell r="C969" t="str">
            <v>Fox,Michelle</v>
          </cell>
          <cell r="D969" t="str">
            <v>N</v>
          </cell>
        </row>
        <row r="970">
          <cell r="A970" t="str">
            <v>006213</v>
          </cell>
          <cell r="B970" t="str">
            <v>RBFNON</v>
          </cell>
          <cell r="C970" t="str">
            <v>Stagoll,Eric Edmund</v>
          </cell>
          <cell r="D970" t="str">
            <v>N</v>
          </cell>
        </row>
        <row r="971">
          <cell r="A971" t="str">
            <v>006286</v>
          </cell>
          <cell r="B971" t="str">
            <v>ERBFNO</v>
          </cell>
          <cell r="C971" t="str">
            <v>Devereaux,John Owen</v>
          </cell>
          <cell r="D971" t="str">
            <v>N</v>
          </cell>
        </row>
        <row r="972">
          <cell r="A972" t="str">
            <v>006354</v>
          </cell>
          <cell r="B972" t="str">
            <v>RBFNON</v>
          </cell>
          <cell r="C972" t="str">
            <v>Hall,Gerald</v>
          </cell>
          <cell r="D972" t="str">
            <v>N</v>
          </cell>
        </row>
        <row r="973">
          <cell r="A973" t="str">
            <v>006476</v>
          </cell>
          <cell r="B973" t="str">
            <v>RBFNON</v>
          </cell>
          <cell r="C973" t="str">
            <v>Grimes,Brian John</v>
          </cell>
          <cell r="D973" t="str">
            <v>N</v>
          </cell>
        </row>
        <row r="974">
          <cell r="A974" t="str">
            <v>006487</v>
          </cell>
          <cell r="B974" t="str">
            <v>AMP</v>
          </cell>
          <cell r="C974" t="str">
            <v>Smith,Heather</v>
          </cell>
          <cell r="D974" t="str">
            <v>N</v>
          </cell>
        </row>
        <row r="975">
          <cell r="A975" t="str">
            <v>006560</v>
          </cell>
          <cell r="B975" t="str">
            <v>RBFNON</v>
          </cell>
          <cell r="C975" t="str">
            <v>Coleman,Georgie</v>
          </cell>
          <cell r="D975" t="str">
            <v>N</v>
          </cell>
        </row>
        <row r="976">
          <cell r="A976" t="str">
            <v>006609</v>
          </cell>
          <cell r="B976" t="str">
            <v>RBFNON</v>
          </cell>
          <cell r="C976" t="str">
            <v>Pursell,Hilton George</v>
          </cell>
          <cell r="D976" t="str">
            <v>N</v>
          </cell>
        </row>
        <row r="977">
          <cell r="A977" t="str">
            <v>006670</v>
          </cell>
          <cell r="B977" t="str">
            <v>RBFNON</v>
          </cell>
          <cell r="C977" t="str">
            <v>Dodd,Ben Simon</v>
          </cell>
          <cell r="D977" t="str">
            <v>N</v>
          </cell>
        </row>
        <row r="978">
          <cell r="A978" t="str">
            <v>006716</v>
          </cell>
          <cell r="B978" t="str">
            <v>COLSUP</v>
          </cell>
          <cell r="C978" t="str">
            <v>Gayewski,Marcus Richard</v>
          </cell>
          <cell r="D978" t="str">
            <v>N</v>
          </cell>
        </row>
        <row r="979">
          <cell r="A979" t="str">
            <v>006741</v>
          </cell>
          <cell r="B979" t="str">
            <v>RBFNON</v>
          </cell>
          <cell r="C979" t="str">
            <v>Campbell,Glenn Malcolm</v>
          </cell>
          <cell r="D979" t="str">
            <v>N</v>
          </cell>
        </row>
        <row r="980">
          <cell r="A980" t="str">
            <v>006760</v>
          </cell>
          <cell r="B980" t="str">
            <v>SYNRET</v>
          </cell>
          <cell r="C980" t="str">
            <v>Dwyer,Patricia Marie</v>
          </cell>
          <cell r="D980" t="str">
            <v>N</v>
          </cell>
        </row>
        <row r="981">
          <cell r="A981" t="str">
            <v>006800</v>
          </cell>
          <cell r="B981" t="str">
            <v>RBFNON</v>
          </cell>
          <cell r="C981" t="str">
            <v>Jeffrey,Michael David</v>
          </cell>
          <cell r="D981" t="str">
            <v>N</v>
          </cell>
        </row>
        <row r="982">
          <cell r="A982" t="str">
            <v>006807</v>
          </cell>
          <cell r="B982" t="str">
            <v>AMP</v>
          </cell>
          <cell r="C982" t="str">
            <v>Bennett,Kylie Louise</v>
          </cell>
          <cell r="D982" t="str">
            <v>N</v>
          </cell>
        </row>
        <row r="983">
          <cell r="A983" t="str">
            <v>006821</v>
          </cell>
          <cell r="B983" t="str">
            <v>RBFNON</v>
          </cell>
          <cell r="C983" t="str">
            <v>Golding,Stuart</v>
          </cell>
          <cell r="D983" t="str">
            <v>N</v>
          </cell>
        </row>
        <row r="984">
          <cell r="A984" t="str">
            <v>006848</v>
          </cell>
          <cell r="B984" t="str">
            <v>RBFNON</v>
          </cell>
          <cell r="C984" t="str">
            <v>Mahoney,Michael John</v>
          </cell>
          <cell r="D984" t="str">
            <v>N</v>
          </cell>
        </row>
        <row r="985">
          <cell r="A985" t="str">
            <v>006927</v>
          </cell>
          <cell r="B985" t="str">
            <v>AMP</v>
          </cell>
          <cell r="C985" t="str">
            <v>Tilyard,Ricky John</v>
          </cell>
          <cell r="D985" t="str">
            <v>N</v>
          </cell>
        </row>
        <row r="986">
          <cell r="A986" t="str">
            <v>006975</v>
          </cell>
          <cell r="B986" t="str">
            <v>NATM4</v>
          </cell>
          <cell r="C986" t="str">
            <v>Mccarthy,Dean Anthony</v>
          </cell>
          <cell r="D986" t="str">
            <v>N</v>
          </cell>
        </row>
        <row r="987">
          <cell r="A987" t="str">
            <v>007000</v>
          </cell>
          <cell r="B987" t="str">
            <v>MERC3</v>
          </cell>
          <cell r="C987" t="str">
            <v>Anderson,Audra Jayne</v>
          </cell>
          <cell r="D987" t="str">
            <v>N</v>
          </cell>
        </row>
        <row r="988">
          <cell r="A988" t="str">
            <v>007063</v>
          </cell>
          <cell r="B988" t="str">
            <v>GIO</v>
          </cell>
          <cell r="C988" t="str">
            <v>Van Der Heide,Rodney Paul</v>
          </cell>
          <cell r="D988" t="str">
            <v>N</v>
          </cell>
        </row>
        <row r="989">
          <cell r="A989" t="str">
            <v>007068</v>
          </cell>
          <cell r="B989" t="str">
            <v>RBFNON</v>
          </cell>
          <cell r="C989" t="str">
            <v>Keeling,Joanne Elizabeth</v>
          </cell>
          <cell r="D989" t="str">
            <v>N</v>
          </cell>
        </row>
        <row r="990">
          <cell r="A990" t="str">
            <v>007075</v>
          </cell>
          <cell r="B990" t="str">
            <v>RBFNON</v>
          </cell>
          <cell r="C990" t="str">
            <v>Mahina,Viliami Tupa</v>
          </cell>
          <cell r="D990" t="str">
            <v>N</v>
          </cell>
        </row>
        <row r="991">
          <cell r="A991" t="str">
            <v>007110</v>
          </cell>
          <cell r="B991" t="str">
            <v>ERBFNO</v>
          </cell>
          <cell r="C991" t="str">
            <v>Wright,Angela</v>
          </cell>
          <cell r="D991" t="str">
            <v>N</v>
          </cell>
        </row>
        <row r="992">
          <cell r="A992" t="str">
            <v>007111</v>
          </cell>
          <cell r="B992" t="str">
            <v>RBFNON</v>
          </cell>
          <cell r="C992" t="str">
            <v>Watson,Geoffrey Davie</v>
          </cell>
          <cell r="D992" t="str">
            <v>N</v>
          </cell>
        </row>
        <row r="993">
          <cell r="A993" t="str">
            <v>007163</v>
          </cell>
          <cell r="B993" t="str">
            <v>RBFNON</v>
          </cell>
          <cell r="C993" t="str">
            <v>Montauban,Helena Joy</v>
          </cell>
          <cell r="D993" t="str">
            <v>N</v>
          </cell>
        </row>
        <row r="994">
          <cell r="A994" t="str">
            <v>007164</v>
          </cell>
          <cell r="B994" t="str">
            <v>AMPFLX</v>
          </cell>
          <cell r="C994" t="str">
            <v>Peacock,Cindy Lee</v>
          </cell>
          <cell r="D994" t="str">
            <v>N</v>
          </cell>
        </row>
        <row r="995">
          <cell r="A995" t="str">
            <v>007203</v>
          </cell>
          <cell r="B995" t="str">
            <v>RBFNON</v>
          </cell>
          <cell r="C995" t="str">
            <v>Pilcher,Andrew Allen</v>
          </cell>
          <cell r="D995" t="str">
            <v>N</v>
          </cell>
        </row>
        <row r="996">
          <cell r="A996" t="str">
            <v>040011</v>
          </cell>
          <cell r="B996" t="str">
            <v>RBFNON</v>
          </cell>
          <cell r="C996" t="str">
            <v>Kemp,Roger Gill</v>
          </cell>
          <cell r="D996" t="str">
            <v>N</v>
          </cell>
        </row>
        <row r="997">
          <cell r="A997" t="str">
            <v>040015</v>
          </cell>
          <cell r="B997" t="str">
            <v>RBFNON</v>
          </cell>
          <cell r="C997" t="str">
            <v>Ansell,James</v>
          </cell>
          <cell r="D997" t="str">
            <v>N</v>
          </cell>
        </row>
        <row r="998">
          <cell r="A998" t="str">
            <v>040023</v>
          </cell>
          <cell r="B998" t="str">
            <v>RBFNON</v>
          </cell>
          <cell r="C998" t="str">
            <v>Nicholson,Mark Andrew</v>
          </cell>
          <cell r="D998" t="str">
            <v>N</v>
          </cell>
        </row>
        <row r="999">
          <cell r="A999" t="str">
            <v>040037</v>
          </cell>
          <cell r="B999" t="str">
            <v>RBFNON</v>
          </cell>
          <cell r="C999" t="str">
            <v>Hampton,Paul Anthony</v>
          </cell>
          <cell r="D999" t="str">
            <v>N</v>
          </cell>
        </row>
        <row r="1000">
          <cell r="A1000" t="str">
            <v>040042</v>
          </cell>
          <cell r="B1000" t="str">
            <v>TASPLA</v>
          </cell>
          <cell r="C1000" t="str">
            <v>Skipworth,Aaron Donald</v>
          </cell>
          <cell r="D1000" t="str">
            <v>N</v>
          </cell>
        </row>
        <row r="1001">
          <cell r="A1001" t="str">
            <v>040044</v>
          </cell>
          <cell r="B1001" t="str">
            <v>RBFNON</v>
          </cell>
          <cell r="C1001" t="str">
            <v>Sypkes,Ailsa</v>
          </cell>
          <cell r="D1001" t="str">
            <v>N</v>
          </cell>
        </row>
        <row r="1002">
          <cell r="A1002" t="str">
            <v>040055</v>
          </cell>
          <cell r="B1002" t="str">
            <v>ERBFNO</v>
          </cell>
          <cell r="C1002" t="str">
            <v>Sexton,Tiina-Liisa Helena</v>
          </cell>
          <cell r="D1002" t="str">
            <v>N</v>
          </cell>
        </row>
        <row r="1003">
          <cell r="A1003" t="str">
            <v>040069</v>
          </cell>
          <cell r="B1003" t="str">
            <v>TASPLA</v>
          </cell>
          <cell r="C1003" t="str">
            <v>Goss,Debbie Elizabeth</v>
          </cell>
          <cell r="D1003" t="str">
            <v>N</v>
          </cell>
        </row>
        <row r="1004">
          <cell r="A1004" t="str">
            <v>040070</v>
          </cell>
          <cell r="B1004" t="str">
            <v>TASPLA</v>
          </cell>
          <cell r="C1004" t="str">
            <v>Norton,Bernadette Therese</v>
          </cell>
          <cell r="D1004" t="str">
            <v>N</v>
          </cell>
        </row>
        <row r="1005">
          <cell r="A1005" t="str">
            <v>040071</v>
          </cell>
          <cell r="B1005" t="str">
            <v>TASPLA</v>
          </cell>
          <cell r="C1005" t="str">
            <v>Stoneman,Joanne Lorraine</v>
          </cell>
          <cell r="D1005" t="str">
            <v>N</v>
          </cell>
        </row>
        <row r="1006">
          <cell r="A1006" t="str">
            <v>040074</v>
          </cell>
          <cell r="B1006" t="str">
            <v>RBFNON</v>
          </cell>
          <cell r="C1006" t="str">
            <v>West,Leesa</v>
          </cell>
          <cell r="D1006" t="str">
            <v>N</v>
          </cell>
        </row>
        <row r="1007">
          <cell r="A1007" t="str">
            <v>040080</v>
          </cell>
          <cell r="B1007" t="str">
            <v>RBFNON</v>
          </cell>
          <cell r="C1007" t="str">
            <v>Walker,Leigh Charles</v>
          </cell>
          <cell r="D1007" t="str">
            <v>N</v>
          </cell>
        </row>
        <row r="1008">
          <cell r="A1008" t="str">
            <v>000488</v>
          </cell>
          <cell r="B1008" t="str">
            <v>RBF210</v>
          </cell>
          <cell r="C1008" t="str">
            <v>Murnane,Nicholas J</v>
          </cell>
          <cell r="D1008" t="str">
            <v>Y</v>
          </cell>
        </row>
        <row r="1009">
          <cell r="A1009" t="str">
            <v>000692</v>
          </cell>
          <cell r="B1009" t="str">
            <v>ERBFF</v>
          </cell>
          <cell r="C1009" t="str">
            <v>Peters,Michael W</v>
          </cell>
          <cell r="D1009" t="str">
            <v>N</v>
          </cell>
        </row>
        <row r="1010">
          <cell r="A1010" t="str">
            <v>000833</v>
          </cell>
          <cell r="B1010" t="str">
            <v>RBF211</v>
          </cell>
          <cell r="C1010" t="str">
            <v>Bantoft,David L</v>
          </cell>
          <cell r="D1010" t="str">
            <v>Y</v>
          </cell>
        </row>
        <row r="1011">
          <cell r="A1011" t="str">
            <v>000846</v>
          </cell>
          <cell r="B1011" t="str">
            <v>RBF215</v>
          </cell>
          <cell r="C1011" t="str">
            <v>Backhouse,Brian M</v>
          </cell>
          <cell r="D1011" t="str">
            <v>Y</v>
          </cell>
        </row>
        <row r="1012">
          <cell r="A1012" t="str">
            <v>000996</v>
          </cell>
          <cell r="B1012" t="str">
            <v>RBF207</v>
          </cell>
          <cell r="C1012" t="str">
            <v>Elliott,Linda S</v>
          </cell>
          <cell r="D1012" t="str">
            <v>Y</v>
          </cell>
        </row>
        <row r="1013">
          <cell r="A1013" t="str">
            <v>001484</v>
          </cell>
          <cell r="B1013" t="str">
            <v>RBF211</v>
          </cell>
          <cell r="C1013" t="str">
            <v>Jones,Michael G</v>
          </cell>
          <cell r="D1013" t="str">
            <v>Y</v>
          </cell>
        </row>
        <row r="1014">
          <cell r="A1014" t="str">
            <v>002481</v>
          </cell>
          <cell r="B1014" t="str">
            <v>RBF209</v>
          </cell>
          <cell r="C1014" t="str">
            <v>Parremore,Grant L</v>
          </cell>
          <cell r="D1014" t="str">
            <v>Y</v>
          </cell>
        </row>
        <row r="1015">
          <cell r="A1015" t="str">
            <v>005425</v>
          </cell>
          <cell r="B1015" t="str">
            <v>RBF213</v>
          </cell>
          <cell r="C1015" t="str">
            <v>Lewis,Graeme John</v>
          </cell>
          <cell r="D1015" t="str">
            <v>Y</v>
          </cell>
        </row>
        <row r="1016">
          <cell r="A1016" t="str">
            <v>005761</v>
          </cell>
          <cell r="B1016" t="str">
            <v>RBF215</v>
          </cell>
          <cell r="C1016" t="str">
            <v>Wilson,David A</v>
          </cell>
          <cell r="D1016" t="str">
            <v>Y</v>
          </cell>
        </row>
        <row r="1017">
          <cell r="A1017" t="str">
            <v>007110</v>
          </cell>
          <cell r="B1017" t="str">
            <v>ERBFF</v>
          </cell>
          <cell r="C1017" t="str">
            <v>Wright,Angela</v>
          </cell>
          <cell r="D1017" t="str">
            <v>N</v>
          </cell>
        </row>
        <row r="1018">
          <cell r="A1018" t="str">
            <v>040022</v>
          </cell>
          <cell r="B1018" t="str">
            <v>RBF205</v>
          </cell>
          <cell r="C1018" t="str">
            <v>Street,Louisa</v>
          </cell>
          <cell r="D1018" t="str">
            <v>Y</v>
          </cell>
        </row>
        <row r="1019">
          <cell r="A1019" t="str">
            <v>040032</v>
          </cell>
          <cell r="B1019" t="str">
            <v>RBF211</v>
          </cell>
          <cell r="C1019" t="str">
            <v>Shepherd,Julie Margaret</v>
          </cell>
          <cell r="D1019" t="str">
            <v>Y</v>
          </cell>
        </row>
        <row r="1020">
          <cell r="A1020" t="str">
            <v>040157</v>
          </cell>
          <cell r="B1020" t="str">
            <v>RBF208</v>
          </cell>
          <cell r="C1020" t="str">
            <v>Davison,Peter H</v>
          </cell>
          <cell r="D1020" t="str">
            <v>Y</v>
          </cell>
        </row>
        <row r="1021">
          <cell r="A1021" t="str">
            <v>040163</v>
          </cell>
          <cell r="B1021" t="str">
            <v>RBF205</v>
          </cell>
          <cell r="C1021" t="str">
            <v>Jackson,Bruce</v>
          </cell>
          <cell r="D1021" t="str">
            <v>Y</v>
          </cell>
        </row>
        <row r="1022">
          <cell r="A1022" t="str">
            <v>040242</v>
          </cell>
          <cell r="B1022" t="str">
            <v>ERBFF</v>
          </cell>
          <cell r="C1022" t="str">
            <v>Bingham,Nell</v>
          </cell>
          <cell r="D1022" t="str">
            <v>N</v>
          </cell>
        </row>
        <row r="1023">
          <cell r="A1023" t="str">
            <v>040409</v>
          </cell>
          <cell r="B1023" t="str">
            <v>RBF205</v>
          </cell>
          <cell r="C1023" t="str">
            <v>Kemp,Vivian J</v>
          </cell>
          <cell r="D1023" t="str">
            <v>Y</v>
          </cell>
        </row>
        <row r="1024">
          <cell r="A1024" t="str">
            <v>040602</v>
          </cell>
          <cell r="B1024" t="str">
            <v>ERBFF</v>
          </cell>
          <cell r="C1024" t="str">
            <v>Wallace,Martin John</v>
          </cell>
          <cell r="D1024" t="str">
            <v>N</v>
          </cell>
        </row>
        <row r="1025">
          <cell r="A1025" t="str">
            <v>040655</v>
          </cell>
          <cell r="B1025" t="str">
            <v>RBF205</v>
          </cell>
          <cell r="C1025" t="str">
            <v>Calvert,Fiona Alison</v>
          </cell>
          <cell r="D1025" t="str">
            <v>Y</v>
          </cell>
        </row>
        <row r="1026">
          <cell r="A1026" t="str">
            <v>040662</v>
          </cell>
          <cell r="B1026" t="str">
            <v>RBF205</v>
          </cell>
          <cell r="C1026" t="str">
            <v>Delaney,Stephen Dean</v>
          </cell>
          <cell r="D1026" t="str">
            <v>Y</v>
          </cell>
        </row>
        <row r="1027">
          <cell r="A1027" t="str">
            <v>040960</v>
          </cell>
          <cell r="B1027" t="str">
            <v>RBF205</v>
          </cell>
          <cell r="C1027" t="str">
            <v>Harper,Amanda Jane</v>
          </cell>
          <cell r="D1027" t="str">
            <v>Y</v>
          </cell>
        </row>
        <row r="1028">
          <cell r="A1028" t="str">
            <v>000059</v>
          </cell>
          <cell r="B1028" t="str">
            <v>RBF205</v>
          </cell>
          <cell r="C1028" t="str">
            <v>Seaburn,Robert K</v>
          </cell>
          <cell r="D1028" t="str">
            <v>Y</v>
          </cell>
        </row>
        <row r="1029">
          <cell r="A1029" t="str">
            <v>000130</v>
          </cell>
          <cell r="B1029" t="str">
            <v>RBF205</v>
          </cell>
          <cell r="C1029" t="str">
            <v>Aylmer,Geoffrey</v>
          </cell>
          <cell r="D1029" t="str">
            <v>Y</v>
          </cell>
        </row>
        <row r="1030">
          <cell r="A1030" t="str">
            <v>000200</v>
          </cell>
          <cell r="B1030" t="str">
            <v>RBF205</v>
          </cell>
          <cell r="C1030" t="str">
            <v>Ferguson,Garry J</v>
          </cell>
          <cell r="D1030" t="str">
            <v>Y</v>
          </cell>
        </row>
        <row r="1031">
          <cell r="A1031" t="str">
            <v>000205</v>
          </cell>
          <cell r="B1031" t="str">
            <v>RBF205</v>
          </cell>
          <cell r="C1031" t="str">
            <v>Winkler,Gottfried K</v>
          </cell>
          <cell r="D1031" t="str">
            <v>Y</v>
          </cell>
        </row>
        <row r="1032">
          <cell r="A1032" t="str">
            <v>000211</v>
          </cell>
          <cell r="B1032" t="str">
            <v>RBF207</v>
          </cell>
          <cell r="C1032" t="str">
            <v>Cameron,Byron J</v>
          </cell>
          <cell r="D1032" t="str">
            <v>Y</v>
          </cell>
        </row>
        <row r="1033">
          <cell r="A1033" t="str">
            <v>000257</v>
          </cell>
          <cell r="B1033" t="str">
            <v>RBF215</v>
          </cell>
          <cell r="C1033" t="str">
            <v>Campbell,Allen A</v>
          </cell>
          <cell r="D1033" t="str">
            <v>Y</v>
          </cell>
        </row>
        <row r="1034">
          <cell r="A1034" t="str">
            <v>000446</v>
          </cell>
          <cell r="B1034" t="str">
            <v>RBF210</v>
          </cell>
          <cell r="C1034" t="str">
            <v>Duffin,John R</v>
          </cell>
          <cell r="D1034" t="str">
            <v>Y</v>
          </cell>
        </row>
        <row r="1035">
          <cell r="A1035" t="str">
            <v>000505</v>
          </cell>
          <cell r="B1035" t="str">
            <v>RBF205</v>
          </cell>
          <cell r="C1035" t="str">
            <v>Ransom,Wendy A</v>
          </cell>
          <cell r="D1035" t="str">
            <v>Y</v>
          </cell>
        </row>
        <row r="1036">
          <cell r="A1036" t="str">
            <v>000582</v>
          </cell>
          <cell r="B1036" t="str">
            <v>RBF205</v>
          </cell>
          <cell r="C1036" t="str">
            <v>Wass,Timothy C</v>
          </cell>
          <cell r="D1036" t="str">
            <v>Y</v>
          </cell>
        </row>
        <row r="1037">
          <cell r="A1037" t="str">
            <v>000583</v>
          </cell>
          <cell r="B1037" t="str">
            <v>ERBFF</v>
          </cell>
          <cell r="C1037" t="str">
            <v>Wright,Rodney A</v>
          </cell>
          <cell r="D1037" t="str">
            <v>N</v>
          </cell>
        </row>
        <row r="1038">
          <cell r="A1038" t="str">
            <v>000593</v>
          </cell>
          <cell r="B1038" t="str">
            <v>RBF205</v>
          </cell>
          <cell r="C1038" t="str">
            <v>Willis,Helen Cocker</v>
          </cell>
          <cell r="D1038" t="str">
            <v>Y</v>
          </cell>
        </row>
        <row r="1039">
          <cell r="A1039" t="str">
            <v>000611</v>
          </cell>
          <cell r="B1039" t="str">
            <v>RBF211</v>
          </cell>
          <cell r="C1039" t="str">
            <v>Wolfe,Graham J</v>
          </cell>
          <cell r="D1039" t="str">
            <v>Y</v>
          </cell>
        </row>
        <row r="1040">
          <cell r="A1040" t="str">
            <v>000632</v>
          </cell>
          <cell r="B1040" t="str">
            <v>RBF202</v>
          </cell>
          <cell r="C1040" t="str">
            <v>Burgess,Simon C</v>
          </cell>
          <cell r="D1040" t="str">
            <v>Y</v>
          </cell>
        </row>
        <row r="1041">
          <cell r="A1041" t="str">
            <v>000634</v>
          </cell>
          <cell r="B1041" t="str">
            <v>RBF205</v>
          </cell>
          <cell r="C1041" t="str">
            <v>Spence,John A</v>
          </cell>
          <cell r="D1041" t="str">
            <v>Y</v>
          </cell>
        </row>
        <row r="1042">
          <cell r="A1042" t="str">
            <v>000636</v>
          </cell>
          <cell r="B1042" t="str">
            <v>RBF205</v>
          </cell>
          <cell r="C1042" t="str">
            <v>Valk,John C</v>
          </cell>
          <cell r="D1042" t="str">
            <v>Y</v>
          </cell>
        </row>
        <row r="1043">
          <cell r="A1043" t="str">
            <v>000642</v>
          </cell>
          <cell r="B1043" t="str">
            <v>RBF205</v>
          </cell>
          <cell r="C1043" t="str">
            <v>Crump,Robert J</v>
          </cell>
          <cell r="D1043" t="str">
            <v>Y</v>
          </cell>
        </row>
        <row r="1044">
          <cell r="A1044" t="str">
            <v>000672</v>
          </cell>
          <cell r="B1044" t="str">
            <v>RBF205</v>
          </cell>
          <cell r="C1044" t="str">
            <v>Hannaford,Ian F</v>
          </cell>
          <cell r="D1044" t="str">
            <v>Y</v>
          </cell>
        </row>
        <row r="1045">
          <cell r="A1045" t="str">
            <v>000683</v>
          </cell>
          <cell r="B1045" t="str">
            <v>RBF205</v>
          </cell>
          <cell r="C1045" t="str">
            <v>Nye,Colin A</v>
          </cell>
          <cell r="D1045" t="str">
            <v>Y</v>
          </cell>
        </row>
        <row r="1046">
          <cell r="A1046" t="str">
            <v>000825</v>
          </cell>
          <cell r="B1046" t="str">
            <v>RBF202</v>
          </cell>
          <cell r="C1046" t="str">
            <v>Ludwig,Ronald H</v>
          </cell>
          <cell r="D1046" t="str">
            <v>Y</v>
          </cell>
        </row>
        <row r="1047">
          <cell r="A1047" t="str">
            <v>000827</v>
          </cell>
          <cell r="B1047" t="str">
            <v>RBF212</v>
          </cell>
          <cell r="C1047" t="str">
            <v>Williamson,Ranald M</v>
          </cell>
          <cell r="D1047" t="str">
            <v>Y</v>
          </cell>
        </row>
        <row r="1048">
          <cell r="A1048" t="str">
            <v>000848</v>
          </cell>
          <cell r="B1048" t="str">
            <v>RBF205</v>
          </cell>
          <cell r="C1048" t="str">
            <v>Hickey,Paul A</v>
          </cell>
          <cell r="D1048" t="str">
            <v>Y</v>
          </cell>
        </row>
        <row r="1049">
          <cell r="A1049" t="str">
            <v>000861</v>
          </cell>
          <cell r="B1049" t="str">
            <v>RBF207</v>
          </cell>
          <cell r="C1049" t="str">
            <v>Breen,Wayne E</v>
          </cell>
          <cell r="D1049" t="str">
            <v>Y</v>
          </cell>
        </row>
        <row r="1050">
          <cell r="A1050" t="str">
            <v>000868</v>
          </cell>
          <cell r="B1050" t="str">
            <v>RBF215</v>
          </cell>
          <cell r="C1050" t="str">
            <v>Franklin,Helen Lee</v>
          </cell>
          <cell r="D1050" t="str">
            <v>Y</v>
          </cell>
        </row>
        <row r="1051">
          <cell r="A1051" t="str">
            <v>000889</v>
          </cell>
          <cell r="B1051" t="str">
            <v>RBF205</v>
          </cell>
          <cell r="C1051" t="str">
            <v>Brown,Michael R</v>
          </cell>
          <cell r="D1051" t="str">
            <v>Y</v>
          </cell>
        </row>
        <row r="1052">
          <cell r="A1052" t="str">
            <v>000921</v>
          </cell>
          <cell r="B1052" t="str">
            <v>RBF206</v>
          </cell>
          <cell r="C1052" t="str">
            <v>Shirley,David I</v>
          </cell>
          <cell r="D1052" t="str">
            <v>Y</v>
          </cell>
        </row>
        <row r="1053">
          <cell r="A1053" t="str">
            <v>000925</v>
          </cell>
          <cell r="B1053" t="str">
            <v>ERBFF</v>
          </cell>
          <cell r="C1053" t="str">
            <v>Bloomfield,Paul D</v>
          </cell>
          <cell r="D1053" t="str">
            <v>N</v>
          </cell>
        </row>
        <row r="1054">
          <cell r="A1054" t="str">
            <v>000932</v>
          </cell>
          <cell r="B1054" t="str">
            <v>RBF211</v>
          </cell>
          <cell r="C1054" t="str">
            <v>Kerstan,Robin R</v>
          </cell>
          <cell r="D1054" t="str">
            <v>Y</v>
          </cell>
        </row>
        <row r="1055">
          <cell r="A1055" t="str">
            <v>000939</v>
          </cell>
          <cell r="B1055" t="str">
            <v>RBF205</v>
          </cell>
          <cell r="C1055" t="str">
            <v>Welling,Jillian L</v>
          </cell>
          <cell r="D1055" t="str">
            <v>Y</v>
          </cell>
        </row>
        <row r="1056">
          <cell r="A1056" t="str">
            <v>000977</v>
          </cell>
          <cell r="B1056" t="str">
            <v>RBF205</v>
          </cell>
          <cell r="C1056" t="str">
            <v>Paice,Richard G</v>
          </cell>
          <cell r="D1056" t="str">
            <v>Y</v>
          </cell>
        </row>
        <row r="1057">
          <cell r="A1057" t="str">
            <v>000982</v>
          </cell>
          <cell r="B1057" t="str">
            <v>RBF205</v>
          </cell>
          <cell r="C1057" t="str">
            <v>Sewell,Michael J</v>
          </cell>
          <cell r="D1057" t="str">
            <v>Y</v>
          </cell>
        </row>
        <row r="1058">
          <cell r="A1058" t="str">
            <v>001005</v>
          </cell>
          <cell r="B1058" t="str">
            <v>RBF205</v>
          </cell>
          <cell r="C1058" t="str">
            <v>Salter,Peter</v>
          </cell>
          <cell r="D1058" t="str">
            <v>Y</v>
          </cell>
        </row>
        <row r="1059">
          <cell r="A1059" t="str">
            <v>001183</v>
          </cell>
          <cell r="B1059" t="str">
            <v>RBF205</v>
          </cell>
          <cell r="C1059" t="str">
            <v>Horton,Alan J</v>
          </cell>
          <cell r="D1059" t="str">
            <v>Y</v>
          </cell>
        </row>
        <row r="1060">
          <cell r="A1060" t="str">
            <v>001469</v>
          </cell>
          <cell r="B1060" t="str">
            <v>ERBFF</v>
          </cell>
          <cell r="C1060" t="str">
            <v>Walker,Trevor C</v>
          </cell>
          <cell r="D1060" t="str">
            <v>N</v>
          </cell>
        </row>
        <row r="1061">
          <cell r="A1061" t="str">
            <v>001562</v>
          </cell>
          <cell r="B1061" t="str">
            <v>ERBFF</v>
          </cell>
          <cell r="C1061" t="str">
            <v>Eyles,David J</v>
          </cell>
          <cell r="D1061" t="str">
            <v>N</v>
          </cell>
        </row>
        <row r="1062">
          <cell r="A1062" t="str">
            <v>001572</v>
          </cell>
          <cell r="B1062" t="str">
            <v>RBF205</v>
          </cell>
          <cell r="C1062" t="str">
            <v>Reason,Rodney C</v>
          </cell>
          <cell r="D1062" t="str">
            <v>Y</v>
          </cell>
        </row>
        <row r="1063">
          <cell r="A1063" t="str">
            <v>001615</v>
          </cell>
          <cell r="B1063" t="str">
            <v>RBF205</v>
          </cell>
          <cell r="C1063" t="str">
            <v>Adamus,Eugeniusz J</v>
          </cell>
          <cell r="D1063" t="str">
            <v>Y</v>
          </cell>
        </row>
        <row r="1064">
          <cell r="A1064" t="str">
            <v>001625</v>
          </cell>
          <cell r="B1064" t="str">
            <v>RBF205</v>
          </cell>
          <cell r="C1064" t="str">
            <v>Loone,Trevor A</v>
          </cell>
          <cell r="D1064" t="str">
            <v>Y</v>
          </cell>
        </row>
        <row r="1065">
          <cell r="A1065" t="str">
            <v>001672</v>
          </cell>
          <cell r="B1065" t="str">
            <v>RBF211</v>
          </cell>
          <cell r="C1065" t="str">
            <v>King,Anthony W</v>
          </cell>
          <cell r="D1065" t="str">
            <v>Y</v>
          </cell>
        </row>
        <row r="1066">
          <cell r="A1066" t="str">
            <v>002115</v>
          </cell>
          <cell r="B1066" t="str">
            <v>RBF210</v>
          </cell>
          <cell r="C1066" t="str">
            <v>Baldock,Gary B</v>
          </cell>
          <cell r="D1066" t="str">
            <v>Y</v>
          </cell>
        </row>
        <row r="1067">
          <cell r="A1067" t="str">
            <v>002146</v>
          </cell>
          <cell r="B1067" t="str">
            <v>RBF211</v>
          </cell>
          <cell r="C1067" t="str">
            <v>Strong,Paul J</v>
          </cell>
          <cell r="D1067" t="str">
            <v>Y</v>
          </cell>
        </row>
        <row r="1068">
          <cell r="A1068" t="str">
            <v>002224</v>
          </cell>
          <cell r="B1068" t="str">
            <v>RBF205</v>
          </cell>
          <cell r="C1068" t="str">
            <v>Neil,Michael B</v>
          </cell>
          <cell r="D1068" t="str">
            <v>Y</v>
          </cell>
        </row>
        <row r="1069">
          <cell r="A1069" t="str">
            <v>002235</v>
          </cell>
          <cell r="B1069" t="str">
            <v>RBF208</v>
          </cell>
          <cell r="C1069" t="str">
            <v>Reynolds,Duane A</v>
          </cell>
          <cell r="D1069" t="str">
            <v>Y</v>
          </cell>
        </row>
        <row r="1070">
          <cell r="A1070" t="str">
            <v>002254</v>
          </cell>
          <cell r="B1070" t="str">
            <v>RBF211</v>
          </cell>
          <cell r="C1070" t="str">
            <v>Lambert,Todd Edwin</v>
          </cell>
          <cell r="D1070" t="str">
            <v>Y</v>
          </cell>
        </row>
        <row r="1071">
          <cell r="A1071" t="str">
            <v>002287</v>
          </cell>
          <cell r="B1071" t="str">
            <v>RBF205</v>
          </cell>
          <cell r="C1071" t="str">
            <v>Fenner,Anthony J</v>
          </cell>
          <cell r="D1071" t="str">
            <v>Y</v>
          </cell>
        </row>
        <row r="1072">
          <cell r="A1072" t="str">
            <v>002363</v>
          </cell>
          <cell r="B1072" t="str">
            <v>RBF209</v>
          </cell>
          <cell r="C1072" t="str">
            <v>Turner,Geoffrey R</v>
          </cell>
          <cell r="D1072" t="str">
            <v>Y</v>
          </cell>
        </row>
        <row r="1073">
          <cell r="A1073" t="str">
            <v>002364</v>
          </cell>
          <cell r="B1073" t="str">
            <v>RBF210</v>
          </cell>
          <cell r="C1073" t="str">
            <v>Webb,Terrence V</v>
          </cell>
          <cell r="D1073" t="str">
            <v>Y</v>
          </cell>
        </row>
        <row r="1074">
          <cell r="A1074" t="str">
            <v>002384</v>
          </cell>
          <cell r="B1074" t="str">
            <v>RBF205</v>
          </cell>
          <cell r="C1074" t="str">
            <v>Gleeson,Raymond P</v>
          </cell>
          <cell r="D1074" t="str">
            <v>Y</v>
          </cell>
        </row>
        <row r="1075">
          <cell r="A1075" t="str">
            <v>002404</v>
          </cell>
          <cell r="B1075" t="str">
            <v>RBF205</v>
          </cell>
          <cell r="C1075" t="str">
            <v>Mapley,Trevor E</v>
          </cell>
          <cell r="D1075" t="str">
            <v>Y</v>
          </cell>
        </row>
        <row r="1076">
          <cell r="A1076" t="str">
            <v>002482</v>
          </cell>
          <cell r="B1076" t="str">
            <v>RBF205</v>
          </cell>
          <cell r="C1076" t="str">
            <v>Mccann,Andrew G</v>
          </cell>
          <cell r="D1076" t="str">
            <v>Y</v>
          </cell>
        </row>
        <row r="1077">
          <cell r="A1077" t="str">
            <v>002492</v>
          </cell>
          <cell r="B1077" t="str">
            <v>RBF205</v>
          </cell>
          <cell r="C1077" t="str">
            <v>Talbot,Mark C</v>
          </cell>
          <cell r="D1077" t="str">
            <v>Y</v>
          </cell>
        </row>
        <row r="1078">
          <cell r="A1078" t="str">
            <v>002501</v>
          </cell>
          <cell r="B1078" t="str">
            <v>RBF205</v>
          </cell>
          <cell r="C1078" t="str">
            <v>Davis,Mark W</v>
          </cell>
          <cell r="D1078" t="str">
            <v>Y</v>
          </cell>
        </row>
        <row r="1079">
          <cell r="A1079" t="str">
            <v>002502</v>
          </cell>
          <cell r="B1079" t="str">
            <v>RBF205</v>
          </cell>
          <cell r="C1079" t="str">
            <v>Johnson,Peter C</v>
          </cell>
          <cell r="D1079" t="str">
            <v>Y</v>
          </cell>
        </row>
        <row r="1080">
          <cell r="A1080" t="str">
            <v>002503</v>
          </cell>
          <cell r="B1080" t="str">
            <v>RBF205</v>
          </cell>
          <cell r="C1080" t="str">
            <v>Lovell,Scott G</v>
          </cell>
          <cell r="D1080" t="str">
            <v>Y</v>
          </cell>
        </row>
        <row r="1081">
          <cell r="A1081" t="str">
            <v>002505</v>
          </cell>
          <cell r="B1081" t="str">
            <v>RBF205</v>
          </cell>
          <cell r="C1081" t="str">
            <v>Taylor,Mark R</v>
          </cell>
          <cell r="D1081" t="str">
            <v>Y</v>
          </cell>
        </row>
        <row r="1082">
          <cell r="A1082" t="str">
            <v>002599</v>
          </cell>
          <cell r="B1082" t="str">
            <v>RBF205</v>
          </cell>
          <cell r="C1082" t="str">
            <v>Beltz,Stuart P</v>
          </cell>
          <cell r="D1082" t="str">
            <v>Y</v>
          </cell>
        </row>
        <row r="1083">
          <cell r="A1083" t="str">
            <v>002626</v>
          </cell>
          <cell r="B1083" t="str">
            <v>RBF205</v>
          </cell>
          <cell r="C1083" t="str">
            <v>Faulkner,Kenneth S</v>
          </cell>
          <cell r="D1083" t="str">
            <v>Y</v>
          </cell>
        </row>
        <row r="1084">
          <cell r="A1084" t="str">
            <v>002741</v>
          </cell>
          <cell r="B1084" t="str">
            <v>RBF205</v>
          </cell>
          <cell r="C1084" t="str">
            <v>Tyrrell,Benjamin P</v>
          </cell>
          <cell r="D1084" t="str">
            <v>Y</v>
          </cell>
        </row>
        <row r="1085">
          <cell r="A1085" t="str">
            <v>002773</v>
          </cell>
          <cell r="B1085" t="str">
            <v>RBF205</v>
          </cell>
          <cell r="C1085" t="str">
            <v>Dare,Ian C</v>
          </cell>
          <cell r="D1085" t="str">
            <v>Y</v>
          </cell>
        </row>
        <row r="1086">
          <cell r="A1086" t="str">
            <v>002899</v>
          </cell>
          <cell r="B1086" t="str">
            <v>RBF205</v>
          </cell>
          <cell r="C1086" t="str">
            <v>Hayes,Roydon S</v>
          </cell>
          <cell r="D1086" t="str">
            <v>Y</v>
          </cell>
        </row>
        <row r="1087">
          <cell r="A1087" t="str">
            <v>002903</v>
          </cell>
          <cell r="B1087" t="str">
            <v>RBF205</v>
          </cell>
          <cell r="C1087" t="str">
            <v>Oldham,Rodney M</v>
          </cell>
          <cell r="D1087" t="str">
            <v>Y</v>
          </cell>
        </row>
        <row r="1088">
          <cell r="A1088" t="str">
            <v>002917</v>
          </cell>
          <cell r="B1088" t="str">
            <v>RBF205</v>
          </cell>
          <cell r="C1088" t="str">
            <v>De Bomford,Michael W</v>
          </cell>
          <cell r="D1088" t="str">
            <v>Y</v>
          </cell>
        </row>
        <row r="1089">
          <cell r="A1089" t="str">
            <v>002939</v>
          </cell>
          <cell r="B1089" t="str">
            <v>RBF205</v>
          </cell>
          <cell r="C1089" t="str">
            <v>Marshall,Frank O</v>
          </cell>
          <cell r="D1089" t="str">
            <v>Y</v>
          </cell>
        </row>
        <row r="1090">
          <cell r="A1090" t="str">
            <v>002964</v>
          </cell>
          <cell r="B1090" t="str">
            <v>RBF205</v>
          </cell>
          <cell r="C1090" t="str">
            <v>Guy,Murray E</v>
          </cell>
          <cell r="D1090" t="str">
            <v>Y</v>
          </cell>
        </row>
        <row r="1091">
          <cell r="A1091" t="str">
            <v>002989</v>
          </cell>
          <cell r="B1091" t="str">
            <v>RBF205</v>
          </cell>
          <cell r="C1091" t="str">
            <v>Webb,Nigel B</v>
          </cell>
          <cell r="D1091" t="str">
            <v>Y</v>
          </cell>
        </row>
        <row r="1092">
          <cell r="A1092" t="str">
            <v>002996</v>
          </cell>
          <cell r="B1092" t="str">
            <v>RBF205</v>
          </cell>
          <cell r="C1092" t="str">
            <v>Hall,Vincent</v>
          </cell>
          <cell r="D1092" t="str">
            <v>Y</v>
          </cell>
        </row>
        <row r="1093">
          <cell r="A1093" t="str">
            <v>003020</v>
          </cell>
          <cell r="B1093" t="str">
            <v>RBF205</v>
          </cell>
          <cell r="C1093" t="str">
            <v>Bessell,Ian D</v>
          </cell>
          <cell r="D1093" t="str">
            <v>Y</v>
          </cell>
        </row>
        <row r="1094">
          <cell r="A1094" t="str">
            <v>003047</v>
          </cell>
          <cell r="B1094" t="str">
            <v>RBF208</v>
          </cell>
          <cell r="C1094" t="str">
            <v>Cornelius,Craig P</v>
          </cell>
          <cell r="D1094" t="str">
            <v>Y</v>
          </cell>
        </row>
        <row r="1095">
          <cell r="A1095" t="str">
            <v>003085</v>
          </cell>
          <cell r="B1095" t="str">
            <v>RBF205</v>
          </cell>
          <cell r="C1095" t="str">
            <v>Reid,Ronald I</v>
          </cell>
          <cell r="D1095" t="str">
            <v>Y</v>
          </cell>
        </row>
        <row r="1096">
          <cell r="A1096" t="str">
            <v>003088</v>
          </cell>
          <cell r="B1096" t="str">
            <v>RBF205</v>
          </cell>
          <cell r="C1096" t="str">
            <v>Jones,Ross D</v>
          </cell>
          <cell r="D1096" t="str">
            <v>Y</v>
          </cell>
        </row>
        <row r="1097">
          <cell r="A1097" t="str">
            <v>003096</v>
          </cell>
          <cell r="B1097" t="str">
            <v>RBF210</v>
          </cell>
          <cell r="C1097" t="str">
            <v>Smith,Garry T</v>
          </cell>
          <cell r="D1097" t="str">
            <v>Y</v>
          </cell>
        </row>
        <row r="1098">
          <cell r="A1098" t="str">
            <v>003110</v>
          </cell>
          <cell r="B1098" t="str">
            <v>RBF205</v>
          </cell>
          <cell r="C1098" t="str">
            <v>Cusick,Rodney T</v>
          </cell>
          <cell r="D1098" t="str">
            <v>Y</v>
          </cell>
        </row>
        <row r="1099">
          <cell r="A1099" t="str">
            <v>003148</v>
          </cell>
          <cell r="B1099" t="str">
            <v>RBFAMA</v>
          </cell>
          <cell r="C1099" t="str">
            <v>Page,Barry J</v>
          </cell>
          <cell r="D1099" t="str">
            <v>N</v>
          </cell>
        </row>
        <row r="1100">
          <cell r="A1100" t="str">
            <v>003188</v>
          </cell>
          <cell r="B1100" t="str">
            <v>RBF211</v>
          </cell>
          <cell r="C1100" t="str">
            <v>Harris,Ian F</v>
          </cell>
          <cell r="D1100" t="str">
            <v>Y</v>
          </cell>
        </row>
        <row r="1101">
          <cell r="A1101" t="str">
            <v>003216</v>
          </cell>
          <cell r="B1101" t="str">
            <v>RBF205</v>
          </cell>
          <cell r="C1101" t="str">
            <v>Jenkins,Gavin L</v>
          </cell>
          <cell r="D1101" t="str">
            <v>Y</v>
          </cell>
        </row>
        <row r="1102">
          <cell r="A1102" t="str">
            <v>003221</v>
          </cell>
          <cell r="B1102" t="str">
            <v>RBF205</v>
          </cell>
          <cell r="C1102" t="str">
            <v>Brown,Stephen W</v>
          </cell>
          <cell r="D1102" t="str">
            <v>Y</v>
          </cell>
        </row>
        <row r="1103">
          <cell r="A1103" t="str">
            <v>003237</v>
          </cell>
          <cell r="B1103" t="str">
            <v>RBF206</v>
          </cell>
          <cell r="C1103" t="str">
            <v>Bourke,Patrick R</v>
          </cell>
          <cell r="D1103" t="str">
            <v>Y</v>
          </cell>
        </row>
        <row r="1104">
          <cell r="A1104" t="str">
            <v>003245</v>
          </cell>
          <cell r="B1104" t="str">
            <v>RBF205</v>
          </cell>
          <cell r="C1104" t="str">
            <v>Poke,Robert J</v>
          </cell>
          <cell r="D1104" t="str">
            <v>Y</v>
          </cell>
        </row>
        <row r="1105">
          <cell r="A1105" t="str">
            <v>003257</v>
          </cell>
          <cell r="B1105" t="str">
            <v>RBF205</v>
          </cell>
          <cell r="C1105" t="str">
            <v>Kingston,Ian J</v>
          </cell>
          <cell r="D1105" t="str">
            <v>Y</v>
          </cell>
        </row>
        <row r="1106">
          <cell r="A1106" t="str">
            <v>003258</v>
          </cell>
          <cell r="B1106" t="str">
            <v>RBF205</v>
          </cell>
          <cell r="C1106" t="str">
            <v>Krause,Brian J</v>
          </cell>
          <cell r="D1106" t="str">
            <v>Y</v>
          </cell>
        </row>
        <row r="1107">
          <cell r="A1107" t="str">
            <v>003262</v>
          </cell>
          <cell r="B1107" t="str">
            <v>RBF207</v>
          </cell>
          <cell r="C1107" t="str">
            <v>Smith,Peter W</v>
          </cell>
          <cell r="D1107" t="str">
            <v>Y</v>
          </cell>
        </row>
        <row r="1108">
          <cell r="A1108" t="str">
            <v>003274</v>
          </cell>
          <cell r="B1108" t="str">
            <v>RBF205</v>
          </cell>
          <cell r="C1108" t="str">
            <v>White,Glenn L</v>
          </cell>
          <cell r="D1108" t="str">
            <v>Y</v>
          </cell>
        </row>
        <row r="1109">
          <cell r="A1109" t="str">
            <v>003287</v>
          </cell>
          <cell r="B1109" t="str">
            <v>RBF205</v>
          </cell>
          <cell r="C1109" t="str">
            <v>Haines,Kevin D</v>
          </cell>
          <cell r="D1109" t="str">
            <v>Y</v>
          </cell>
        </row>
        <row r="1110">
          <cell r="A1110" t="str">
            <v>003302</v>
          </cell>
          <cell r="B1110" t="str">
            <v>RBF211</v>
          </cell>
          <cell r="C1110" t="str">
            <v>Butcher,Kerry G</v>
          </cell>
          <cell r="D1110" t="str">
            <v>Y</v>
          </cell>
        </row>
        <row r="1111">
          <cell r="A1111" t="str">
            <v>003324</v>
          </cell>
          <cell r="B1111" t="str">
            <v>RBF205</v>
          </cell>
          <cell r="C1111" t="str">
            <v>Moore,Ian J</v>
          </cell>
          <cell r="D1111" t="str">
            <v>Y</v>
          </cell>
        </row>
        <row r="1112">
          <cell r="A1112" t="str">
            <v>003332</v>
          </cell>
          <cell r="B1112" t="str">
            <v>RBF205</v>
          </cell>
          <cell r="C1112" t="str">
            <v>Lehman,Kerry F</v>
          </cell>
          <cell r="D1112" t="str">
            <v>Y</v>
          </cell>
        </row>
        <row r="1113">
          <cell r="A1113" t="str">
            <v>003356</v>
          </cell>
          <cell r="B1113" t="str">
            <v>RBF205</v>
          </cell>
          <cell r="C1113" t="str">
            <v>Brown,Byron J</v>
          </cell>
          <cell r="D1113" t="str">
            <v>Y</v>
          </cell>
        </row>
        <row r="1114">
          <cell r="A1114" t="str">
            <v>003384</v>
          </cell>
          <cell r="B1114" t="str">
            <v>RBF205</v>
          </cell>
          <cell r="C1114" t="str">
            <v>Saltmarsh,Wayne L</v>
          </cell>
          <cell r="D1114" t="str">
            <v>Y</v>
          </cell>
        </row>
        <row r="1115">
          <cell r="A1115" t="str">
            <v>003749</v>
          </cell>
          <cell r="B1115" t="str">
            <v>RBF215</v>
          </cell>
          <cell r="C1115" t="str">
            <v>Beechey,Marc A</v>
          </cell>
          <cell r="D1115" t="str">
            <v>Y</v>
          </cell>
        </row>
        <row r="1116">
          <cell r="A1116" t="str">
            <v>003807</v>
          </cell>
          <cell r="B1116" t="str">
            <v>RBF205</v>
          </cell>
          <cell r="C1116" t="str">
            <v>Johnson,John D</v>
          </cell>
          <cell r="D1116" t="str">
            <v>Y</v>
          </cell>
        </row>
        <row r="1117">
          <cell r="A1117" t="str">
            <v>003947</v>
          </cell>
          <cell r="B1117" t="str">
            <v>RBF208</v>
          </cell>
          <cell r="C1117" t="str">
            <v>Lane,Christopher J</v>
          </cell>
          <cell r="D1117" t="str">
            <v>Y</v>
          </cell>
        </row>
        <row r="1118">
          <cell r="A1118" t="str">
            <v>003971</v>
          </cell>
          <cell r="B1118" t="str">
            <v>RBF215</v>
          </cell>
          <cell r="C1118" t="str">
            <v>Hermes,Jeffrey R</v>
          </cell>
          <cell r="D1118" t="str">
            <v>Y</v>
          </cell>
        </row>
        <row r="1119">
          <cell r="A1119" t="str">
            <v>004320</v>
          </cell>
          <cell r="B1119" t="str">
            <v>RBF205</v>
          </cell>
          <cell r="C1119" t="str">
            <v>Batge,Kenneth Raymond</v>
          </cell>
          <cell r="D1119" t="str">
            <v>Y</v>
          </cell>
        </row>
        <row r="1120">
          <cell r="A1120" t="str">
            <v>004324</v>
          </cell>
          <cell r="B1120" t="str">
            <v>RBF205</v>
          </cell>
          <cell r="C1120" t="str">
            <v>Burt,Tony A</v>
          </cell>
          <cell r="D1120" t="str">
            <v>Y</v>
          </cell>
        </row>
        <row r="1121">
          <cell r="A1121" t="str">
            <v>004364</v>
          </cell>
          <cell r="B1121" t="str">
            <v>RBF205</v>
          </cell>
          <cell r="C1121" t="str">
            <v>Jenssen,Kelly Daniel</v>
          </cell>
          <cell r="D1121" t="str">
            <v>Y</v>
          </cell>
        </row>
        <row r="1122">
          <cell r="A1122" t="str">
            <v>004386</v>
          </cell>
          <cell r="B1122" t="str">
            <v>RBF205</v>
          </cell>
          <cell r="C1122" t="str">
            <v>Farrell,Paul Raymond</v>
          </cell>
          <cell r="D1122" t="str">
            <v>Y</v>
          </cell>
        </row>
        <row r="1123">
          <cell r="A1123" t="str">
            <v>004388</v>
          </cell>
          <cell r="B1123" t="str">
            <v>RBF205</v>
          </cell>
          <cell r="C1123" t="str">
            <v>Reynolds,Craig Robert</v>
          </cell>
          <cell r="D1123" t="str">
            <v>Y</v>
          </cell>
        </row>
        <row r="1124">
          <cell r="A1124" t="str">
            <v>004403</v>
          </cell>
          <cell r="B1124" t="str">
            <v>RBF205</v>
          </cell>
          <cell r="C1124" t="str">
            <v>Poke,Darren Luke</v>
          </cell>
          <cell r="D1124" t="str">
            <v>Y</v>
          </cell>
        </row>
        <row r="1125">
          <cell r="A1125" t="str">
            <v>004502</v>
          </cell>
          <cell r="B1125" t="str">
            <v>RBF205</v>
          </cell>
          <cell r="C1125" t="str">
            <v>Sund,Andrea Mary</v>
          </cell>
          <cell r="D1125" t="str">
            <v>Y</v>
          </cell>
        </row>
        <row r="1126">
          <cell r="A1126" t="str">
            <v>004602</v>
          </cell>
          <cell r="B1126" t="str">
            <v>RBF205</v>
          </cell>
          <cell r="C1126" t="str">
            <v>Bilyk,Robert John</v>
          </cell>
          <cell r="D1126" t="str">
            <v>Y</v>
          </cell>
        </row>
        <row r="1127">
          <cell r="A1127" t="str">
            <v>004654</v>
          </cell>
          <cell r="B1127" t="str">
            <v>RBF205</v>
          </cell>
          <cell r="C1127" t="str">
            <v>Bowerman,Tony Graeme</v>
          </cell>
          <cell r="D1127" t="str">
            <v>Y</v>
          </cell>
        </row>
        <row r="1128">
          <cell r="A1128" t="str">
            <v>004707</v>
          </cell>
          <cell r="B1128" t="str">
            <v>ERBFF</v>
          </cell>
          <cell r="C1128" t="str">
            <v>Davis,Peter Leigh</v>
          </cell>
          <cell r="D1128" t="str">
            <v>N</v>
          </cell>
        </row>
        <row r="1129">
          <cell r="A1129" t="str">
            <v>004731</v>
          </cell>
          <cell r="B1129" t="str">
            <v>RBF208</v>
          </cell>
          <cell r="C1129" t="str">
            <v>Barker,Brian David</v>
          </cell>
          <cell r="D1129" t="str">
            <v>Y</v>
          </cell>
        </row>
        <row r="1130">
          <cell r="A1130" t="str">
            <v>004789</v>
          </cell>
          <cell r="B1130" t="str">
            <v>RBF205</v>
          </cell>
          <cell r="C1130" t="str">
            <v>Casey,Daimon Roderick</v>
          </cell>
          <cell r="D1130" t="str">
            <v>Y</v>
          </cell>
        </row>
        <row r="1131">
          <cell r="A1131" t="str">
            <v>004833</v>
          </cell>
          <cell r="B1131" t="str">
            <v>RBF205</v>
          </cell>
          <cell r="C1131" t="str">
            <v>Clayton,Phillip Graeme</v>
          </cell>
          <cell r="D1131" t="str">
            <v>Y</v>
          </cell>
        </row>
        <row r="1132">
          <cell r="A1132" t="str">
            <v>004857</v>
          </cell>
          <cell r="B1132" t="str">
            <v>RBF205</v>
          </cell>
          <cell r="C1132" t="str">
            <v>Mitchell,Andrew David</v>
          </cell>
          <cell r="D1132" t="str">
            <v>Y</v>
          </cell>
        </row>
        <row r="1133">
          <cell r="A1133" t="str">
            <v>004878</v>
          </cell>
          <cell r="B1133" t="str">
            <v>RBF205</v>
          </cell>
          <cell r="C1133" t="str">
            <v>Stevens,Kevin Lance</v>
          </cell>
          <cell r="D1133" t="str">
            <v>Y</v>
          </cell>
        </row>
        <row r="1134">
          <cell r="A1134" t="str">
            <v>004914</v>
          </cell>
          <cell r="B1134" t="str">
            <v>RBF205</v>
          </cell>
          <cell r="C1134" t="str">
            <v>Doolan,Steven Phillip</v>
          </cell>
          <cell r="D1134" t="str">
            <v>Y</v>
          </cell>
        </row>
        <row r="1135">
          <cell r="A1135" t="str">
            <v>005020</v>
          </cell>
          <cell r="B1135" t="str">
            <v>RBF205</v>
          </cell>
          <cell r="C1135" t="str">
            <v>Lawes,Christopher John</v>
          </cell>
          <cell r="D1135" t="str">
            <v>Y</v>
          </cell>
        </row>
        <row r="1136">
          <cell r="A1136" t="str">
            <v>005344</v>
          </cell>
          <cell r="B1136" t="str">
            <v>RBF205</v>
          </cell>
          <cell r="C1136" t="str">
            <v>Larkin,Michael Anthony</v>
          </cell>
          <cell r="D1136" t="str">
            <v>Y</v>
          </cell>
        </row>
        <row r="1137">
          <cell r="A1137" t="str">
            <v>005375</v>
          </cell>
          <cell r="B1137" t="str">
            <v>RBF205</v>
          </cell>
          <cell r="C1137" t="str">
            <v>Brooks,Benjamin Francis</v>
          </cell>
          <cell r="D1137" t="str">
            <v>Y</v>
          </cell>
        </row>
        <row r="1138">
          <cell r="A1138" t="str">
            <v>005455</v>
          </cell>
          <cell r="B1138" t="str">
            <v>ERBFF</v>
          </cell>
          <cell r="C1138" t="str">
            <v>Zivol,Leonard John</v>
          </cell>
          <cell r="D1138" t="str">
            <v>N</v>
          </cell>
        </row>
        <row r="1139">
          <cell r="A1139" t="str">
            <v>005636</v>
          </cell>
          <cell r="B1139" t="str">
            <v>RBF205</v>
          </cell>
          <cell r="C1139" t="str">
            <v>Stewart,Kyle Troy</v>
          </cell>
          <cell r="D1139" t="str">
            <v>Y</v>
          </cell>
        </row>
        <row r="1140">
          <cell r="A1140" t="str">
            <v>005825</v>
          </cell>
          <cell r="B1140" t="str">
            <v>RBF205</v>
          </cell>
          <cell r="C1140" t="str">
            <v>Street,Stephen Phillip</v>
          </cell>
          <cell r="D1140" t="str">
            <v>Y</v>
          </cell>
        </row>
        <row r="1141">
          <cell r="A1141" t="str">
            <v>005841</v>
          </cell>
          <cell r="B1141" t="str">
            <v>RBF205</v>
          </cell>
          <cell r="C1141" t="str">
            <v>Lehner,Brendon Robert</v>
          </cell>
          <cell r="D1141" t="str">
            <v>Y</v>
          </cell>
        </row>
        <row r="1142">
          <cell r="A1142" t="str">
            <v>005843</v>
          </cell>
          <cell r="B1142" t="str">
            <v>RBF211</v>
          </cell>
          <cell r="C1142" t="str">
            <v>Turnbull,Marilyn Anne</v>
          </cell>
          <cell r="D1142" t="str">
            <v>Y</v>
          </cell>
        </row>
        <row r="1143">
          <cell r="A1143" t="str">
            <v>005895</v>
          </cell>
          <cell r="B1143" t="str">
            <v>RBF205</v>
          </cell>
          <cell r="C1143" t="str">
            <v>Griffiths,Robert Adam</v>
          </cell>
          <cell r="D1143" t="str">
            <v>Y</v>
          </cell>
        </row>
        <row r="1144">
          <cell r="A1144" t="str">
            <v>005910</v>
          </cell>
          <cell r="B1144" t="str">
            <v>RBF205</v>
          </cell>
          <cell r="C1144" t="str">
            <v>Barber,Charles Wylie</v>
          </cell>
          <cell r="D1144" t="str">
            <v>Y</v>
          </cell>
        </row>
        <row r="1145">
          <cell r="A1145" t="str">
            <v>006074</v>
          </cell>
          <cell r="B1145" t="str">
            <v>RBF205</v>
          </cell>
          <cell r="C1145" t="str">
            <v>Blackwell,Donna Lee</v>
          </cell>
          <cell r="D1145" t="str">
            <v>Y</v>
          </cell>
        </row>
        <row r="1146">
          <cell r="A1146" t="str">
            <v>006192</v>
          </cell>
          <cell r="B1146" t="str">
            <v>RBF205</v>
          </cell>
          <cell r="C1146" t="str">
            <v>Wilson,Craig John</v>
          </cell>
          <cell r="D1146" t="str">
            <v>Y</v>
          </cell>
        </row>
        <row r="1147">
          <cell r="A1147" t="str">
            <v>006226</v>
          </cell>
          <cell r="B1147" t="str">
            <v>RBF205</v>
          </cell>
          <cell r="C1147" t="str">
            <v>Banham,Jason S</v>
          </cell>
          <cell r="D1147" t="str">
            <v>Y</v>
          </cell>
        </row>
        <row r="1148">
          <cell r="A1148" t="str">
            <v>006248</v>
          </cell>
          <cell r="B1148" t="str">
            <v>RBF205</v>
          </cell>
          <cell r="C1148" t="str">
            <v>Maney,Diana Maree</v>
          </cell>
          <cell r="D1148" t="str">
            <v>Y</v>
          </cell>
        </row>
        <row r="1149">
          <cell r="A1149" t="str">
            <v>006339</v>
          </cell>
          <cell r="B1149" t="str">
            <v>RBF211</v>
          </cell>
          <cell r="C1149" t="str">
            <v>Hyland,Dale Andrew</v>
          </cell>
          <cell r="D1149" t="str">
            <v>Y</v>
          </cell>
        </row>
        <row r="1150">
          <cell r="A1150" t="str">
            <v>006359</v>
          </cell>
          <cell r="B1150" t="str">
            <v>RBF205</v>
          </cell>
          <cell r="C1150" t="str">
            <v>Chambers,Susan Patricia</v>
          </cell>
          <cell r="D1150" t="str">
            <v>Y</v>
          </cell>
        </row>
        <row r="1151">
          <cell r="A1151" t="str">
            <v>006371</v>
          </cell>
          <cell r="B1151" t="str">
            <v>RBF205</v>
          </cell>
          <cell r="C1151" t="str">
            <v>Hine,Greg Francis</v>
          </cell>
          <cell r="D1151" t="str">
            <v>Y</v>
          </cell>
        </row>
        <row r="1152">
          <cell r="A1152" t="str">
            <v>006373</v>
          </cell>
          <cell r="B1152" t="str">
            <v>RBF215</v>
          </cell>
          <cell r="C1152" t="str">
            <v>Percival,Robert Keith</v>
          </cell>
          <cell r="D1152" t="str">
            <v>Y</v>
          </cell>
        </row>
        <row r="1153">
          <cell r="A1153" t="str">
            <v>006521</v>
          </cell>
          <cell r="B1153" t="str">
            <v>RBF205</v>
          </cell>
          <cell r="C1153" t="str">
            <v>Haee,Soheil</v>
          </cell>
          <cell r="D1153" t="str">
            <v>Y</v>
          </cell>
        </row>
        <row r="1154">
          <cell r="A1154" t="str">
            <v>006535</v>
          </cell>
          <cell r="B1154" t="str">
            <v>RBF205</v>
          </cell>
          <cell r="C1154" t="str">
            <v>Chandler,Karen Maree</v>
          </cell>
          <cell r="D1154" t="str">
            <v>Y</v>
          </cell>
        </row>
        <row r="1155">
          <cell r="A1155" t="str">
            <v>006576</v>
          </cell>
          <cell r="B1155" t="str">
            <v>RBF205</v>
          </cell>
          <cell r="C1155" t="str">
            <v>Brooks,Joanne</v>
          </cell>
          <cell r="D1155" t="str">
            <v>Y</v>
          </cell>
        </row>
        <row r="1156">
          <cell r="A1156" t="str">
            <v>006592</v>
          </cell>
          <cell r="B1156" t="str">
            <v>RBF205</v>
          </cell>
          <cell r="C1156" t="str">
            <v>Donnelly,Michael Arthur</v>
          </cell>
          <cell r="D1156" t="str">
            <v>Y</v>
          </cell>
        </row>
        <row r="1157">
          <cell r="A1157" t="str">
            <v>006593</v>
          </cell>
          <cell r="B1157" t="str">
            <v>RBF211</v>
          </cell>
          <cell r="C1157" t="str">
            <v>Roberts,Wayne Sidney</v>
          </cell>
          <cell r="D1157" t="str">
            <v>Y</v>
          </cell>
        </row>
        <row r="1158">
          <cell r="A1158" t="str">
            <v>006602</v>
          </cell>
          <cell r="B1158" t="str">
            <v>ERBFF</v>
          </cell>
          <cell r="C1158" t="str">
            <v>Whittle,Michael John</v>
          </cell>
          <cell r="D1158" t="str">
            <v>N</v>
          </cell>
        </row>
        <row r="1159">
          <cell r="A1159" t="str">
            <v>006655</v>
          </cell>
          <cell r="B1159" t="str">
            <v>RBF205</v>
          </cell>
          <cell r="C1159" t="str">
            <v>Harley,Noel Andrew</v>
          </cell>
          <cell r="D1159" t="str">
            <v>Y</v>
          </cell>
        </row>
        <row r="1160">
          <cell r="A1160" t="str">
            <v>006660</v>
          </cell>
          <cell r="B1160" t="str">
            <v>RBF205</v>
          </cell>
          <cell r="C1160" t="str">
            <v>Sanders,Kane Geoffrey</v>
          </cell>
          <cell r="D1160" t="str">
            <v>Y</v>
          </cell>
        </row>
        <row r="1161">
          <cell r="A1161" t="str">
            <v>006674</v>
          </cell>
          <cell r="B1161" t="str">
            <v>RBF205</v>
          </cell>
          <cell r="C1161" t="str">
            <v>Ryan,Karen Louise</v>
          </cell>
          <cell r="D1161" t="str">
            <v>Y</v>
          </cell>
        </row>
        <row r="1162">
          <cell r="A1162" t="str">
            <v>006677</v>
          </cell>
          <cell r="B1162" t="str">
            <v>RBF205</v>
          </cell>
          <cell r="C1162" t="str">
            <v>Steele,Anthony Murray</v>
          </cell>
          <cell r="D1162" t="str">
            <v>Y</v>
          </cell>
        </row>
        <row r="1163">
          <cell r="A1163" t="str">
            <v>006694</v>
          </cell>
          <cell r="B1163" t="str">
            <v>ERBFF</v>
          </cell>
          <cell r="C1163" t="str">
            <v>Coombs,Stephen John</v>
          </cell>
          <cell r="D1163" t="str">
            <v>N</v>
          </cell>
        </row>
        <row r="1164">
          <cell r="A1164" t="str">
            <v>006744</v>
          </cell>
          <cell r="B1164" t="str">
            <v>RBF205</v>
          </cell>
          <cell r="C1164" t="str">
            <v>Mcginness,Damien Lee</v>
          </cell>
          <cell r="D1164" t="str">
            <v>Y</v>
          </cell>
        </row>
        <row r="1165">
          <cell r="A1165" t="str">
            <v>006764</v>
          </cell>
          <cell r="B1165" t="str">
            <v>RBF205</v>
          </cell>
          <cell r="C1165" t="str">
            <v>Dunn,Robert Glenn</v>
          </cell>
          <cell r="D1165" t="str">
            <v>Y</v>
          </cell>
        </row>
        <row r="1166">
          <cell r="A1166" t="str">
            <v>006767</v>
          </cell>
          <cell r="B1166" t="str">
            <v>RBF210</v>
          </cell>
          <cell r="C1166" t="str">
            <v>Goetzke,Elizabeth Anne</v>
          </cell>
          <cell r="D1166" t="str">
            <v>Y</v>
          </cell>
        </row>
        <row r="1167">
          <cell r="A1167" t="str">
            <v>006790</v>
          </cell>
          <cell r="B1167" t="str">
            <v>RBF205</v>
          </cell>
          <cell r="C1167" t="str">
            <v>Faulkner,Ronald Leslie</v>
          </cell>
          <cell r="D1167" t="str">
            <v>Y</v>
          </cell>
        </row>
        <row r="1168">
          <cell r="A1168" t="str">
            <v>006819</v>
          </cell>
          <cell r="B1168" t="str">
            <v>RBF205</v>
          </cell>
          <cell r="C1168" t="str">
            <v>Burt,Travis John</v>
          </cell>
          <cell r="D1168" t="str">
            <v>Y</v>
          </cell>
        </row>
        <row r="1169">
          <cell r="A1169" t="str">
            <v>006842</v>
          </cell>
          <cell r="B1169" t="str">
            <v>RBF205</v>
          </cell>
          <cell r="C1169" t="str">
            <v>Cardinal,Rosalind Claire</v>
          </cell>
          <cell r="D1169" t="str">
            <v>Y</v>
          </cell>
        </row>
        <row r="1170">
          <cell r="A1170" t="str">
            <v>006851</v>
          </cell>
          <cell r="B1170" t="str">
            <v>RBF205</v>
          </cell>
          <cell r="C1170" t="str">
            <v>Carins,Scott Jeremy</v>
          </cell>
          <cell r="D1170" t="str">
            <v>Y</v>
          </cell>
        </row>
        <row r="1171">
          <cell r="A1171" t="str">
            <v>006883</v>
          </cell>
          <cell r="B1171" t="str">
            <v>RBF205</v>
          </cell>
          <cell r="C1171" t="str">
            <v>Lockett,Kent Anthony</v>
          </cell>
          <cell r="D1171" t="str">
            <v>Y</v>
          </cell>
        </row>
        <row r="1172">
          <cell r="A1172" t="str">
            <v>006888</v>
          </cell>
          <cell r="B1172" t="str">
            <v>RBF205</v>
          </cell>
          <cell r="C1172" t="str">
            <v>Hagen,Aaron Dean</v>
          </cell>
          <cell r="D1172" t="str">
            <v>Y</v>
          </cell>
        </row>
        <row r="1173">
          <cell r="A1173" t="str">
            <v>006916</v>
          </cell>
          <cell r="B1173" t="str">
            <v>RBF205</v>
          </cell>
          <cell r="C1173" t="str">
            <v>Hall,Iris Jane</v>
          </cell>
          <cell r="D1173" t="str">
            <v>Y</v>
          </cell>
        </row>
        <row r="1174">
          <cell r="A1174" t="str">
            <v>006919</v>
          </cell>
          <cell r="B1174" t="str">
            <v>RBF205</v>
          </cell>
          <cell r="C1174" t="str">
            <v>Carson,Brendon Peter</v>
          </cell>
          <cell r="D1174" t="str">
            <v>Y</v>
          </cell>
        </row>
        <row r="1175">
          <cell r="A1175" t="str">
            <v>006920</v>
          </cell>
          <cell r="B1175" t="str">
            <v>RBF205</v>
          </cell>
          <cell r="C1175" t="str">
            <v>Levis,Adam</v>
          </cell>
          <cell r="D1175" t="str">
            <v>Y</v>
          </cell>
        </row>
        <row r="1176">
          <cell r="A1176" t="str">
            <v>006960</v>
          </cell>
          <cell r="B1176" t="str">
            <v>RBF205</v>
          </cell>
          <cell r="C1176" t="str">
            <v>Ward,Miranda Jane</v>
          </cell>
          <cell r="D1176" t="str">
            <v>Y</v>
          </cell>
        </row>
        <row r="1177">
          <cell r="A1177" t="str">
            <v>006976</v>
          </cell>
          <cell r="B1177" t="str">
            <v>RBF211</v>
          </cell>
          <cell r="C1177" t="str">
            <v>Balding,Richard John</v>
          </cell>
          <cell r="D1177" t="str">
            <v>Y</v>
          </cell>
        </row>
        <row r="1178">
          <cell r="A1178" t="str">
            <v>006978</v>
          </cell>
          <cell r="B1178" t="str">
            <v>RBF205</v>
          </cell>
          <cell r="C1178" t="str">
            <v>Smith,Rodney Andrew</v>
          </cell>
          <cell r="D1178" t="str">
            <v>Y</v>
          </cell>
        </row>
        <row r="1179">
          <cell r="A1179" t="str">
            <v>006980</v>
          </cell>
          <cell r="B1179" t="str">
            <v>RBF205</v>
          </cell>
          <cell r="C1179" t="str">
            <v>Berry,Rachael Lesley</v>
          </cell>
          <cell r="D1179" t="str">
            <v>Y</v>
          </cell>
        </row>
        <row r="1180">
          <cell r="A1180" t="str">
            <v>006999</v>
          </cell>
          <cell r="B1180" t="str">
            <v>RBF205</v>
          </cell>
          <cell r="C1180" t="str">
            <v>Lehner,Belinda Jane</v>
          </cell>
          <cell r="D1180" t="str">
            <v>Y</v>
          </cell>
        </row>
        <row r="1181">
          <cell r="A1181" t="str">
            <v>007015</v>
          </cell>
          <cell r="B1181" t="str">
            <v>ERBFF</v>
          </cell>
          <cell r="C1181" t="str">
            <v>Mcculloch,Ricky Donald</v>
          </cell>
          <cell r="D1181" t="str">
            <v>N</v>
          </cell>
        </row>
        <row r="1182">
          <cell r="A1182" t="str">
            <v>007024</v>
          </cell>
          <cell r="B1182" t="str">
            <v>RBF205</v>
          </cell>
          <cell r="C1182" t="str">
            <v>Jensen,Janet Gale</v>
          </cell>
          <cell r="D1182" t="str">
            <v>Y</v>
          </cell>
        </row>
        <row r="1183">
          <cell r="A1183" t="str">
            <v>007038</v>
          </cell>
          <cell r="B1183" t="str">
            <v>RBF211</v>
          </cell>
          <cell r="C1183" t="str">
            <v>Exton,Jeffrey Keith</v>
          </cell>
          <cell r="D1183" t="str">
            <v>Y</v>
          </cell>
        </row>
        <row r="1184">
          <cell r="A1184" t="str">
            <v>007061</v>
          </cell>
          <cell r="B1184" t="str">
            <v>RBF205</v>
          </cell>
          <cell r="C1184" t="str">
            <v>Wiltshire,Jamie David</v>
          </cell>
          <cell r="D1184" t="str">
            <v>Y</v>
          </cell>
        </row>
        <row r="1185">
          <cell r="A1185" t="str">
            <v>007078</v>
          </cell>
          <cell r="B1185" t="str">
            <v>RBF205</v>
          </cell>
          <cell r="C1185" t="str">
            <v>Maloney,Steven John</v>
          </cell>
          <cell r="D1185" t="str">
            <v>Y</v>
          </cell>
        </row>
        <row r="1186">
          <cell r="A1186" t="str">
            <v>007085</v>
          </cell>
          <cell r="B1186" t="str">
            <v>RBF205</v>
          </cell>
          <cell r="C1186" t="str">
            <v>Williams,Darren Keith</v>
          </cell>
          <cell r="D1186" t="str">
            <v>Y</v>
          </cell>
        </row>
        <row r="1187">
          <cell r="A1187" t="str">
            <v>007108</v>
          </cell>
          <cell r="B1187" t="str">
            <v>RBF205</v>
          </cell>
          <cell r="C1187" t="str">
            <v>Hayers,Shane A</v>
          </cell>
          <cell r="D1187" t="str">
            <v>Y</v>
          </cell>
        </row>
        <row r="1188">
          <cell r="A1188" t="str">
            <v>007132</v>
          </cell>
          <cell r="B1188" t="str">
            <v>RBF205</v>
          </cell>
          <cell r="C1188" t="str">
            <v>Fleischmann,Jacqueline Nicole</v>
          </cell>
          <cell r="D1188" t="str">
            <v>Y</v>
          </cell>
        </row>
        <row r="1189">
          <cell r="A1189" t="str">
            <v>007141</v>
          </cell>
          <cell r="B1189" t="str">
            <v>RBF205</v>
          </cell>
          <cell r="C1189" t="str">
            <v>Ponting,Mark Tasman</v>
          </cell>
          <cell r="D1189" t="str">
            <v>Y</v>
          </cell>
        </row>
        <row r="1190">
          <cell r="A1190" t="str">
            <v>007144</v>
          </cell>
          <cell r="B1190" t="str">
            <v>RBF205</v>
          </cell>
          <cell r="C1190" t="str">
            <v>Adams,Marc Vincent</v>
          </cell>
          <cell r="D1190" t="str">
            <v>Y</v>
          </cell>
        </row>
        <row r="1191">
          <cell r="A1191" t="str">
            <v>007155</v>
          </cell>
          <cell r="B1191" t="str">
            <v>ERBFF</v>
          </cell>
          <cell r="C1191" t="str">
            <v>Scott,Russell Harry</v>
          </cell>
          <cell r="D1191" t="str">
            <v>N</v>
          </cell>
        </row>
        <row r="1192">
          <cell r="A1192" t="str">
            <v>007194</v>
          </cell>
          <cell r="B1192" t="str">
            <v>RBF205</v>
          </cell>
          <cell r="C1192" t="str">
            <v>Smith,Nathan Kurt</v>
          </cell>
          <cell r="D1192" t="str">
            <v>Y</v>
          </cell>
        </row>
        <row r="1193">
          <cell r="A1193" t="str">
            <v>007204</v>
          </cell>
          <cell r="B1193" t="str">
            <v>RBF205</v>
          </cell>
          <cell r="C1193" t="str">
            <v>Stubbs,David Glen</v>
          </cell>
          <cell r="D1193" t="str">
            <v>Y</v>
          </cell>
        </row>
        <row r="1194">
          <cell r="A1194" t="str">
            <v>040002</v>
          </cell>
          <cell r="B1194" t="str">
            <v>RBF205</v>
          </cell>
          <cell r="C1194" t="str">
            <v>Mallows,Sarah</v>
          </cell>
          <cell r="D1194" t="str">
            <v>Y</v>
          </cell>
        </row>
        <row r="1195">
          <cell r="A1195" t="str">
            <v>040003</v>
          </cell>
          <cell r="B1195" t="str">
            <v>RBF205</v>
          </cell>
          <cell r="C1195" t="str">
            <v>Rumley,Michael</v>
          </cell>
          <cell r="D1195" t="str">
            <v>Y</v>
          </cell>
        </row>
        <row r="1196">
          <cell r="A1196" t="str">
            <v>040005</v>
          </cell>
          <cell r="B1196" t="str">
            <v>RBF205</v>
          </cell>
          <cell r="C1196" t="str">
            <v>Falzari,Frank Dario</v>
          </cell>
          <cell r="D1196" t="str">
            <v>Y</v>
          </cell>
        </row>
        <row r="1197">
          <cell r="A1197" t="str">
            <v>040007</v>
          </cell>
          <cell r="B1197" t="str">
            <v>ERBFF</v>
          </cell>
          <cell r="C1197" t="str">
            <v>Clark,Scott</v>
          </cell>
          <cell r="D1197" t="str">
            <v>N</v>
          </cell>
        </row>
        <row r="1198">
          <cell r="A1198" t="str">
            <v>040014</v>
          </cell>
          <cell r="B1198" t="str">
            <v>RBF211</v>
          </cell>
          <cell r="C1198" t="str">
            <v>Dwyer,Mark Geoffrey</v>
          </cell>
          <cell r="D1198" t="str">
            <v>Y</v>
          </cell>
        </row>
        <row r="1199">
          <cell r="A1199" t="str">
            <v>040017</v>
          </cell>
          <cell r="B1199" t="str">
            <v>RBF205</v>
          </cell>
          <cell r="C1199" t="str">
            <v>Homan,Jacquelyne Therese</v>
          </cell>
          <cell r="D1199" t="str">
            <v>Y</v>
          </cell>
        </row>
        <row r="1200">
          <cell r="A1200" t="str">
            <v>040026</v>
          </cell>
          <cell r="B1200" t="str">
            <v>RBF205</v>
          </cell>
          <cell r="C1200" t="str">
            <v>Mallows,Steven Mark</v>
          </cell>
          <cell r="D1200" t="str">
            <v>Y</v>
          </cell>
        </row>
        <row r="1201">
          <cell r="A1201" t="str">
            <v>040036</v>
          </cell>
          <cell r="B1201" t="str">
            <v>RBF205</v>
          </cell>
          <cell r="C1201" t="str">
            <v>Rawson,Leon David</v>
          </cell>
          <cell r="D1201" t="str">
            <v>Y</v>
          </cell>
        </row>
        <row r="1202">
          <cell r="A1202" t="str">
            <v>040045</v>
          </cell>
          <cell r="B1202" t="str">
            <v>RBF205</v>
          </cell>
          <cell r="C1202" t="str">
            <v>Goram,John Paul</v>
          </cell>
          <cell r="D1202" t="str">
            <v>Y</v>
          </cell>
        </row>
        <row r="1203">
          <cell r="A1203" t="str">
            <v>040046</v>
          </cell>
          <cell r="B1203" t="str">
            <v>RBF205</v>
          </cell>
          <cell r="C1203" t="str">
            <v>Phillips,Tod</v>
          </cell>
          <cell r="D1203" t="str">
            <v>Y</v>
          </cell>
        </row>
        <row r="1204">
          <cell r="A1204" t="str">
            <v>040049</v>
          </cell>
          <cell r="B1204" t="str">
            <v>RBF205</v>
          </cell>
          <cell r="C1204" t="str">
            <v>Roney,Nicholas Vincent</v>
          </cell>
          <cell r="D1204" t="str">
            <v>Y</v>
          </cell>
        </row>
        <row r="1205">
          <cell r="A1205" t="str">
            <v>040050</v>
          </cell>
          <cell r="B1205" t="str">
            <v>ERBFF</v>
          </cell>
          <cell r="C1205" t="str">
            <v>Hepburn,Sandra Jean</v>
          </cell>
          <cell r="D1205" t="str">
            <v>N</v>
          </cell>
        </row>
        <row r="1206">
          <cell r="A1206" t="str">
            <v>040051</v>
          </cell>
          <cell r="B1206" t="str">
            <v>RBF205</v>
          </cell>
          <cell r="C1206" t="str">
            <v>Miller,Colin Gregory</v>
          </cell>
          <cell r="D1206" t="str">
            <v>Y</v>
          </cell>
        </row>
        <row r="1207">
          <cell r="A1207" t="str">
            <v>040061</v>
          </cell>
          <cell r="B1207" t="str">
            <v>RBF205</v>
          </cell>
          <cell r="C1207" t="str">
            <v>Hawes,Christine Maree</v>
          </cell>
          <cell r="D1207" t="str">
            <v>Y</v>
          </cell>
        </row>
        <row r="1208">
          <cell r="A1208" t="str">
            <v>040083</v>
          </cell>
          <cell r="B1208" t="str">
            <v>ERBFF</v>
          </cell>
          <cell r="C1208" t="str">
            <v>Brown,Darren L</v>
          </cell>
          <cell r="D1208" t="str">
            <v>N</v>
          </cell>
        </row>
      </sheetData>
      <sheetData sheetId="4"/>
      <sheetData sheetId="5"/>
      <sheetData sheetId="6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Normal="100" workbookViewId="0">
      <selection activeCell="C9" sqref="C9"/>
    </sheetView>
  </sheetViews>
  <sheetFormatPr defaultColWidth="0" defaultRowHeight="15" customHeight="1" zeroHeight="1"/>
  <cols>
    <col min="1" max="1" width="4.28515625" customWidth="1"/>
    <col min="2" max="2" width="45.7109375" customWidth="1"/>
    <col min="3" max="3" width="38.42578125" customWidth="1"/>
    <col min="4" max="4" width="44.7109375" bestFit="1" customWidth="1"/>
    <col min="5" max="5" width="10.42578125" customWidth="1"/>
    <col min="6" max="6" width="11" customWidth="1"/>
    <col min="7" max="7" width="8.140625" customWidth="1"/>
    <col min="8" max="8" width="3.140625" customWidth="1"/>
    <col min="9" max="16384" width="9.140625" hidden="1"/>
  </cols>
  <sheetData>
    <row r="1" spans="2:6"/>
    <row r="2" spans="2:6">
      <c r="B2" s="69"/>
      <c r="C2" s="69" t="s">
        <v>47</v>
      </c>
      <c r="D2" s="69"/>
      <c r="E2" s="69"/>
      <c r="F2" s="69"/>
    </row>
    <row r="3" spans="2:6"/>
    <row r="4" spans="2:6" ht="18.75">
      <c r="C4" t="s">
        <v>48</v>
      </c>
      <c r="D4" s="70" t="s">
        <v>49</v>
      </c>
    </row>
    <row r="5" spans="2:6"/>
    <row r="6" spans="2:6"/>
    <row r="7" spans="2:6"/>
    <row r="8" spans="2:6"/>
    <row r="9" spans="2:6"/>
    <row r="10" spans="2:6"/>
    <row r="11" spans="2:6"/>
    <row r="12" spans="2:6">
      <c r="C12" s="2"/>
      <c r="D12" s="2"/>
    </row>
    <row r="13" spans="2:6"/>
    <row r="14" spans="2:6"/>
    <row r="15" spans="2:6"/>
    <row r="16" spans="2:6"/>
    <row r="17" spans="2:6"/>
    <row r="18" spans="2:6"/>
    <row r="19" spans="2:6">
      <c r="C19" s="71"/>
    </row>
    <row r="20" spans="2:6">
      <c r="B20" s="72"/>
      <c r="C20" s="72"/>
      <c r="D20" s="72"/>
      <c r="E20" s="72"/>
      <c r="F20" s="72"/>
    </row>
    <row r="21" spans="2:6">
      <c r="B21" s="73"/>
      <c r="C21" s="73"/>
      <c r="D21" s="73"/>
      <c r="E21" s="73"/>
      <c r="F21" s="73"/>
    </row>
    <row r="22" spans="2:6">
      <c r="B22" s="74"/>
      <c r="C22" s="73"/>
      <c r="D22" s="73"/>
      <c r="E22" s="73"/>
      <c r="F22" s="73"/>
    </row>
    <row r="23" spans="2:6">
      <c r="B23" s="73"/>
      <c r="C23" s="73"/>
      <c r="D23" s="73"/>
      <c r="E23" s="73"/>
      <c r="F23" s="73"/>
    </row>
    <row r="24" spans="2:6">
      <c r="B24" s="75"/>
      <c r="C24" s="76"/>
      <c r="D24" s="76"/>
      <c r="E24" s="76"/>
      <c r="F24" s="76"/>
    </row>
    <row r="25" spans="2:6">
      <c r="B25" s="76"/>
      <c r="C25" s="76"/>
      <c r="D25" s="76"/>
      <c r="E25" s="76"/>
      <c r="F25" s="76"/>
    </row>
    <row r="26" spans="2:6">
      <c r="B26" s="76"/>
      <c r="C26" s="76"/>
      <c r="D26" s="76"/>
      <c r="E26" s="76"/>
      <c r="F26" s="76"/>
    </row>
    <row r="27" spans="2:6" ht="15" customHeight="1">
      <c r="B27" s="76"/>
      <c r="C27" s="76"/>
      <c r="D27" s="76"/>
      <c r="E27" s="76"/>
      <c r="F27" s="76"/>
    </row>
    <row r="28" spans="2:6">
      <c r="B28" s="73"/>
      <c r="C28" s="73"/>
      <c r="D28" s="73"/>
      <c r="E28" s="73"/>
      <c r="F28" s="73"/>
    </row>
    <row r="29" spans="2:6">
      <c r="B29" s="74"/>
      <c r="C29" s="73"/>
      <c r="D29" s="73"/>
      <c r="E29" s="73"/>
      <c r="F29" s="73"/>
    </row>
    <row r="30" spans="2:6">
      <c r="B30" s="73"/>
      <c r="C30" s="73"/>
      <c r="D30" s="73"/>
      <c r="E30" s="73"/>
      <c r="F30" s="73"/>
    </row>
    <row r="31" spans="2:6">
      <c r="B31" s="77"/>
      <c r="C31" s="77"/>
      <c r="D31" s="77"/>
      <c r="E31" s="77"/>
      <c r="F31" s="77"/>
    </row>
    <row r="32" spans="2:6">
      <c r="B32" s="77"/>
      <c r="C32" s="77"/>
      <c r="D32" s="77"/>
      <c r="E32" s="77"/>
      <c r="F32" s="77"/>
    </row>
    <row r="33" spans="2:6">
      <c r="B33" s="77"/>
      <c r="C33" s="77"/>
      <c r="D33" s="77"/>
      <c r="E33" s="77"/>
      <c r="F33" s="77"/>
    </row>
    <row r="34" spans="2:6" ht="36" customHeight="1">
      <c r="B34" s="77"/>
      <c r="C34" s="77"/>
      <c r="D34" s="77"/>
      <c r="E34" s="77"/>
      <c r="F34" s="77"/>
    </row>
    <row r="35" spans="2:6"/>
    <row r="36" spans="2:6"/>
    <row r="37" spans="2:6" hidden="1"/>
    <row r="38" spans="2:6" hidden="1"/>
    <row r="39" spans="2:6" hidden="1"/>
    <row r="40" spans="2:6" hidden="1"/>
    <row r="41" spans="2:6" hidden="1"/>
    <row r="42" spans="2:6" hidden="1"/>
    <row r="43" spans="2:6" hidden="1"/>
    <row r="44" spans="2:6" hidden="1"/>
    <row r="45" spans="2:6" hidden="1"/>
    <row r="46" spans="2:6" hidden="1"/>
    <row r="47" spans="2:6" hidden="1"/>
    <row r="48" spans="2:6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t="15" hidden="1" customHeight="1"/>
    <row r="60" hidden="1"/>
    <row r="61" hidden="1"/>
  </sheetData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opLeftCell="B52" zoomScale="85" zoomScaleNormal="85" workbookViewId="0">
      <selection activeCell="G30" sqref="G30"/>
    </sheetView>
  </sheetViews>
  <sheetFormatPr defaultRowHeight="15"/>
  <cols>
    <col min="1" max="1" width="3.42578125" customWidth="1"/>
    <col min="2" max="2" width="37" customWidth="1"/>
    <col min="3" max="14" width="12.140625" customWidth="1"/>
  </cols>
  <sheetData>
    <row r="1" spans="2:14" ht="15.75" thickBot="1">
      <c r="B1" s="62" t="s">
        <v>42</v>
      </c>
      <c r="C1" s="61" t="s">
        <v>50</v>
      </c>
    </row>
    <row r="2" spans="2:14" ht="30.75" thickBot="1">
      <c r="C2" s="95" t="s">
        <v>29</v>
      </c>
      <c r="D2" s="96"/>
      <c r="E2" s="96"/>
      <c r="F2" s="97"/>
      <c r="G2" s="47" t="s">
        <v>39</v>
      </c>
      <c r="H2" s="98" t="s">
        <v>40</v>
      </c>
      <c r="I2" s="99"/>
      <c r="J2" s="92"/>
      <c r="K2" s="93"/>
      <c r="L2" s="93"/>
      <c r="M2" s="93"/>
      <c r="N2" s="94"/>
    </row>
    <row r="3" spans="2:14">
      <c r="B3" s="1" t="s">
        <v>1</v>
      </c>
      <c r="C3" s="10" t="s">
        <v>51</v>
      </c>
      <c r="D3" s="11" t="s">
        <v>52</v>
      </c>
      <c r="E3" s="11" t="s">
        <v>53</v>
      </c>
      <c r="F3" s="11" t="s">
        <v>54</v>
      </c>
      <c r="G3" s="12" t="s">
        <v>55</v>
      </c>
      <c r="H3" s="10" t="s">
        <v>56</v>
      </c>
      <c r="I3" s="12" t="s">
        <v>57</v>
      </c>
      <c r="J3" s="78"/>
      <c r="K3" s="79"/>
      <c r="L3" s="79"/>
      <c r="M3" s="79"/>
      <c r="N3" s="80"/>
    </row>
    <row r="4" spans="2:14">
      <c r="B4" s="9" t="s">
        <v>2</v>
      </c>
      <c r="C4" s="15">
        <v>78.61</v>
      </c>
      <c r="D4" s="16">
        <v>75.37</v>
      </c>
      <c r="E4" s="16">
        <v>72.7</v>
      </c>
      <c r="F4" s="16">
        <v>69.94</v>
      </c>
      <c r="G4" s="17">
        <v>72.180000000000007</v>
      </c>
      <c r="H4" s="48">
        <v>73.984499999999997</v>
      </c>
      <c r="I4" s="49">
        <v>75.834112499999989</v>
      </c>
      <c r="J4" s="81"/>
      <c r="K4" s="82"/>
      <c r="L4" s="82"/>
      <c r="M4" s="82"/>
      <c r="N4" s="83"/>
    </row>
    <row r="5" spans="2:14">
      <c r="B5" s="9" t="s">
        <v>3</v>
      </c>
      <c r="C5" s="19">
        <v>60.46</v>
      </c>
      <c r="D5" s="20">
        <v>60.22</v>
      </c>
      <c r="E5" s="20">
        <v>60.31</v>
      </c>
      <c r="F5" s="20">
        <v>59.61</v>
      </c>
      <c r="G5" s="21">
        <v>59.26</v>
      </c>
      <c r="H5" s="50">
        <v>60.741499999999995</v>
      </c>
      <c r="I5" s="51">
        <v>62.260037499999989</v>
      </c>
      <c r="J5" s="81"/>
      <c r="K5" s="82"/>
      <c r="L5" s="82"/>
      <c r="M5" s="82"/>
      <c r="N5" s="83"/>
    </row>
    <row r="6" spans="2:14">
      <c r="B6" s="9" t="s">
        <v>4</v>
      </c>
      <c r="C6" s="19">
        <v>67.8</v>
      </c>
      <c r="D6" s="20">
        <v>67.52</v>
      </c>
      <c r="E6" s="20">
        <v>67.290000000000006</v>
      </c>
      <c r="F6" s="20">
        <v>66.62</v>
      </c>
      <c r="G6" s="21">
        <v>66.39</v>
      </c>
      <c r="H6" s="50">
        <v>68.049749999999989</v>
      </c>
      <c r="I6" s="51">
        <v>69.750993749999978</v>
      </c>
      <c r="J6" s="81"/>
      <c r="K6" s="82"/>
      <c r="L6" s="82"/>
      <c r="M6" s="82"/>
      <c r="N6" s="83"/>
    </row>
    <row r="7" spans="2:14">
      <c r="B7" s="9" t="s">
        <v>5</v>
      </c>
      <c r="C7" s="19">
        <v>61.05</v>
      </c>
      <c r="D7" s="20">
        <v>60.8</v>
      </c>
      <c r="E7" s="20">
        <v>60.61</v>
      </c>
      <c r="F7" s="20">
        <v>60.02</v>
      </c>
      <c r="G7" s="21">
        <v>59.82</v>
      </c>
      <c r="H7" s="50">
        <v>61.315499999999993</v>
      </c>
      <c r="I7" s="51">
        <v>62.848387499999987</v>
      </c>
      <c r="J7" s="81"/>
      <c r="K7" s="82"/>
      <c r="L7" s="82"/>
      <c r="M7" s="82"/>
      <c r="N7" s="83"/>
    </row>
    <row r="8" spans="2:14">
      <c r="B8" s="9" t="s">
        <v>6</v>
      </c>
      <c r="C8" s="19">
        <v>75.95</v>
      </c>
      <c r="D8" s="20">
        <v>75.73</v>
      </c>
      <c r="E8" s="20">
        <v>75.59</v>
      </c>
      <c r="F8" s="20">
        <v>74.95</v>
      </c>
      <c r="G8" s="21">
        <v>74.81</v>
      </c>
      <c r="H8" s="50">
        <v>76.680250000000001</v>
      </c>
      <c r="I8" s="51">
        <v>78.597256250000001</v>
      </c>
      <c r="J8" s="81"/>
      <c r="K8" s="82"/>
      <c r="L8" s="82"/>
      <c r="M8" s="82"/>
      <c r="N8" s="83"/>
    </row>
    <row r="9" spans="2:14">
      <c r="B9" s="9" t="s">
        <v>7</v>
      </c>
      <c r="C9" s="19">
        <v>60.83</v>
      </c>
      <c r="D9" s="20">
        <v>60.57</v>
      </c>
      <c r="E9" s="20">
        <v>60.35</v>
      </c>
      <c r="F9" s="20">
        <v>59.71</v>
      </c>
      <c r="G9" s="21">
        <v>59.48</v>
      </c>
      <c r="H9" s="50">
        <v>60.966999999999992</v>
      </c>
      <c r="I9" s="51">
        <v>62.491174999999984</v>
      </c>
      <c r="J9" s="81"/>
      <c r="K9" s="82"/>
      <c r="L9" s="82"/>
      <c r="M9" s="82"/>
      <c r="N9" s="83"/>
    </row>
    <row r="10" spans="2:14">
      <c r="B10" s="9" t="s">
        <v>8</v>
      </c>
      <c r="C10" s="19">
        <v>55.58</v>
      </c>
      <c r="D10" s="20">
        <v>55.37</v>
      </c>
      <c r="E10" s="20">
        <v>55.18</v>
      </c>
      <c r="F10" s="20">
        <v>54.65</v>
      </c>
      <c r="G10" s="21">
        <v>54.47</v>
      </c>
      <c r="H10" s="50">
        <v>55.831749999999992</v>
      </c>
      <c r="I10" s="51">
        <v>57.227543749999988</v>
      </c>
      <c r="J10" s="81"/>
      <c r="K10" s="82"/>
      <c r="L10" s="82"/>
      <c r="M10" s="82"/>
      <c r="N10" s="83"/>
    </row>
    <row r="11" spans="2:14">
      <c r="B11" s="9" t="s">
        <v>9</v>
      </c>
      <c r="C11" s="19">
        <v>60.62</v>
      </c>
      <c r="D11" s="20">
        <v>60.38</v>
      </c>
      <c r="E11" s="20">
        <v>60.18</v>
      </c>
      <c r="F11" s="20">
        <v>59.58</v>
      </c>
      <c r="G11" s="21">
        <v>59.38</v>
      </c>
      <c r="H11" s="50">
        <v>60.8645</v>
      </c>
      <c r="I11" s="51">
        <v>62.386112499999996</v>
      </c>
      <c r="J11" s="81"/>
      <c r="K11" s="82"/>
      <c r="L11" s="82"/>
      <c r="M11" s="82"/>
      <c r="N11" s="83"/>
    </row>
    <row r="12" spans="2:14">
      <c r="B12" s="9" t="s">
        <v>10</v>
      </c>
      <c r="C12" s="19">
        <v>65.63</v>
      </c>
      <c r="D12" s="20">
        <v>65.069999999999993</v>
      </c>
      <c r="E12" s="20">
        <v>65.09</v>
      </c>
      <c r="F12" s="20">
        <v>65.02</v>
      </c>
      <c r="G12" s="21">
        <v>64.47</v>
      </c>
      <c r="H12" s="50">
        <v>66.08175</v>
      </c>
      <c r="I12" s="51">
        <v>67.73379374999999</v>
      </c>
      <c r="J12" s="81"/>
      <c r="K12" s="82"/>
      <c r="L12" s="82"/>
      <c r="M12" s="82"/>
      <c r="N12" s="83"/>
    </row>
    <row r="13" spans="2:14">
      <c r="B13" s="9" t="s">
        <v>11</v>
      </c>
      <c r="C13" s="19">
        <v>64.73</v>
      </c>
      <c r="D13" s="20">
        <v>64.540000000000006</v>
      </c>
      <c r="E13" s="20">
        <v>64.58</v>
      </c>
      <c r="F13" s="20">
        <v>63.71</v>
      </c>
      <c r="G13" s="21">
        <v>63.76</v>
      </c>
      <c r="H13" s="50">
        <v>65.353999999999999</v>
      </c>
      <c r="I13" s="51">
        <v>66.987849999999995</v>
      </c>
      <c r="J13" s="81"/>
      <c r="K13" s="82"/>
      <c r="L13" s="82"/>
      <c r="M13" s="82"/>
      <c r="N13" s="83"/>
    </row>
    <row r="14" spans="2:14">
      <c r="B14" s="9" t="s">
        <v>12</v>
      </c>
      <c r="C14" s="19">
        <v>84.8</v>
      </c>
      <c r="D14" s="20">
        <v>84.38</v>
      </c>
      <c r="E14" s="20">
        <v>84.39</v>
      </c>
      <c r="F14" s="20">
        <v>82.93</v>
      </c>
      <c r="G14" s="21">
        <v>82.46</v>
      </c>
      <c r="H14" s="50">
        <v>84.521499999999989</v>
      </c>
      <c r="I14" s="51">
        <v>86.634537499999979</v>
      </c>
      <c r="J14" s="81"/>
      <c r="K14" s="82"/>
      <c r="L14" s="82"/>
      <c r="M14" s="82"/>
      <c r="N14" s="83"/>
    </row>
    <row r="15" spans="2:14">
      <c r="B15" s="9" t="s">
        <v>13</v>
      </c>
      <c r="C15" s="19">
        <v>51.09</v>
      </c>
      <c r="D15" s="20">
        <v>50.89</v>
      </c>
      <c r="E15" s="20">
        <v>50.85</v>
      </c>
      <c r="F15" s="20">
        <v>50.48</v>
      </c>
      <c r="G15" s="21">
        <v>50.38</v>
      </c>
      <c r="H15" s="50">
        <v>51.639499999999998</v>
      </c>
      <c r="I15" s="51">
        <v>52.930487499999991</v>
      </c>
      <c r="J15" s="81"/>
      <c r="K15" s="82"/>
      <c r="L15" s="82"/>
      <c r="M15" s="82"/>
      <c r="N15" s="83"/>
    </row>
    <row r="16" spans="2:14">
      <c r="B16" s="9" t="s">
        <v>14</v>
      </c>
      <c r="C16" s="19">
        <v>46.55</v>
      </c>
      <c r="D16" s="20">
        <v>46.45</v>
      </c>
      <c r="E16" s="20">
        <v>46.36</v>
      </c>
      <c r="F16" s="20">
        <v>45.99</v>
      </c>
      <c r="G16" s="21">
        <v>45.93</v>
      </c>
      <c r="H16" s="50">
        <v>47.078249999999997</v>
      </c>
      <c r="I16" s="51">
        <v>48.255206249999993</v>
      </c>
      <c r="J16" s="81"/>
      <c r="K16" s="82"/>
      <c r="L16" s="82"/>
      <c r="M16" s="82"/>
      <c r="N16" s="83"/>
    </row>
    <row r="17" spans="2:14">
      <c r="B17" s="9" t="s">
        <v>15</v>
      </c>
      <c r="C17" s="19">
        <v>50.76</v>
      </c>
      <c r="D17" s="20">
        <v>50.63</v>
      </c>
      <c r="E17" s="20">
        <v>50.54</v>
      </c>
      <c r="F17" s="20">
        <v>50.13</v>
      </c>
      <c r="G17" s="21">
        <v>50.05</v>
      </c>
      <c r="H17" s="50">
        <v>51.301249999999996</v>
      </c>
      <c r="I17" s="51">
        <v>52.583781249999994</v>
      </c>
      <c r="J17" s="81"/>
      <c r="K17" s="82"/>
      <c r="L17" s="82"/>
      <c r="M17" s="82"/>
      <c r="N17" s="83"/>
    </row>
    <row r="18" spans="2:14" ht="15.75" thickBot="1">
      <c r="B18" s="9" t="s">
        <v>16</v>
      </c>
      <c r="C18" s="22">
        <v>76.099999999999994</v>
      </c>
      <c r="D18" s="23">
        <v>75.790000000000006</v>
      </c>
      <c r="E18" s="23">
        <v>76.599999999999994</v>
      </c>
      <c r="F18" s="23">
        <v>75.86</v>
      </c>
      <c r="G18" s="24">
        <v>75.349999999999994</v>
      </c>
      <c r="H18" s="52">
        <v>77.233749999999986</v>
      </c>
      <c r="I18" s="53">
        <v>79.16459374999998</v>
      </c>
      <c r="J18" s="84"/>
      <c r="K18" s="85"/>
      <c r="L18" s="85"/>
      <c r="M18" s="85"/>
      <c r="N18" s="86"/>
    </row>
    <row r="19" spans="2:14" ht="15.75" thickBot="1">
      <c r="J19" s="7"/>
      <c r="K19" s="7"/>
      <c r="L19" s="7"/>
      <c r="M19" s="7"/>
      <c r="N19" s="7"/>
    </row>
    <row r="20" spans="2:14" ht="15.75" thickBot="1">
      <c r="B20" s="9" t="s">
        <v>38</v>
      </c>
      <c r="C20" s="54">
        <f>AVERAGE(C4:C18)</f>
        <v>64.037333333333336</v>
      </c>
      <c r="D20" s="55">
        <f t="shared" ref="D20:F20" si="0">AVERAGE(D4:D18)</f>
        <v>63.580666666666659</v>
      </c>
      <c r="E20" s="55">
        <f t="shared" si="0"/>
        <v>63.374666666666677</v>
      </c>
      <c r="F20" s="55">
        <f t="shared" si="0"/>
        <v>62.613333333333337</v>
      </c>
      <c r="G20" s="56">
        <f>AVERAGE(G4:G18)</f>
        <v>62.545999999999999</v>
      </c>
      <c r="H20" s="57">
        <f t="shared" ref="H20:I20" si="1">AVERAGE(H4:H18)</f>
        <v>64.109650000000002</v>
      </c>
      <c r="I20" s="58">
        <f t="shared" si="1"/>
        <v>65.712391249999996</v>
      </c>
      <c r="J20" s="7"/>
      <c r="K20" s="7"/>
      <c r="L20" s="7"/>
      <c r="M20" s="7"/>
      <c r="N20" s="7"/>
    </row>
    <row r="21" spans="2:14">
      <c r="G21" s="59">
        <f>G20/F20</f>
        <v>0.99892461669505961</v>
      </c>
      <c r="H21" s="59">
        <f>H20/G20</f>
        <v>1.0250000000000001</v>
      </c>
      <c r="I21" s="59">
        <f>I20/H20</f>
        <v>1.0249999999999999</v>
      </c>
      <c r="J21" s="7"/>
      <c r="K21" s="7"/>
      <c r="L21" s="7"/>
      <c r="M21" s="7"/>
      <c r="N21" s="7"/>
    </row>
    <row r="22" spans="2:14">
      <c r="J22" s="7"/>
      <c r="K22" s="7"/>
      <c r="L22" s="7"/>
      <c r="M22" s="7"/>
      <c r="N22" s="7"/>
    </row>
    <row r="23" spans="2:14">
      <c r="J23" s="7"/>
      <c r="K23" s="7"/>
      <c r="L23" s="7"/>
      <c r="M23" s="7"/>
      <c r="N23" s="7"/>
    </row>
    <row r="24" spans="2:14">
      <c r="J24" s="7"/>
      <c r="K24" s="7"/>
      <c r="L24" s="7"/>
      <c r="M24" s="7"/>
      <c r="N24" s="7"/>
    </row>
    <row r="25" spans="2:14" ht="15.75" thickBot="1">
      <c r="B25" s="62" t="s">
        <v>42</v>
      </c>
      <c r="C25" s="61" t="s">
        <v>50</v>
      </c>
      <c r="J25" s="7"/>
      <c r="K25" s="7"/>
      <c r="L25" s="7"/>
      <c r="M25" s="7"/>
      <c r="N25" s="7"/>
    </row>
    <row r="26" spans="2:14" ht="30.75" thickBot="1">
      <c r="C26" s="95" t="s">
        <v>29</v>
      </c>
      <c r="D26" s="96"/>
      <c r="E26" s="96"/>
      <c r="F26" s="97"/>
      <c r="G26" s="47" t="s">
        <v>39</v>
      </c>
      <c r="H26" s="98" t="s">
        <v>30</v>
      </c>
      <c r="I26" s="99"/>
      <c r="J26" s="92"/>
      <c r="K26" s="93"/>
      <c r="L26" s="93"/>
      <c r="M26" s="93"/>
      <c r="N26" s="94"/>
    </row>
    <row r="27" spans="2:14">
      <c r="B27" s="1" t="s">
        <v>1</v>
      </c>
      <c r="C27" s="10" t="s">
        <v>51</v>
      </c>
      <c r="D27" s="11" t="s">
        <v>52</v>
      </c>
      <c r="E27" s="11" t="s">
        <v>53</v>
      </c>
      <c r="F27" s="11" t="s">
        <v>54</v>
      </c>
      <c r="G27" s="12" t="s">
        <v>55</v>
      </c>
      <c r="H27" s="10" t="s">
        <v>56</v>
      </c>
      <c r="I27" s="12" t="s">
        <v>57</v>
      </c>
      <c r="J27" s="78"/>
      <c r="K27" s="79"/>
      <c r="L27" s="79"/>
      <c r="M27" s="79"/>
      <c r="N27" s="80"/>
    </row>
    <row r="28" spans="2:14">
      <c r="B28" s="9" t="s">
        <v>2</v>
      </c>
      <c r="C28" s="15">
        <v>78.61</v>
      </c>
      <c r="D28" s="16">
        <v>75.37</v>
      </c>
      <c r="E28" s="16">
        <v>72.7</v>
      </c>
      <c r="F28" s="16">
        <v>69.94</v>
      </c>
      <c r="G28" s="17">
        <v>72.180000000000007</v>
      </c>
      <c r="H28" s="48">
        <f>ROUND(VLOOKUP($B28,Comparison!$B$5:$L$19,MATCH(Outputs!H$27,Comparison!$B$4:$L$4,0),FALSE),2)</f>
        <v>66.22</v>
      </c>
      <c r="I28" s="68">
        <f>ROUND(VLOOKUP($B28,Comparison!$B$5:$L$19,MATCH(Outputs!I$27,Comparison!$B$4:$L$4,0),FALSE),2)</f>
        <v>67.88</v>
      </c>
      <c r="J28" s="81"/>
      <c r="K28" s="82"/>
      <c r="L28" s="82"/>
      <c r="M28" s="82"/>
      <c r="N28" s="83"/>
    </row>
    <row r="29" spans="2:14">
      <c r="B29" s="9" t="s">
        <v>3</v>
      </c>
      <c r="C29" s="19">
        <v>60.46</v>
      </c>
      <c r="D29" s="20">
        <v>60.22</v>
      </c>
      <c r="E29" s="20">
        <v>60.31</v>
      </c>
      <c r="F29" s="20">
        <v>59.61</v>
      </c>
      <c r="G29" s="21">
        <v>59.26</v>
      </c>
      <c r="H29" s="50">
        <f>ROUND(VLOOKUP($B29,Comparison!$B$5:$L$19,MATCH(Outputs!H$27,Comparison!$B$4:$L$4,0),FALSE),2)</f>
        <v>60.56</v>
      </c>
      <c r="I29" s="51">
        <f>ROUND(VLOOKUP($B29,Comparison!$B$5:$L$19,MATCH(Outputs!I$27,Comparison!$B$4:$L$4,0),FALSE),2)</f>
        <v>62.08</v>
      </c>
      <c r="J29" s="81"/>
      <c r="K29" s="82"/>
      <c r="L29" s="82"/>
      <c r="M29" s="82"/>
      <c r="N29" s="83"/>
    </row>
    <row r="30" spans="2:14">
      <c r="B30" s="9" t="s">
        <v>4</v>
      </c>
      <c r="C30" s="19">
        <v>67.8</v>
      </c>
      <c r="D30" s="20">
        <v>67.52</v>
      </c>
      <c r="E30" s="20">
        <v>67.290000000000006</v>
      </c>
      <c r="F30" s="20">
        <v>66.62</v>
      </c>
      <c r="G30" s="21">
        <v>66.39</v>
      </c>
      <c r="H30" s="50">
        <f>ROUND(VLOOKUP($B30,Comparison!$B$5:$L$19,MATCH(Outputs!H$27,Comparison!$B$4:$L$4,0),FALSE),2)</f>
        <v>63.09</v>
      </c>
      <c r="I30" s="51">
        <f>ROUND(VLOOKUP($B30,Comparison!$B$5:$L$19,MATCH(Outputs!I$27,Comparison!$B$4:$L$4,0),FALSE),2)</f>
        <v>64.67</v>
      </c>
      <c r="J30" s="81"/>
      <c r="K30" s="82"/>
      <c r="L30" s="82"/>
      <c r="M30" s="82"/>
      <c r="N30" s="83"/>
    </row>
    <row r="31" spans="2:14">
      <c r="B31" s="9" t="s">
        <v>5</v>
      </c>
      <c r="C31" s="19">
        <v>61.05</v>
      </c>
      <c r="D31" s="20">
        <v>60.8</v>
      </c>
      <c r="E31" s="20">
        <v>60.61</v>
      </c>
      <c r="F31" s="20">
        <v>60.02</v>
      </c>
      <c r="G31" s="21">
        <v>59.82</v>
      </c>
      <c r="H31" s="50">
        <f>ROUND(VLOOKUP($B31,Comparison!$B$5:$L$19,MATCH(Outputs!H$27,Comparison!$B$4:$L$4,0),FALSE),2)</f>
        <v>62.13</v>
      </c>
      <c r="I31" s="51">
        <f>ROUND(VLOOKUP($B31,Comparison!$B$5:$L$19,MATCH(Outputs!I$27,Comparison!$B$4:$L$4,0),FALSE),2)</f>
        <v>63.68</v>
      </c>
      <c r="J31" s="81"/>
      <c r="K31" s="82"/>
      <c r="L31" s="82"/>
      <c r="M31" s="82"/>
      <c r="N31" s="83"/>
    </row>
    <row r="32" spans="2:14">
      <c r="B32" s="9" t="s">
        <v>6</v>
      </c>
      <c r="C32" s="19">
        <v>75.95</v>
      </c>
      <c r="D32" s="20">
        <v>75.73</v>
      </c>
      <c r="E32" s="20">
        <v>75.59</v>
      </c>
      <c r="F32" s="20">
        <v>74.95</v>
      </c>
      <c r="G32" s="21">
        <v>74.81</v>
      </c>
      <c r="H32" s="50">
        <f>ROUND(VLOOKUP($B32,Comparison!$B$5:$L$19,MATCH(Outputs!H$27,Comparison!$B$4:$L$4,0),FALSE),2)</f>
        <v>70.05</v>
      </c>
      <c r="I32" s="51">
        <f>ROUND(VLOOKUP($B32,Comparison!$B$5:$L$19,MATCH(Outputs!I$27,Comparison!$B$4:$L$4,0),FALSE),2)</f>
        <v>71.81</v>
      </c>
      <c r="J32" s="81"/>
      <c r="K32" s="82"/>
      <c r="L32" s="82"/>
      <c r="M32" s="82"/>
      <c r="N32" s="83"/>
    </row>
    <row r="33" spans="2:14">
      <c r="B33" s="9" t="s">
        <v>7</v>
      </c>
      <c r="C33" s="19">
        <v>60.83</v>
      </c>
      <c r="D33" s="20">
        <v>60.57</v>
      </c>
      <c r="E33" s="20">
        <v>60.35</v>
      </c>
      <c r="F33" s="20">
        <v>59.71</v>
      </c>
      <c r="G33" s="21">
        <v>59.48</v>
      </c>
      <c r="H33" s="50">
        <f>ROUND(VLOOKUP($B33,Comparison!$B$5:$L$19,MATCH(Outputs!H$27,Comparison!$B$4:$L$4,0),FALSE),2)</f>
        <v>62.25</v>
      </c>
      <c r="I33" s="51">
        <f>ROUND(VLOOKUP($B33,Comparison!$B$5:$L$19,MATCH(Outputs!I$27,Comparison!$B$4:$L$4,0),FALSE),2)</f>
        <v>63.8</v>
      </c>
      <c r="J33" s="81"/>
      <c r="K33" s="82"/>
      <c r="L33" s="82"/>
      <c r="M33" s="82"/>
      <c r="N33" s="83"/>
    </row>
    <row r="34" spans="2:14">
      <c r="B34" s="9" t="s">
        <v>8</v>
      </c>
      <c r="C34" s="19">
        <v>55.58</v>
      </c>
      <c r="D34" s="20">
        <v>55.37</v>
      </c>
      <c r="E34" s="20">
        <v>55.18</v>
      </c>
      <c r="F34" s="20">
        <v>54.65</v>
      </c>
      <c r="G34" s="21">
        <v>54.47</v>
      </c>
      <c r="H34" s="50">
        <f>ROUND(VLOOKUP($B34,Comparison!$B$5:$L$19,MATCH(Outputs!H$27,Comparison!$B$4:$L$4,0),FALSE),2)</f>
        <v>56.35</v>
      </c>
      <c r="I34" s="51">
        <f>ROUND(VLOOKUP($B34,Comparison!$B$5:$L$19,MATCH(Outputs!I$27,Comparison!$B$4:$L$4,0),FALSE),2)</f>
        <v>57.75</v>
      </c>
      <c r="J34" s="81"/>
      <c r="K34" s="82"/>
      <c r="L34" s="82"/>
      <c r="M34" s="82"/>
      <c r="N34" s="83"/>
    </row>
    <row r="35" spans="2:14">
      <c r="B35" s="9" t="s">
        <v>9</v>
      </c>
      <c r="C35" s="19">
        <v>60.62</v>
      </c>
      <c r="D35" s="20">
        <v>60.38</v>
      </c>
      <c r="E35" s="20">
        <v>60.18</v>
      </c>
      <c r="F35" s="20">
        <v>59.58</v>
      </c>
      <c r="G35" s="21">
        <v>59.38</v>
      </c>
      <c r="H35" s="50">
        <f>ROUND(VLOOKUP($B35,Comparison!$B$5:$L$19,MATCH(Outputs!H$27,Comparison!$B$4:$L$4,0),FALSE),2)</f>
        <v>63.38</v>
      </c>
      <c r="I35" s="51">
        <f>ROUND(VLOOKUP($B35,Comparison!$B$5:$L$19,MATCH(Outputs!I$27,Comparison!$B$4:$L$4,0),FALSE),2)</f>
        <v>64.959999999999994</v>
      </c>
      <c r="J35" s="81"/>
      <c r="K35" s="82"/>
      <c r="L35" s="82"/>
      <c r="M35" s="82"/>
      <c r="N35" s="83"/>
    </row>
    <row r="36" spans="2:14">
      <c r="B36" s="9" t="s">
        <v>10</v>
      </c>
      <c r="C36" s="19">
        <v>65.63</v>
      </c>
      <c r="D36" s="20">
        <v>65.069999999999993</v>
      </c>
      <c r="E36" s="20">
        <v>65.09</v>
      </c>
      <c r="F36" s="20">
        <v>65.02</v>
      </c>
      <c r="G36" s="21">
        <v>64.47</v>
      </c>
      <c r="H36" s="50">
        <f>ROUND(VLOOKUP($B36,Comparison!$B$5:$L$19,MATCH(Outputs!H$27,Comparison!$B$4:$L$4,0),FALSE),2)</f>
        <v>69.650000000000006</v>
      </c>
      <c r="I36" s="51">
        <f>ROUND(VLOOKUP($B36,Comparison!$B$5:$L$19,MATCH(Outputs!I$27,Comparison!$B$4:$L$4,0),FALSE),2)</f>
        <v>71.39</v>
      </c>
      <c r="J36" s="81"/>
      <c r="K36" s="82"/>
      <c r="L36" s="82"/>
      <c r="M36" s="82"/>
      <c r="N36" s="83"/>
    </row>
    <row r="37" spans="2:14">
      <c r="B37" s="9" t="s">
        <v>11</v>
      </c>
      <c r="C37" s="19">
        <v>64.73</v>
      </c>
      <c r="D37" s="20">
        <v>64.540000000000006</v>
      </c>
      <c r="E37" s="20">
        <v>64.58</v>
      </c>
      <c r="F37" s="20">
        <v>63.71</v>
      </c>
      <c r="G37" s="21">
        <v>63.76</v>
      </c>
      <c r="H37" s="50">
        <f>ROUND(VLOOKUP($B37,Comparison!$B$5:$L$19,MATCH(Outputs!H$27,Comparison!$B$4:$L$4,0),FALSE),2)</f>
        <v>58.32</v>
      </c>
      <c r="I37" s="51">
        <f>ROUND(VLOOKUP($B37,Comparison!$B$5:$L$19,MATCH(Outputs!I$27,Comparison!$B$4:$L$4,0),FALSE),2)</f>
        <v>59.78</v>
      </c>
      <c r="J37" s="81"/>
      <c r="K37" s="82"/>
      <c r="L37" s="82"/>
      <c r="M37" s="82"/>
      <c r="N37" s="83"/>
    </row>
    <row r="38" spans="2:14">
      <c r="B38" s="9" t="s">
        <v>12</v>
      </c>
      <c r="C38" s="19">
        <v>84.8</v>
      </c>
      <c r="D38" s="20">
        <v>84.38</v>
      </c>
      <c r="E38" s="20">
        <v>84.39</v>
      </c>
      <c r="F38" s="20">
        <v>82.93</v>
      </c>
      <c r="G38" s="21">
        <v>82.46</v>
      </c>
      <c r="H38" s="50">
        <f>ROUND(VLOOKUP($B38,Comparison!$B$5:$L$19,MATCH(Outputs!H$27,Comparison!$B$4:$L$4,0),FALSE),2)</f>
        <v>72.38</v>
      </c>
      <c r="I38" s="51">
        <f>ROUND(VLOOKUP($B38,Comparison!$B$5:$L$19,MATCH(Outputs!I$27,Comparison!$B$4:$L$4,0),FALSE),2)</f>
        <v>74.19</v>
      </c>
      <c r="J38" s="81"/>
      <c r="K38" s="82"/>
      <c r="L38" s="82"/>
      <c r="M38" s="82"/>
      <c r="N38" s="83"/>
    </row>
    <row r="39" spans="2:14">
      <c r="B39" s="9" t="s">
        <v>13</v>
      </c>
      <c r="C39" s="19">
        <v>51.09</v>
      </c>
      <c r="D39" s="20">
        <v>50.89</v>
      </c>
      <c r="E39" s="20">
        <v>50.85</v>
      </c>
      <c r="F39" s="20">
        <v>50.48</v>
      </c>
      <c r="G39" s="21">
        <v>50.38</v>
      </c>
      <c r="H39" s="50">
        <f>ROUND(VLOOKUP($B39,Comparison!$B$5:$L$19,MATCH(Outputs!H$27,Comparison!$B$4:$L$4,0),FALSE),2)</f>
        <v>48.42</v>
      </c>
      <c r="I39" s="51">
        <f>ROUND(VLOOKUP($B39,Comparison!$B$5:$L$19,MATCH(Outputs!I$27,Comparison!$B$4:$L$4,0),FALSE),2)</f>
        <v>49.63</v>
      </c>
      <c r="J39" s="81"/>
      <c r="K39" s="82"/>
      <c r="L39" s="82"/>
      <c r="M39" s="82"/>
      <c r="N39" s="83"/>
    </row>
    <row r="40" spans="2:14">
      <c r="B40" s="9" t="s">
        <v>14</v>
      </c>
      <c r="C40" s="19">
        <v>46.55</v>
      </c>
      <c r="D40" s="20">
        <v>46.45</v>
      </c>
      <c r="E40" s="20">
        <v>46.36</v>
      </c>
      <c r="F40" s="20">
        <v>45.99</v>
      </c>
      <c r="G40" s="21">
        <v>45.93</v>
      </c>
      <c r="H40" s="50">
        <f>ROUND(VLOOKUP($B40,Comparison!$B$5:$L$19,MATCH(Outputs!H$27,Comparison!$B$4:$L$4,0),FALSE),2)</f>
        <v>48.23</v>
      </c>
      <c r="I40" s="51">
        <f>ROUND(VLOOKUP($B40,Comparison!$B$5:$L$19,MATCH(Outputs!I$27,Comparison!$B$4:$L$4,0),FALSE),2)</f>
        <v>49.44</v>
      </c>
      <c r="J40" s="81"/>
      <c r="K40" s="82"/>
      <c r="L40" s="82"/>
      <c r="M40" s="82"/>
      <c r="N40" s="83"/>
    </row>
    <row r="41" spans="2:14">
      <c r="B41" s="9" t="s">
        <v>15</v>
      </c>
      <c r="C41" s="19">
        <v>50.76</v>
      </c>
      <c r="D41" s="20">
        <v>50.63</v>
      </c>
      <c r="E41" s="20">
        <v>50.54</v>
      </c>
      <c r="F41" s="20">
        <v>50.13</v>
      </c>
      <c r="G41" s="21">
        <v>50.05</v>
      </c>
      <c r="H41" s="50">
        <f>ROUND(VLOOKUP($B41,Comparison!$B$5:$L$19,MATCH(Outputs!H$27,Comparison!$B$4:$L$4,0),FALSE),2)</f>
        <v>50.22</v>
      </c>
      <c r="I41" s="51">
        <f>ROUND(VLOOKUP($B41,Comparison!$B$5:$L$19,MATCH(Outputs!I$27,Comparison!$B$4:$L$4,0),FALSE),2)</f>
        <v>51.48</v>
      </c>
      <c r="J41" s="81"/>
      <c r="K41" s="82"/>
      <c r="L41" s="82"/>
      <c r="M41" s="82"/>
      <c r="N41" s="83"/>
    </row>
    <row r="42" spans="2:14" ht="15.75" thickBot="1">
      <c r="B42" s="9" t="s">
        <v>16</v>
      </c>
      <c r="C42" s="22">
        <v>76.099999999999994</v>
      </c>
      <c r="D42" s="23">
        <v>75.790000000000006</v>
      </c>
      <c r="E42" s="23">
        <v>76.599999999999994</v>
      </c>
      <c r="F42" s="23">
        <v>75.86</v>
      </c>
      <c r="G42" s="24">
        <v>75.349999999999994</v>
      </c>
      <c r="H42" s="52">
        <f>ROUND(VLOOKUP($B42,Comparison!$B$5:$L$19,MATCH(Outputs!H$27,Comparison!$B$4:$L$4,0),FALSE),2)</f>
        <v>86.08</v>
      </c>
      <c r="I42" s="53">
        <f>ROUND(VLOOKUP($B42,Comparison!$B$5:$L$19,MATCH(Outputs!I$27,Comparison!$B$4:$L$4,0),FALSE),2)</f>
        <v>88.24</v>
      </c>
      <c r="J42" s="84"/>
      <c r="K42" s="85"/>
      <c r="L42" s="85"/>
      <c r="M42" s="85"/>
      <c r="N42" s="86"/>
    </row>
    <row r="43" spans="2:14" ht="15.75" thickBot="1"/>
    <row r="44" spans="2:14" ht="15.75" thickBot="1">
      <c r="B44" s="9" t="s">
        <v>38</v>
      </c>
      <c r="C44" s="54">
        <f>AVERAGE(C28:C42)</f>
        <v>64.037333333333336</v>
      </c>
      <c r="D44" s="55">
        <f t="shared" ref="D44:I44" si="2">AVERAGE(D28:D42)</f>
        <v>63.580666666666659</v>
      </c>
      <c r="E44" s="55">
        <f t="shared" si="2"/>
        <v>63.374666666666677</v>
      </c>
      <c r="F44" s="55">
        <f t="shared" si="2"/>
        <v>62.613333333333337</v>
      </c>
      <c r="G44" s="56">
        <f>AVERAGE(G28:G42)</f>
        <v>62.545999999999999</v>
      </c>
      <c r="H44" s="57">
        <f t="shared" si="2"/>
        <v>62.488666666666674</v>
      </c>
      <c r="I44" s="58">
        <f t="shared" si="2"/>
        <v>64.051999999999992</v>
      </c>
    </row>
    <row r="45" spans="2:14">
      <c r="G45">
        <f>G44/F44</f>
        <v>0.99892461669505961</v>
      </c>
      <c r="H45" s="59">
        <f>H44/G44</f>
        <v>0.9990833413274498</v>
      </c>
      <c r="I45" s="59">
        <f>I44/H44</f>
        <v>1.0250178699070762</v>
      </c>
    </row>
    <row r="47" spans="2:14">
      <c r="E47" s="60" t="s">
        <v>41</v>
      </c>
    </row>
  </sheetData>
  <mergeCells count="6">
    <mergeCell ref="J2:N2"/>
    <mergeCell ref="J26:N26"/>
    <mergeCell ref="C26:F26"/>
    <mergeCell ref="H26:I26"/>
    <mergeCell ref="H2:I2"/>
    <mergeCell ref="C2:F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B38" sqref="B38"/>
    </sheetView>
  </sheetViews>
  <sheetFormatPr defaultRowHeight="15"/>
  <cols>
    <col min="1" max="1" width="29.7109375" customWidth="1"/>
    <col min="2" max="2" width="37.28515625" bestFit="1" customWidth="1"/>
    <col min="3" max="3" width="12.85546875" customWidth="1"/>
    <col min="4" max="4" width="13.7109375" bestFit="1" customWidth="1"/>
    <col min="5" max="5" width="10.140625" bestFit="1" customWidth="1"/>
    <col min="6" max="6" width="9.5703125" bestFit="1" customWidth="1"/>
    <col min="7" max="10" width="10.28515625" customWidth="1"/>
    <col min="16" max="16" width="13.7109375" customWidth="1"/>
  </cols>
  <sheetData>
    <row r="1" spans="1:16">
      <c r="D1" s="64" t="s">
        <v>44</v>
      </c>
      <c r="E1" s="8">
        <v>0.5</v>
      </c>
    </row>
    <row r="2" spans="1:16">
      <c r="D2" s="64" t="s">
        <v>43</v>
      </c>
      <c r="E2" s="8">
        <v>0.8</v>
      </c>
    </row>
    <row r="3" spans="1:16" ht="15.75" thickBot="1">
      <c r="D3" t="s">
        <v>37</v>
      </c>
      <c r="E3" s="63">
        <f>AVERAGE(E8,E9,E10,E11,E12,E13,E15,E16,E17,E18,E19)</f>
        <v>0.84424296499839191</v>
      </c>
      <c r="F3" s="5">
        <v>1960</v>
      </c>
      <c r="G3" t="s">
        <v>45</v>
      </c>
      <c r="P3" s="63">
        <f>AVERAGE(P8,P9,P10,P11,P12,P13,P15,P17,P18,P19)</f>
        <v>0.84424296499839202</v>
      </c>
    </row>
    <row r="4" spans="1:16" ht="26.25">
      <c r="B4" s="29" t="s">
        <v>1</v>
      </c>
      <c r="C4" s="31" t="s">
        <v>27</v>
      </c>
      <c r="D4" s="30" t="s">
        <v>32</v>
      </c>
      <c r="E4" s="27" t="s">
        <v>28</v>
      </c>
      <c r="F4" s="27" t="s">
        <v>31</v>
      </c>
      <c r="G4" s="27" t="s">
        <v>33</v>
      </c>
      <c r="H4" s="10" t="s">
        <v>36</v>
      </c>
      <c r="I4" s="10" t="s">
        <v>34</v>
      </c>
      <c r="J4" s="10" t="s">
        <v>35</v>
      </c>
      <c r="K4" s="10" t="s">
        <v>56</v>
      </c>
      <c r="L4" s="10" t="s">
        <v>57</v>
      </c>
      <c r="M4" s="12"/>
      <c r="P4" s="30"/>
    </row>
    <row r="5" spans="1:16">
      <c r="A5" s="6" t="s">
        <v>0</v>
      </c>
      <c r="B5" s="32" t="s">
        <v>2</v>
      </c>
      <c r="C5" s="45">
        <v>69.94</v>
      </c>
      <c r="D5" s="18">
        <v>61770</v>
      </c>
      <c r="E5" s="28">
        <v>0.5</v>
      </c>
      <c r="F5" s="26">
        <f t="shared" ref="F5:F7" si="0">$F$3*E5</f>
        <v>980</v>
      </c>
      <c r="G5" s="18">
        <f t="shared" ref="G5:G19" si="1">D5/F5</f>
        <v>63.030612244897959</v>
      </c>
      <c r="H5" s="33">
        <f t="shared" ref="H5:H19" si="2">G5/C5</f>
        <v>0.90120978331281043</v>
      </c>
      <c r="I5" s="38">
        <v>66.221536989795908</v>
      </c>
      <c r="J5" s="33">
        <f t="shared" ref="J5:J19" si="3">I5/C5</f>
        <v>0.94683352859302128</v>
      </c>
      <c r="K5" s="39">
        <f t="shared" ref="K5:K19" si="4">I5</f>
        <v>66.221536989795908</v>
      </c>
      <c r="L5" s="40">
        <v>67.877075414540798</v>
      </c>
      <c r="M5" s="13"/>
      <c r="P5" s="65">
        <f>IFERROR(IF(VLOOKUP(Comparison!A5,#REF!,6,FALSE)&gt;40%,VLOOKUP(Comparison!A5,#REF!,6,FALSE),$P$3),$E$3)</f>
        <v>0.84424296499839191</v>
      </c>
    </row>
    <row r="6" spans="1:16">
      <c r="A6" s="6" t="s">
        <v>3</v>
      </c>
      <c r="B6" s="32" t="s">
        <v>3</v>
      </c>
      <c r="C6" s="45">
        <v>59.61</v>
      </c>
      <c r="D6" s="18">
        <v>90385.024023157937</v>
      </c>
      <c r="E6" s="28">
        <v>0.8</v>
      </c>
      <c r="F6" s="26">
        <f t="shared" si="0"/>
        <v>1568</v>
      </c>
      <c r="G6" s="18">
        <f t="shared" si="1"/>
        <v>57.643510218850729</v>
      </c>
      <c r="H6" s="33">
        <f t="shared" si="2"/>
        <v>0.96701074012499122</v>
      </c>
      <c r="I6" s="18">
        <v>60.561712923680041</v>
      </c>
      <c r="J6" s="33">
        <f t="shared" si="3"/>
        <v>1.0159656588438188</v>
      </c>
      <c r="K6" s="41">
        <f t="shared" si="4"/>
        <v>60.561712923680041</v>
      </c>
      <c r="L6" s="42">
        <v>62.075755746772039</v>
      </c>
      <c r="M6" s="13"/>
      <c r="O6" s="66">
        <v>0.71341762731996294</v>
      </c>
      <c r="P6" s="66">
        <f>IFERROR(IF(VLOOKUP(Comparison!A6,#REF!,6,FALSE)&gt;40%,VLOOKUP(Comparison!A6,#REF!,6,FALSE),$P$3),$E$3)</f>
        <v>0.84424296499839191</v>
      </c>
    </row>
    <row r="7" spans="1:16">
      <c r="A7" s="6" t="s">
        <v>24</v>
      </c>
      <c r="B7" s="32" t="s">
        <v>4</v>
      </c>
      <c r="C7" s="45">
        <v>66.62</v>
      </c>
      <c r="D7" s="18">
        <v>109143.63669999948</v>
      </c>
      <c r="E7" s="28">
        <v>0.92732864065739473</v>
      </c>
      <c r="F7" s="26">
        <f t="shared" si="0"/>
        <v>1817.5641356884937</v>
      </c>
      <c r="G7" s="18">
        <f t="shared" si="1"/>
        <v>60.04940048987919</v>
      </c>
      <c r="H7" s="33">
        <f t="shared" si="2"/>
        <v>0.90137196772559569</v>
      </c>
      <c r="I7" s="18">
        <v>63.089401389679317</v>
      </c>
      <c r="J7" s="33">
        <f t="shared" si="3"/>
        <v>0.94700392359170393</v>
      </c>
      <c r="K7" s="41">
        <f t="shared" si="4"/>
        <v>63.089401389679317</v>
      </c>
      <c r="L7" s="42">
        <v>64.666636424421299</v>
      </c>
      <c r="M7" s="13"/>
      <c r="O7" s="66">
        <v>0.92732864065739473</v>
      </c>
      <c r="P7" s="66">
        <f>IFERROR(IF(VLOOKUP(Comparison!A7,#REF!,6,FALSE)&gt;40%,VLOOKUP(Comparison!A7,#REF!,6,FALSE),$P$3),$E$3)</f>
        <v>0.84424296499839191</v>
      </c>
    </row>
    <row r="8" spans="1:16">
      <c r="A8" s="6" t="s">
        <v>23</v>
      </c>
      <c r="B8" s="32" t="s">
        <v>5</v>
      </c>
      <c r="C8" s="45">
        <v>60.02</v>
      </c>
      <c r="D8" s="18">
        <v>99007.432406280001</v>
      </c>
      <c r="E8" s="28">
        <v>0.85423987440969817</v>
      </c>
      <c r="F8" s="26">
        <f>$F$3*E8</f>
        <v>1674.3101538430085</v>
      </c>
      <c r="G8" s="18">
        <f t="shared" si="1"/>
        <v>59.133268814640076</v>
      </c>
      <c r="H8" s="33">
        <f t="shared" si="2"/>
        <v>0.98522607155348341</v>
      </c>
      <c r="I8" s="18">
        <v>62.126890548381226</v>
      </c>
      <c r="J8" s="33">
        <f t="shared" si="3"/>
        <v>1.0351031414258784</v>
      </c>
      <c r="K8" s="41">
        <f>I8</f>
        <v>62.126890548381226</v>
      </c>
      <c r="L8" s="42">
        <v>63.680062812090753</v>
      </c>
      <c r="M8" s="13"/>
      <c r="O8" s="66">
        <v>0.85423987440969817</v>
      </c>
      <c r="P8" s="66">
        <f>IFERROR(IF(VLOOKUP(Comparison!A8,#REF!,6,FALSE)&gt;40%,VLOOKUP(Comparison!A8,#REF!,6,FALSE),$P$3),$E$3)</f>
        <v>0.84424296499839191</v>
      </c>
    </row>
    <row r="9" spans="1:16">
      <c r="A9" s="6" t="s">
        <v>6</v>
      </c>
      <c r="B9" s="32" t="s">
        <v>6</v>
      </c>
      <c r="C9" s="45">
        <v>74.95</v>
      </c>
      <c r="D9" s="18">
        <v>116588.16840232884</v>
      </c>
      <c r="E9" s="28">
        <v>0.89210278668608978</v>
      </c>
      <c r="F9" s="26">
        <f t="shared" ref="F9:F19" si="5">$F$3*E9</f>
        <v>1748.521461904736</v>
      </c>
      <c r="G9" s="18">
        <f t="shared" si="1"/>
        <v>66.67814547459119</v>
      </c>
      <c r="H9" s="33">
        <f t="shared" si="2"/>
        <v>0.88963502968100316</v>
      </c>
      <c r="I9" s="18">
        <v>70.053726589242359</v>
      </c>
      <c r="J9" s="33">
        <f t="shared" si="3"/>
        <v>0.93467280305860378</v>
      </c>
      <c r="K9" s="41">
        <f t="shared" si="4"/>
        <v>70.053726589242359</v>
      </c>
      <c r="L9" s="42">
        <v>71.805069753973413</v>
      </c>
      <c r="M9" s="13"/>
      <c r="O9" s="66">
        <v>0.89210278668608978</v>
      </c>
      <c r="P9" s="66">
        <f>IFERROR(IF(VLOOKUP(Comparison!A9,#REF!,6,FALSE)&gt;40%,VLOOKUP(Comparison!A9,#REF!,6,FALSE),$P$3),$E$3)</f>
        <v>0.84424296499839191</v>
      </c>
    </row>
    <row r="10" spans="1:16">
      <c r="A10" s="6" t="s">
        <v>18</v>
      </c>
      <c r="B10" s="32" t="s">
        <v>7</v>
      </c>
      <c r="C10" s="45">
        <v>59.71</v>
      </c>
      <c r="D10" s="18">
        <v>98844.471077372189</v>
      </c>
      <c r="E10" s="28">
        <v>0.85117523477979329</v>
      </c>
      <c r="F10" s="26">
        <f t="shared" si="5"/>
        <v>1668.3034601683948</v>
      </c>
      <c r="G10" s="18">
        <f t="shared" si="1"/>
        <v>59.248496114367015</v>
      </c>
      <c r="H10" s="33">
        <f t="shared" si="2"/>
        <v>0.99227091131078571</v>
      </c>
      <c r="I10" s="18">
        <v>62.247951230156843</v>
      </c>
      <c r="J10" s="33">
        <f t="shared" si="3"/>
        <v>1.0425046261958941</v>
      </c>
      <c r="K10" s="41">
        <f>I10</f>
        <v>62.247951230156843</v>
      </c>
      <c r="L10" s="42">
        <v>63.80415001091076</v>
      </c>
      <c r="M10" s="13"/>
      <c r="O10" s="66">
        <v>0.85117523477979329</v>
      </c>
      <c r="P10" s="66">
        <f>IFERROR(IF(VLOOKUP(Comparison!A10,#REF!,6,FALSE)&gt;40%,VLOOKUP(Comparison!A10,#REF!,6,FALSE),$P$3),$E$3)</f>
        <v>0.84424296499839191</v>
      </c>
    </row>
    <row r="11" spans="1:16">
      <c r="A11" s="6" t="s">
        <v>21</v>
      </c>
      <c r="B11" s="32" t="s">
        <v>8</v>
      </c>
      <c r="C11" s="45">
        <v>54.65</v>
      </c>
      <c r="D11" s="18">
        <v>88665.491460666482</v>
      </c>
      <c r="E11" s="28">
        <v>0.84349838676696554</v>
      </c>
      <c r="F11" s="26">
        <f t="shared" si="5"/>
        <v>1653.2568380632524</v>
      </c>
      <c r="G11" s="18">
        <f t="shared" si="1"/>
        <v>53.630802800450418</v>
      </c>
      <c r="H11" s="33">
        <f t="shared" si="2"/>
        <v>0.98135046295426198</v>
      </c>
      <c r="I11" s="18">
        <v>56.345862192223215</v>
      </c>
      <c r="J11" s="33">
        <f>I11/C11</f>
        <v>1.0310313301413214</v>
      </c>
      <c r="K11" s="41">
        <f t="shared" si="4"/>
        <v>56.345862192223215</v>
      </c>
      <c r="L11" s="42">
        <v>57.754508747028794</v>
      </c>
      <c r="M11" s="13"/>
      <c r="O11" s="66">
        <v>0.84349838676696554</v>
      </c>
      <c r="P11" s="66">
        <f>IFERROR(IF(VLOOKUP(Comparison!A11,#REF!,6,FALSE)&gt;40%,VLOOKUP(Comparison!A11,#REF!,6,FALSE),$P$3),$E$3)</f>
        <v>0.84424296499839191</v>
      </c>
    </row>
    <row r="12" spans="1:16">
      <c r="A12" s="6" t="s">
        <v>20</v>
      </c>
      <c r="B12" s="32" t="s">
        <v>9</v>
      </c>
      <c r="C12" s="45">
        <v>59.58</v>
      </c>
      <c r="D12" s="18">
        <v>98969.848079911681</v>
      </c>
      <c r="E12" s="28">
        <v>0.83707415905200377</v>
      </c>
      <c r="F12" s="26">
        <f t="shared" si="5"/>
        <v>1640.6653517419275</v>
      </c>
      <c r="G12" s="18">
        <f t="shared" si="1"/>
        <v>60.32299516463452</v>
      </c>
      <c r="H12" s="33">
        <f t="shared" si="2"/>
        <v>1.012470546569898</v>
      </c>
      <c r="I12" s="18">
        <v>63.376846794844141</v>
      </c>
      <c r="J12" s="33">
        <f t="shared" si="3"/>
        <v>1.0637268679899989</v>
      </c>
      <c r="K12" s="41">
        <f t="shared" si="4"/>
        <v>63.376846794844141</v>
      </c>
      <c r="L12" s="42">
        <v>64.961267964715233</v>
      </c>
      <c r="M12" s="13"/>
      <c r="O12" s="66">
        <v>0.83707415905200377</v>
      </c>
      <c r="P12" s="66">
        <f>IFERROR(IF(VLOOKUP(Comparison!A12,#REF!,6,FALSE)&gt;40%,VLOOKUP(Comparison!A12,#REF!,6,FALSE),$P$3),$E$3)</f>
        <v>0.84424296499839191</v>
      </c>
    </row>
    <row r="13" spans="1:16">
      <c r="A13" s="6" t="s">
        <v>19</v>
      </c>
      <c r="B13" s="32" t="s">
        <v>10</v>
      </c>
      <c r="C13" s="45">
        <v>65.02</v>
      </c>
      <c r="D13" s="18">
        <v>110476.37224758978</v>
      </c>
      <c r="E13" s="28">
        <v>0.85019914994395684</v>
      </c>
      <c r="F13" s="26">
        <f t="shared" si="5"/>
        <v>1666.3903338901555</v>
      </c>
      <c r="G13" s="18">
        <f t="shared" si="1"/>
        <v>66.296815338387646</v>
      </c>
      <c r="H13" s="33">
        <f t="shared" si="2"/>
        <v>1.019637270661145</v>
      </c>
      <c r="I13" s="18">
        <v>69.653091614893512</v>
      </c>
      <c r="J13" s="33">
        <f t="shared" si="3"/>
        <v>1.0712564074883653</v>
      </c>
      <c r="K13" s="41">
        <f t="shared" si="4"/>
        <v>69.653091614893512</v>
      </c>
      <c r="L13" s="42">
        <v>71.394418905265837</v>
      </c>
      <c r="M13" s="13"/>
      <c r="O13" s="66">
        <v>0.85019914994395684</v>
      </c>
      <c r="P13" s="66">
        <f>IFERROR(IF(VLOOKUP(Comparison!A13,#REF!,6,FALSE)&gt;40%,VLOOKUP(Comparison!A13,#REF!,6,FALSE),$P$3),$E$3)</f>
        <v>0.84424296499839191</v>
      </c>
    </row>
    <row r="14" spans="1:16">
      <c r="A14" s="6" t="s">
        <v>46</v>
      </c>
      <c r="B14" s="32" t="s">
        <v>11</v>
      </c>
      <c r="C14" s="45">
        <v>63.71</v>
      </c>
      <c r="D14" s="18">
        <v>87041.036064843065</v>
      </c>
      <c r="E14" s="28">
        <v>0.8</v>
      </c>
      <c r="F14" s="26">
        <f>$F$3*E14</f>
        <v>1568</v>
      </c>
      <c r="G14" s="18">
        <f t="shared" si="1"/>
        <v>55.510864837272365</v>
      </c>
      <c r="H14" s="33">
        <f>G14/C14</f>
        <v>0.87130536551989268</v>
      </c>
      <c r="I14" s="18">
        <v>58.321102369659272</v>
      </c>
      <c r="J14" s="33">
        <f t="shared" si="3"/>
        <v>0.91541519964933715</v>
      </c>
      <c r="K14" s="41">
        <f t="shared" si="4"/>
        <v>58.321102369659272</v>
      </c>
      <c r="L14" s="42">
        <v>59.779129928900751</v>
      </c>
      <c r="M14" s="13"/>
      <c r="O14" s="66">
        <v>0.7943466365769366</v>
      </c>
      <c r="P14" s="66">
        <f>IFERROR(IF(VLOOKUP(Comparison!A14,#REF!,6,FALSE)&gt;40%,VLOOKUP(Comparison!A14,#REF!,6,FALSE),$P$3),$E$3)</f>
        <v>0.84424296499839191</v>
      </c>
    </row>
    <row r="15" spans="1:16">
      <c r="A15" s="6" t="s">
        <v>26</v>
      </c>
      <c r="B15" s="32" t="s">
        <v>12</v>
      </c>
      <c r="C15" s="45">
        <v>82.93</v>
      </c>
      <c r="D15" s="18">
        <v>108017.89757815286</v>
      </c>
      <c r="E15" s="28">
        <v>0.8</v>
      </c>
      <c r="F15" s="26">
        <f t="shared" si="5"/>
        <v>1568</v>
      </c>
      <c r="G15" s="18">
        <f t="shared" si="1"/>
        <v>68.888965292189326</v>
      </c>
      <c r="H15" s="33">
        <f t="shared" si="2"/>
        <v>0.83068811397792497</v>
      </c>
      <c r="I15" s="18">
        <v>72.37646916010641</v>
      </c>
      <c r="J15" s="33">
        <f t="shared" si="3"/>
        <v>0.87274169974805749</v>
      </c>
      <c r="K15" s="41">
        <f t="shared" si="4"/>
        <v>72.37646916010641</v>
      </c>
      <c r="L15" s="42">
        <v>74.185880889109058</v>
      </c>
      <c r="M15" s="13"/>
      <c r="O15" s="66">
        <v>0.78781230767785193</v>
      </c>
      <c r="P15" s="66">
        <f>IFERROR(IF(VLOOKUP(Comparison!A15,#REF!,6,FALSE)&gt;40%,VLOOKUP(Comparison!A15,#REF!,6,FALSE),$P$3),$E$3)</f>
        <v>0.84424296499839191</v>
      </c>
    </row>
    <row r="16" spans="1:16">
      <c r="A16" s="6" t="s">
        <v>17</v>
      </c>
      <c r="B16" s="32" t="s">
        <v>13</v>
      </c>
      <c r="C16" s="45">
        <v>50.48</v>
      </c>
      <c r="D16" s="18">
        <v>77622.560669013561</v>
      </c>
      <c r="E16" s="28">
        <v>0.85928240224156316</v>
      </c>
      <c r="F16" s="26">
        <f t="shared" si="5"/>
        <v>1684.1935083934638</v>
      </c>
      <c r="G16" s="18">
        <f t="shared" si="1"/>
        <v>46.088861097117622</v>
      </c>
      <c r="H16" s="33">
        <f t="shared" si="2"/>
        <v>0.91301230382562648</v>
      </c>
      <c r="I16" s="18">
        <v>48.422109690159196</v>
      </c>
      <c r="J16" s="33">
        <f t="shared" si="3"/>
        <v>0.95923355170679869</v>
      </c>
      <c r="K16" s="41">
        <f t="shared" si="4"/>
        <v>48.422109690159196</v>
      </c>
      <c r="L16" s="42">
        <v>49.63266243241317</v>
      </c>
      <c r="M16" s="13"/>
      <c r="O16" s="66">
        <v>0.85928240224156316</v>
      </c>
      <c r="P16" s="66">
        <f>IFERROR(IF(VLOOKUP(Comparison!A16,#REF!,6,FALSE)&gt;40%,VLOOKUP(Comparison!A16,#REF!,6,FALSE),$P$3),$E$3)</f>
        <v>0.84424296499839191</v>
      </c>
    </row>
    <row r="17" spans="1:16">
      <c r="A17" s="6" t="s">
        <v>22</v>
      </c>
      <c r="B17" s="32" t="s">
        <v>14</v>
      </c>
      <c r="C17" s="45">
        <v>45.99</v>
      </c>
      <c r="D17" s="18">
        <v>72354.208413247892</v>
      </c>
      <c r="E17" s="28">
        <v>0.80410053481504518</v>
      </c>
      <c r="F17" s="26">
        <f t="shared" si="5"/>
        <v>1576.0370482374885</v>
      </c>
      <c r="G17" s="18">
        <f t="shared" si="1"/>
        <v>45.908951502227026</v>
      </c>
      <c r="H17" s="33">
        <f t="shared" si="2"/>
        <v>0.99823769302515819</v>
      </c>
      <c r="I17" s="18">
        <v>48.233092172027263</v>
      </c>
      <c r="J17" s="33">
        <f t="shared" si="3"/>
        <v>1.0487734762345566</v>
      </c>
      <c r="K17" s="41">
        <f t="shared" si="4"/>
        <v>48.233092172027263</v>
      </c>
      <c r="L17" s="42">
        <v>49.438919476327939</v>
      </c>
      <c r="M17" s="13"/>
      <c r="O17" s="66">
        <v>0.80410053481504518</v>
      </c>
      <c r="P17" s="66">
        <f>IFERROR(IF(VLOOKUP(Comparison!A17,#REF!,6,FALSE)&gt;40%,VLOOKUP(Comparison!A17,#REF!,6,FALSE),$P$3),$E$3)</f>
        <v>0.84424296499839191</v>
      </c>
    </row>
    <row r="18" spans="1:16">
      <c r="A18" s="6" t="s">
        <v>25</v>
      </c>
      <c r="B18" s="32" t="s">
        <v>15</v>
      </c>
      <c r="C18" s="45">
        <v>50.13</v>
      </c>
      <c r="D18" s="18">
        <v>83850.860129999448</v>
      </c>
      <c r="E18" s="28">
        <v>0.89500008628719618</v>
      </c>
      <c r="F18" s="26">
        <f t="shared" si="5"/>
        <v>1754.2001691229045</v>
      </c>
      <c r="G18" s="18">
        <f t="shared" si="1"/>
        <v>47.800052471733977</v>
      </c>
      <c r="H18" s="33">
        <f t="shared" si="2"/>
        <v>0.95352189251414277</v>
      </c>
      <c r="I18" s="18">
        <v>50.219930128115507</v>
      </c>
      <c r="J18" s="33">
        <f t="shared" si="3"/>
        <v>1.0017939383226711</v>
      </c>
      <c r="K18" s="41">
        <f t="shared" si="4"/>
        <v>50.219930128115507</v>
      </c>
      <c r="L18" s="42">
        <v>51.475428381318387</v>
      </c>
      <c r="M18" s="13"/>
      <c r="O18" s="66">
        <v>0.89500008628719618</v>
      </c>
      <c r="P18" s="66">
        <f>IFERROR(IF(VLOOKUP(Comparison!A18,#REF!,6,FALSE)&gt;40%,VLOOKUP(Comparison!A18,#REF!,6,FALSE),$P$3),$E$3)</f>
        <v>0.84424296499839191</v>
      </c>
    </row>
    <row r="19" spans="1:16" ht="15.75" thickBot="1">
      <c r="A19" s="6" t="s">
        <v>16</v>
      </c>
      <c r="B19" s="34" t="s">
        <v>16</v>
      </c>
      <c r="C19" s="46">
        <v>75.86</v>
      </c>
      <c r="D19" s="25">
        <v>128475.35059245124</v>
      </c>
      <c r="E19" s="35">
        <v>0.8</v>
      </c>
      <c r="F19" s="36">
        <f t="shared" si="5"/>
        <v>1568</v>
      </c>
      <c r="G19" s="25">
        <f t="shared" si="1"/>
        <v>81.935810326818398</v>
      </c>
      <c r="H19" s="37">
        <f t="shared" si="2"/>
        <v>1.0800924113738255</v>
      </c>
      <c r="I19" s="25">
        <v>86.083810724613571</v>
      </c>
      <c r="J19" s="37">
        <f t="shared" si="3"/>
        <v>1.1347720896996252</v>
      </c>
      <c r="K19" s="43">
        <f t="shared" si="4"/>
        <v>86.083810724613571</v>
      </c>
      <c r="L19" s="44">
        <v>88.235905992728902</v>
      </c>
      <c r="M19" s="14"/>
      <c r="O19" s="66">
        <v>0.78980436443649749</v>
      </c>
      <c r="P19" s="67">
        <f>IFERROR(IF(VLOOKUP(Comparison!A19,#REF!,6,FALSE)&gt;40%,VLOOKUP(Comparison!A19,#REF!,6,FALSE),$P$3),$E$3)</f>
        <v>0.84424296499839191</v>
      </c>
    </row>
    <row r="21" spans="1:16">
      <c r="C21" s="4">
        <f>AVERAGE(C5:C19)</f>
        <v>62.613333333333337</v>
      </c>
      <c r="D21" s="3"/>
      <c r="G21" s="3"/>
      <c r="K21" s="4">
        <f>AVERAGE(K5:K19)</f>
        <v>62.488902301171855</v>
      </c>
      <c r="L21" s="4">
        <f>AVERAGE(L5:L19)</f>
        <v>64.051124858701144</v>
      </c>
      <c r="P21" s="3"/>
    </row>
  </sheetData>
  <conditionalFormatting sqref="J5:J19 H5:H19">
    <cfRule type="cellIs" dxfId="8" priority="7" operator="greaterThan">
      <formula>1.05</formula>
    </cfRule>
    <cfRule type="cellIs" dxfId="7" priority="8" operator="lessThan">
      <formula>0.95</formula>
    </cfRule>
    <cfRule type="cellIs" dxfId="6" priority="9" operator="between">
      <formula>0.95</formula>
      <formula>1.05</formula>
    </cfRule>
  </conditionalFormatting>
  <conditionalFormatting sqref="E5:E19">
    <cfRule type="cellIs" dxfId="5" priority="5" operator="lessThan">
      <formula>0.75</formula>
    </cfRule>
    <cfRule type="cellIs" dxfId="4" priority="6" operator="between">
      <formula>80%</formula>
      <formula>90%</formula>
    </cfRule>
  </conditionalFormatting>
  <conditionalFormatting sqref="P5:P19">
    <cfRule type="cellIs" dxfId="3" priority="3" operator="lessThan">
      <formula>0.75</formula>
    </cfRule>
    <cfRule type="cellIs" dxfId="2" priority="4" operator="between">
      <formula>80%</formula>
      <formula>90%</formula>
    </cfRule>
  </conditionalFormatting>
  <conditionalFormatting sqref="O6:O19">
    <cfRule type="cellIs" dxfId="1" priority="1" operator="lessThan">
      <formula>0.75</formula>
    </cfRule>
    <cfRule type="cellIs" dxfId="0" priority="2" operator="between">
      <formula>80%</formula>
      <formula>90%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4"/>
  <sheetViews>
    <sheetView zoomScale="85" zoomScaleNormal="85" workbookViewId="0">
      <selection sqref="A1:XFD1048576"/>
    </sheetView>
  </sheetViews>
  <sheetFormatPr defaultRowHeight="15"/>
  <cols>
    <col min="1" max="1" width="36" customWidth="1"/>
    <col min="2" max="2" width="16.28515625" customWidth="1"/>
    <col min="3" max="3" width="12.140625" customWidth="1"/>
    <col min="4" max="4" width="11.5703125" customWidth="1"/>
    <col min="6" max="6" width="10.28515625" bestFit="1" customWidth="1"/>
    <col min="11" max="11" width="36" customWidth="1"/>
    <col min="12" max="12" width="24.5703125" customWidth="1"/>
    <col min="13" max="13" width="21" bestFit="1" customWidth="1"/>
    <col min="14" max="14" width="36" customWidth="1"/>
    <col min="15" max="15" width="34.85546875" customWidth="1"/>
    <col min="16" max="16" width="15.85546875" customWidth="1"/>
    <col min="17" max="17" width="39.5703125" customWidth="1"/>
    <col min="18" max="18" width="34.85546875" customWidth="1"/>
    <col min="23" max="23" width="29.140625" customWidth="1"/>
    <col min="24" max="24" width="21.7109375" bestFit="1" customWidth="1"/>
    <col min="25" max="25" width="15.85546875" bestFit="1" customWidth="1"/>
    <col min="26" max="26" width="17.140625" customWidth="1"/>
  </cols>
  <sheetData>
    <row r="3" spans="1:28">
      <c r="A3" s="90" t="s">
        <v>122</v>
      </c>
      <c r="B3" s="90" t="s">
        <v>121</v>
      </c>
      <c r="K3" s="90" t="s">
        <v>109</v>
      </c>
      <c r="L3" t="s">
        <v>123</v>
      </c>
      <c r="N3" s="90" t="s">
        <v>109</v>
      </c>
      <c r="O3" t="s">
        <v>108</v>
      </c>
      <c r="Q3" s="90" t="s">
        <v>109</v>
      </c>
      <c r="R3" t="s">
        <v>108</v>
      </c>
      <c r="W3" s="90" t="s">
        <v>122</v>
      </c>
      <c r="X3" s="90" t="s">
        <v>121</v>
      </c>
    </row>
    <row r="4" spans="1:28">
      <c r="A4" s="90" t="s">
        <v>109</v>
      </c>
      <c r="B4" t="s">
        <v>119</v>
      </c>
      <c r="C4" t="s">
        <v>118</v>
      </c>
      <c r="D4" t="s">
        <v>58</v>
      </c>
      <c r="F4" t="s">
        <v>28</v>
      </c>
      <c r="K4" s="87" t="s">
        <v>106</v>
      </c>
      <c r="L4" s="4">
        <v>50.73120535714262</v>
      </c>
      <c r="N4" s="87" t="s">
        <v>106</v>
      </c>
      <c r="O4" s="4">
        <v>87549.678620001141</v>
      </c>
      <c r="Q4" s="87" t="s">
        <v>120</v>
      </c>
      <c r="R4" s="4">
        <v>61770</v>
      </c>
      <c r="W4" s="90" t="s">
        <v>109</v>
      </c>
      <c r="X4" t="s">
        <v>119</v>
      </c>
      <c r="Y4" t="s">
        <v>118</v>
      </c>
      <c r="Z4" t="s">
        <v>58</v>
      </c>
    </row>
    <row r="5" spans="1:28">
      <c r="A5" s="87" t="s">
        <v>106</v>
      </c>
      <c r="B5" s="89">
        <v>1351.2295899999999</v>
      </c>
      <c r="C5" s="89">
        <v>126.81328000000005</v>
      </c>
      <c r="D5" s="89">
        <v>1478.04287</v>
      </c>
      <c r="F5" s="88">
        <v>0.91420189321030987</v>
      </c>
      <c r="G5" s="88"/>
      <c r="H5" s="88"/>
      <c r="I5" s="88"/>
      <c r="J5" s="88"/>
      <c r="K5" s="87" t="s">
        <v>72</v>
      </c>
      <c r="L5" s="4">
        <v>39.110592105263223</v>
      </c>
      <c r="N5" s="87" t="s">
        <v>72</v>
      </c>
      <c r="O5" s="4" t="e">
        <v>#DIV/0!</v>
      </c>
      <c r="Q5" s="91" t="s">
        <v>72</v>
      </c>
      <c r="R5" s="4" t="e">
        <v>#DIV/0!</v>
      </c>
      <c r="S5" s="88"/>
      <c r="T5" s="88"/>
      <c r="W5" s="87" t="s">
        <v>0</v>
      </c>
      <c r="X5" s="89">
        <v>1729.4893599999966</v>
      </c>
      <c r="Y5" s="89">
        <v>2236.8959999999929</v>
      </c>
      <c r="Z5" s="89">
        <v>3966.3853599999893</v>
      </c>
      <c r="AB5" s="88">
        <v>0.43603664370120643</v>
      </c>
    </row>
    <row r="6" spans="1:28">
      <c r="A6" s="87" t="s">
        <v>104</v>
      </c>
      <c r="B6" s="89">
        <v>1998.9858899999945</v>
      </c>
      <c r="C6" s="89">
        <v>802.99967000000129</v>
      </c>
      <c r="D6" s="89">
        <v>2801.9855599999955</v>
      </c>
      <c r="F6" s="88">
        <v>0.71341762731996294</v>
      </c>
      <c r="K6" s="87" t="s">
        <v>104</v>
      </c>
      <c r="L6" s="4">
        <v>53.315285087719033</v>
      </c>
      <c r="N6" s="87" t="s">
        <v>104</v>
      </c>
      <c r="O6" s="4">
        <v>90385.024023157937</v>
      </c>
      <c r="Q6" s="91" t="s">
        <v>84</v>
      </c>
      <c r="R6" s="4">
        <v>61770</v>
      </c>
      <c r="S6" s="88"/>
      <c r="W6" s="87" t="s">
        <v>117</v>
      </c>
      <c r="X6" s="89">
        <v>6075.15996</v>
      </c>
      <c r="Y6" s="89">
        <v>1168.6731799999989</v>
      </c>
      <c r="Z6" s="89">
        <v>7243.8331399999988</v>
      </c>
      <c r="AB6" s="88">
        <v>0.83866646878616546</v>
      </c>
    </row>
    <row r="7" spans="1:28">
      <c r="A7" s="87" t="s">
        <v>103</v>
      </c>
      <c r="B7" s="89">
        <v>10014</v>
      </c>
      <c r="C7" s="89">
        <v>1063.5</v>
      </c>
      <c r="D7" s="89">
        <v>11077.5</v>
      </c>
      <c r="F7" s="88">
        <v>0.90399458361543672</v>
      </c>
      <c r="K7" s="87" t="s">
        <v>103</v>
      </c>
      <c r="L7" s="4">
        <v>25.087229238423387</v>
      </c>
      <c r="N7" s="87" t="s">
        <v>103</v>
      </c>
      <c r="O7" s="4">
        <v>72066.811919997315</v>
      </c>
      <c r="Q7" s="87" t="s">
        <v>116</v>
      </c>
      <c r="R7" s="4">
        <v>61770</v>
      </c>
      <c r="S7" s="88"/>
      <c r="W7" s="87" t="s">
        <v>115</v>
      </c>
      <c r="X7" s="89">
        <v>386.33327999999989</v>
      </c>
      <c r="Y7" s="89">
        <v>2700.1660499999925</v>
      </c>
      <c r="Z7" s="89">
        <v>3086.4993299999924</v>
      </c>
      <c r="AB7" s="88">
        <v>0.12516875550399062</v>
      </c>
    </row>
    <row r="8" spans="1:28">
      <c r="A8" s="87" t="s">
        <v>102</v>
      </c>
      <c r="B8" s="89">
        <v>1487.25</v>
      </c>
      <c r="C8" s="89">
        <v>76.25</v>
      </c>
      <c r="D8" s="89">
        <v>1563.5</v>
      </c>
      <c r="F8" s="88">
        <v>0.9512312120243045</v>
      </c>
      <c r="K8" s="87" t="s">
        <v>102</v>
      </c>
      <c r="L8" s="4">
        <v>67.034049079755221</v>
      </c>
      <c r="N8" s="87" t="s">
        <v>102</v>
      </c>
      <c r="O8" s="4">
        <v>115164.19150000054</v>
      </c>
      <c r="Q8" s="91" t="s">
        <v>100</v>
      </c>
      <c r="R8" s="4">
        <v>61770</v>
      </c>
      <c r="S8" s="88"/>
      <c r="W8" s="87" t="s">
        <v>114</v>
      </c>
      <c r="X8" s="89">
        <v>2889.5199999999982</v>
      </c>
      <c r="Y8" s="89">
        <v>891.15000000000009</v>
      </c>
      <c r="Z8" s="89">
        <v>3780.6699999999983</v>
      </c>
      <c r="AB8" s="88">
        <v>0.76428781141966884</v>
      </c>
    </row>
    <row r="9" spans="1:28">
      <c r="A9" s="87" t="s">
        <v>24</v>
      </c>
      <c r="B9" s="89">
        <v>1471.5499999999979</v>
      </c>
      <c r="C9" s="89">
        <v>115.31999999999996</v>
      </c>
      <c r="D9" s="89">
        <v>1586.8699999999978</v>
      </c>
      <c r="F9" s="88">
        <v>0.92732864065739473</v>
      </c>
      <c r="K9" s="87" t="s">
        <v>24</v>
      </c>
      <c r="L9" s="4">
        <v>63.273467933491297</v>
      </c>
      <c r="N9" s="87" t="s">
        <v>24</v>
      </c>
      <c r="O9" s="4">
        <v>109143.63669999948</v>
      </c>
      <c r="Q9" s="87" t="s">
        <v>58</v>
      </c>
      <c r="R9" s="4">
        <v>61770</v>
      </c>
      <c r="S9" s="88"/>
      <c r="W9" s="87" t="s">
        <v>113</v>
      </c>
      <c r="X9" s="89">
        <v>16.66666</v>
      </c>
      <c r="Y9" s="89"/>
      <c r="Z9" s="89">
        <v>16.66666</v>
      </c>
      <c r="AB9" s="88">
        <v>1</v>
      </c>
    </row>
    <row r="10" spans="1:28">
      <c r="A10" s="87" t="s">
        <v>101</v>
      </c>
      <c r="B10" s="89">
        <v>218.16659999999996</v>
      </c>
      <c r="C10" s="89">
        <v>3093.1554299999857</v>
      </c>
      <c r="D10" s="89">
        <v>3311.3220299999857</v>
      </c>
      <c r="F10" s="88">
        <v>6.5885044711281343E-2</v>
      </c>
      <c r="K10" s="87" t="s">
        <v>101</v>
      </c>
      <c r="L10" s="4">
        <v>57.279473684210124</v>
      </c>
      <c r="N10" s="87" t="s">
        <v>101</v>
      </c>
      <c r="O10" s="4">
        <v>98834.81054000021</v>
      </c>
      <c r="S10" s="88"/>
      <c r="W10" s="87" t="s">
        <v>112</v>
      </c>
      <c r="X10" s="89">
        <v>126.99994000000002</v>
      </c>
      <c r="Y10" s="89">
        <v>355.83319999999981</v>
      </c>
      <c r="Z10" s="89">
        <v>482.83313999999984</v>
      </c>
      <c r="AB10" s="88">
        <v>0.2630307024907198</v>
      </c>
    </row>
    <row r="11" spans="1:28">
      <c r="A11" s="87" t="s">
        <v>100</v>
      </c>
      <c r="B11" s="89">
        <v>997.97964000000218</v>
      </c>
      <c r="C11" s="89">
        <v>2153.3292899999933</v>
      </c>
      <c r="D11" s="89">
        <v>3151.3089299999956</v>
      </c>
      <c r="F11" s="88">
        <v>0.31668733918765735</v>
      </c>
      <c r="K11" s="87" t="s">
        <v>100</v>
      </c>
      <c r="L11" s="4">
        <v>39.857031249999814</v>
      </c>
      <c r="N11" s="87" t="s">
        <v>100</v>
      </c>
      <c r="O11" s="4">
        <v>61770</v>
      </c>
      <c r="S11" s="88"/>
      <c r="W11" s="87" t="s">
        <v>111</v>
      </c>
      <c r="X11" s="89">
        <v>8</v>
      </c>
      <c r="Y11" s="89">
        <v>381</v>
      </c>
      <c r="Z11" s="89">
        <v>389</v>
      </c>
      <c r="AB11" s="88">
        <v>2.056555269922879E-2</v>
      </c>
    </row>
    <row r="12" spans="1:28">
      <c r="A12" s="87" t="s">
        <v>19</v>
      </c>
      <c r="B12" s="89">
        <v>9708.4061200000688</v>
      </c>
      <c r="C12" s="89">
        <v>1710.5727399999955</v>
      </c>
      <c r="D12" s="89">
        <v>11418.978860000065</v>
      </c>
      <c r="F12" s="88">
        <v>0.85019914994395684</v>
      </c>
      <c r="K12" s="87" t="s">
        <v>19</v>
      </c>
      <c r="L12" s="4">
        <v>63.813182943602662</v>
      </c>
      <c r="N12" s="87" t="s">
        <v>19</v>
      </c>
      <c r="O12" s="4">
        <v>110476.37224758978</v>
      </c>
      <c r="S12" s="88"/>
      <c r="W12" s="87" t="s">
        <v>110</v>
      </c>
      <c r="X12" s="89">
        <v>31817.072000002132</v>
      </c>
      <c r="Y12" s="89">
        <v>7793.0471700001272</v>
      </c>
      <c r="Z12" s="89">
        <v>39610.119170002261</v>
      </c>
      <c r="AB12" s="88">
        <v>0.80325615440455433</v>
      </c>
    </row>
    <row r="13" spans="1:28">
      <c r="A13" s="87" t="s">
        <v>99</v>
      </c>
      <c r="B13" s="89">
        <v>2609.3956999999905</v>
      </c>
      <c r="C13" s="89">
        <v>2604.3855999999892</v>
      </c>
      <c r="D13" s="89">
        <v>5213.7812999999796</v>
      </c>
      <c r="F13" s="88">
        <v>0.50048046702687754</v>
      </c>
      <c r="K13" s="87" t="s">
        <v>99</v>
      </c>
      <c r="L13" s="4">
        <v>54.355535512964288</v>
      </c>
      <c r="N13" s="87" t="s">
        <v>99</v>
      </c>
      <c r="O13" s="4">
        <v>95819.23405907565</v>
      </c>
      <c r="Q13" s="90" t="s">
        <v>109</v>
      </c>
      <c r="R13" t="s">
        <v>108</v>
      </c>
      <c r="S13" s="88"/>
      <c r="W13" s="87" t="s">
        <v>107</v>
      </c>
      <c r="X13" s="89">
        <v>28280.982890001262</v>
      </c>
      <c r="Y13" s="89">
        <v>5101.5517100000097</v>
      </c>
      <c r="Z13" s="89">
        <v>33382.534600001272</v>
      </c>
      <c r="AB13" s="88">
        <v>0.8471790182762271</v>
      </c>
    </row>
    <row r="14" spans="1:28">
      <c r="A14" s="87" t="s">
        <v>98</v>
      </c>
      <c r="B14" s="89">
        <v>14110.884789999798</v>
      </c>
      <c r="C14" s="89">
        <v>2259.228899999991</v>
      </c>
      <c r="D14" s="89">
        <v>16370.113689999789</v>
      </c>
      <c r="F14" s="88">
        <v>0.86199064082370336</v>
      </c>
      <c r="K14" s="87" t="s">
        <v>98</v>
      </c>
      <c r="L14" s="4">
        <v>54.897727153705091</v>
      </c>
      <c r="N14" s="87" t="s">
        <v>98</v>
      </c>
      <c r="O14" s="4">
        <v>94485.812895764233</v>
      </c>
      <c r="Q14" s="87" t="s">
        <v>106</v>
      </c>
      <c r="R14" s="4">
        <v>87549.678620001141</v>
      </c>
      <c r="S14" s="88"/>
      <c r="W14" s="87" t="s">
        <v>105</v>
      </c>
      <c r="X14" s="89">
        <v>45722.900430003421</v>
      </c>
      <c r="Y14" s="89">
        <v>7574.0207300001084</v>
      </c>
      <c r="Z14" s="89">
        <v>53296.921160003527</v>
      </c>
      <c r="AB14" s="88">
        <v>0.85789008886156826</v>
      </c>
    </row>
    <row r="15" spans="1:28">
      <c r="A15" s="87" t="s">
        <v>97</v>
      </c>
      <c r="B15" s="89">
        <v>1145.9929000000016</v>
      </c>
      <c r="C15" s="89">
        <v>200.99989999999988</v>
      </c>
      <c r="D15" s="89">
        <v>1346.9928000000014</v>
      </c>
      <c r="F15" s="88">
        <v>0.85077878664236395</v>
      </c>
      <c r="K15" s="87" t="s">
        <v>97</v>
      </c>
      <c r="L15" s="4">
        <v>51.918432055749363</v>
      </c>
      <c r="N15" s="87" t="s">
        <v>97</v>
      </c>
      <c r="O15" s="4">
        <v>88639.949999999546</v>
      </c>
      <c r="Q15" s="87" t="s">
        <v>72</v>
      </c>
      <c r="R15" s="4" t="e">
        <v>#DIV/0!</v>
      </c>
      <c r="W15" s="87" t="s">
        <v>58</v>
      </c>
      <c r="X15" s="89">
        <v>117053.12452000682</v>
      </c>
      <c r="Y15" s="89">
        <v>28202.338040000232</v>
      </c>
      <c r="Z15" s="89">
        <v>145255.46256000703</v>
      </c>
    </row>
    <row r="16" spans="1:28">
      <c r="A16" s="87" t="s">
        <v>96</v>
      </c>
      <c r="B16" s="89">
        <v>15203.187559999744</v>
      </c>
      <c r="C16" s="89">
        <v>4813.2847500000107</v>
      </c>
      <c r="D16" s="89">
        <v>20016.472309999754</v>
      </c>
      <c r="F16" s="88">
        <v>0.75953381417786558</v>
      </c>
      <c r="K16" s="87" t="s">
        <v>96</v>
      </c>
      <c r="L16" s="4">
        <v>63.677962328764266</v>
      </c>
      <c r="N16" s="87" t="s">
        <v>96</v>
      </c>
      <c r="O16" s="4">
        <v>109787.55981870048</v>
      </c>
      <c r="Q16" s="87" t="s">
        <v>104</v>
      </c>
      <c r="R16" s="4">
        <v>90385.024023157937</v>
      </c>
    </row>
    <row r="17" spans="1:18">
      <c r="A17" s="87" t="s">
        <v>95</v>
      </c>
      <c r="B17" s="89">
        <v>7159.6739800001124</v>
      </c>
      <c r="C17" s="89">
        <v>2148.9624599999925</v>
      </c>
      <c r="D17" s="89">
        <v>9308.6364400001039</v>
      </c>
      <c r="F17" s="88">
        <v>0.76914315282894774</v>
      </c>
      <c r="K17" s="87" t="s">
        <v>95</v>
      </c>
      <c r="L17" s="4">
        <v>56.224903185508659</v>
      </c>
      <c r="N17" s="87" t="s">
        <v>95</v>
      </c>
      <c r="O17" s="4">
        <v>97061.524323852893</v>
      </c>
      <c r="Q17" s="87" t="s">
        <v>103</v>
      </c>
      <c r="R17" s="4">
        <v>72066.811919997315</v>
      </c>
    </row>
    <row r="18" spans="1:18">
      <c r="A18" s="87" t="s">
        <v>94</v>
      </c>
      <c r="B18" s="89">
        <v>1676.3226799999973</v>
      </c>
      <c r="C18" s="89">
        <v>482.82980999999961</v>
      </c>
      <c r="D18" s="89">
        <v>2159.1524899999968</v>
      </c>
      <c r="F18" s="88">
        <v>0.77637993970495334</v>
      </c>
      <c r="K18" s="87" t="s">
        <v>94</v>
      </c>
      <c r="L18" s="4">
        <v>62.390823327615344</v>
      </c>
      <c r="N18" s="87" t="s">
        <v>94</v>
      </c>
      <c r="O18" s="4">
        <v>107739.75236243632</v>
      </c>
      <c r="Q18" s="87" t="s">
        <v>102</v>
      </c>
      <c r="R18" s="4">
        <v>115164.19150000054</v>
      </c>
    </row>
    <row r="19" spans="1:18">
      <c r="A19" s="87" t="s">
        <v>18</v>
      </c>
      <c r="B19" s="89">
        <v>43963.038370004069</v>
      </c>
      <c r="C19" s="89">
        <v>7686.7707100001271</v>
      </c>
      <c r="D19" s="89">
        <v>51649.809080004197</v>
      </c>
      <c r="F19" s="88">
        <v>0.85117523477979329</v>
      </c>
      <c r="K19" s="87" t="s">
        <v>18</v>
      </c>
      <c r="L19" s="4">
        <v>57.281663695304353</v>
      </c>
      <c r="N19" s="87" t="s">
        <v>18</v>
      </c>
      <c r="O19" s="4">
        <v>98844.471077372189</v>
      </c>
      <c r="Q19" s="87" t="s">
        <v>24</v>
      </c>
      <c r="R19" s="4">
        <v>109143.63669999948</v>
      </c>
    </row>
    <row r="20" spans="1:18">
      <c r="A20" s="87" t="s">
        <v>93</v>
      </c>
      <c r="B20" s="89">
        <v>4112.2251499999802</v>
      </c>
      <c r="C20" s="89">
        <v>759.73295000000144</v>
      </c>
      <c r="D20" s="89">
        <v>4871.9580999999816</v>
      </c>
      <c r="F20" s="88">
        <v>0.84406004025362935</v>
      </c>
      <c r="K20" s="87" t="s">
        <v>93</v>
      </c>
      <c r="L20" s="4">
        <v>57.206618887015829</v>
      </c>
      <c r="N20" s="87" t="s">
        <v>93</v>
      </c>
      <c r="O20" s="4">
        <v>98644.438568288198</v>
      </c>
      <c r="Q20" s="87" t="s">
        <v>101</v>
      </c>
      <c r="R20" s="4">
        <v>98834.81054000021</v>
      </c>
    </row>
    <row r="21" spans="1:18">
      <c r="A21" s="87" t="s">
        <v>92</v>
      </c>
      <c r="B21" s="89">
        <v>7344.847270000113</v>
      </c>
      <c r="C21" s="89">
        <v>1499.9461199999973</v>
      </c>
      <c r="D21" s="89">
        <v>8844.7933900001099</v>
      </c>
      <c r="F21" s="88">
        <v>0.83041479276431374</v>
      </c>
      <c r="K21" s="87" t="s">
        <v>92</v>
      </c>
      <c r="L21" s="4">
        <v>45.281961386575013</v>
      </c>
      <c r="N21" s="87" t="s">
        <v>92</v>
      </c>
      <c r="O21" s="4">
        <v>78099.561460819692</v>
      </c>
      <c r="Q21" s="87" t="s">
        <v>100</v>
      </c>
      <c r="R21" s="4">
        <v>61770</v>
      </c>
    </row>
    <row r="22" spans="1:18">
      <c r="A22" s="87" t="s">
        <v>26</v>
      </c>
      <c r="B22" s="89">
        <v>22253.339360000511</v>
      </c>
      <c r="C22" s="89">
        <v>5993.6671200000901</v>
      </c>
      <c r="D22" s="89">
        <v>28247.0064800006</v>
      </c>
      <c r="F22" s="88">
        <v>0.78781230767785193</v>
      </c>
      <c r="K22" s="87" t="s">
        <v>26</v>
      </c>
      <c r="L22" s="4">
        <v>62.521680727950702</v>
      </c>
      <c r="N22" s="87" t="s">
        <v>26</v>
      </c>
      <c r="O22" s="4">
        <v>108017.89757815286</v>
      </c>
      <c r="Q22" s="87" t="s">
        <v>19</v>
      </c>
      <c r="R22" s="4">
        <v>110476.37224758978</v>
      </c>
    </row>
    <row r="23" spans="1:18">
      <c r="A23" s="87" t="s">
        <v>17</v>
      </c>
      <c r="B23" s="89">
        <v>8663.5</v>
      </c>
      <c r="C23" s="89">
        <v>1418.75</v>
      </c>
      <c r="D23" s="89">
        <v>10082.25</v>
      </c>
      <c r="F23" s="88">
        <v>0.85928240224156316</v>
      </c>
      <c r="K23" s="87" t="s">
        <v>17</v>
      </c>
      <c r="L23" s="4">
        <v>45.013286140090088</v>
      </c>
      <c r="N23" s="87" t="s">
        <v>17</v>
      </c>
      <c r="O23" s="4">
        <v>77622.560669013561</v>
      </c>
      <c r="Q23" s="87" t="s">
        <v>99</v>
      </c>
      <c r="R23" s="4">
        <v>95819.23405907565</v>
      </c>
    </row>
    <row r="24" spans="1:18">
      <c r="A24" s="87" t="s">
        <v>91</v>
      </c>
      <c r="B24" s="89">
        <v>882.25</v>
      </c>
      <c r="C24" s="89">
        <v>506.59000000000003</v>
      </c>
      <c r="D24" s="89">
        <v>1388.8400000000001</v>
      </c>
      <c r="F24" s="88">
        <v>0.63524236053109062</v>
      </c>
      <c r="K24" s="87" t="s">
        <v>91</v>
      </c>
      <c r="L24" s="4">
        <v>70.07131147540953</v>
      </c>
      <c r="N24" s="87" t="s">
        <v>91</v>
      </c>
      <c r="O24" s="4">
        <v>120763.06790000093</v>
      </c>
      <c r="Q24" s="87" t="s">
        <v>98</v>
      </c>
      <c r="R24" s="4">
        <v>94485.812895764233</v>
      </c>
    </row>
    <row r="25" spans="1:18">
      <c r="A25" s="87" t="s">
        <v>21</v>
      </c>
      <c r="B25" s="89">
        <v>80725.053759997056</v>
      </c>
      <c r="C25" s="89">
        <v>14977.623359999703</v>
      </c>
      <c r="D25" s="89">
        <v>95702.677119996762</v>
      </c>
      <c r="F25" s="88">
        <v>0.84349838676696554</v>
      </c>
      <c r="K25" s="87" t="s">
        <v>21</v>
      </c>
      <c r="L25" s="4">
        <v>51.413434749791385</v>
      </c>
      <c r="N25" s="87" t="s">
        <v>21</v>
      </c>
      <c r="O25" s="4">
        <v>88665.491460666482</v>
      </c>
      <c r="Q25" s="87" t="s">
        <v>97</v>
      </c>
      <c r="R25" s="4">
        <v>88639.949999999546</v>
      </c>
    </row>
    <row r="26" spans="1:18">
      <c r="A26" s="87" t="s">
        <v>90</v>
      </c>
      <c r="B26" s="89">
        <v>1180.4529100000009</v>
      </c>
      <c r="C26" s="89">
        <v>239.83323999999993</v>
      </c>
      <c r="D26" s="89">
        <v>1420.2861500000008</v>
      </c>
      <c r="F26" s="88">
        <v>0.83113738030889073</v>
      </c>
      <c r="K26" s="87" t="s">
        <v>90</v>
      </c>
      <c r="L26" s="4">
        <v>59.233706293706376</v>
      </c>
      <c r="N26" s="87" t="s">
        <v>90</v>
      </c>
      <c r="O26" s="4">
        <v>101766.54510000064</v>
      </c>
      <c r="Q26" s="87" t="s">
        <v>96</v>
      </c>
      <c r="R26" s="4">
        <v>109787.55981870048</v>
      </c>
    </row>
    <row r="27" spans="1:18">
      <c r="A27" s="87" t="s">
        <v>20</v>
      </c>
      <c r="B27" s="89">
        <v>44691.826790003972</v>
      </c>
      <c r="C27" s="89">
        <v>8698.6957900001526</v>
      </c>
      <c r="D27" s="89">
        <v>53390.522580004123</v>
      </c>
      <c r="F27" s="88">
        <v>0.83707415905200377</v>
      </c>
      <c r="K27" s="87" t="s">
        <v>20</v>
      </c>
      <c r="L27" s="4">
        <v>57.357752553921614</v>
      </c>
      <c r="N27" s="87" t="s">
        <v>20</v>
      </c>
      <c r="O27" s="4">
        <v>98969.848079911681</v>
      </c>
      <c r="Q27" s="87" t="s">
        <v>95</v>
      </c>
      <c r="R27" s="4">
        <v>97061.524323852893</v>
      </c>
    </row>
    <row r="28" spans="1:18">
      <c r="A28" s="87" t="s">
        <v>89</v>
      </c>
      <c r="B28" s="89">
        <v>5417.9612800000305</v>
      </c>
      <c r="C28" s="89">
        <v>867.44314000000122</v>
      </c>
      <c r="D28" s="89">
        <v>6285.4044200000317</v>
      </c>
      <c r="F28" s="88">
        <v>0.86199087886217562</v>
      </c>
      <c r="K28" s="87" t="s">
        <v>89</v>
      </c>
      <c r="L28" s="4">
        <v>50.552553542008738</v>
      </c>
      <c r="N28" s="87" t="s">
        <v>89</v>
      </c>
      <c r="O28" s="4">
        <v>87147.611920767231</v>
      </c>
      <c r="Q28" s="87" t="s">
        <v>94</v>
      </c>
      <c r="R28" s="4">
        <v>107739.75236243632</v>
      </c>
    </row>
    <row r="29" spans="1:18">
      <c r="A29" s="87" t="s">
        <v>22</v>
      </c>
      <c r="B29" s="89">
        <v>30166.699960000002</v>
      </c>
      <c r="C29" s="89">
        <v>7349.38</v>
      </c>
      <c r="D29" s="89">
        <v>37516.079960000003</v>
      </c>
      <c r="F29" s="88">
        <v>0.80410053481504518</v>
      </c>
      <c r="K29" s="87" t="s">
        <v>22</v>
      </c>
      <c r="L29" s="4">
        <v>39.671789514412119</v>
      </c>
      <c r="N29" s="87" t="s">
        <v>22</v>
      </c>
      <c r="O29" s="4">
        <v>72354.208413247892</v>
      </c>
      <c r="Q29" s="87" t="s">
        <v>18</v>
      </c>
      <c r="R29" s="4">
        <v>98844.471077372189</v>
      </c>
    </row>
    <row r="30" spans="1:18">
      <c r="A30" s="87" t="s">
        <v>88</v>
      </c>
      <c r="B30" s="89">
        <v>897.07999999999993</v>
      </c>
      <c r="C30" s="89">
        <v>99.92</v>
      </c>
      <c r="D30" s="89">
        <v>996.99999999999989</v>
      </c>
      <c r="F30" s="88">
        <v>0.8997793380140422</v>
      </c>
      <c r="K30" s="87" t="s">
        <v>88</v>
      </c>
      <c r="L30" s="4">
        <v>25.570000000000064</v>
      </c>
      <c r="N30" s="87" t="s">
        <v>88</v>
      </c>
      <c r="O30" s="4">
        <v>72066.811920000109</v>
      </c>
      <c r="Q30" s="87" t="s">
        <v>93</v>
      </c>
      <c r="R30" s="4">
        <v>98644.438568288198</v>
      </c>
    </row>
    <row r="31" spans="1:18">
      <c r="A31" s="87" t="s">
        <v>87</v>
      </c>
      <c r="B31" s="89">
        <v>1349.5</v>
      </c>
      <c r="C31" s="89">
        <v>116.5</v>
      </c>
      <c r="D31" s="89">
        <v>1466</v>
      </c>
      <c r="F31" s="88">
        <v>0.92053206002728516</v>
      </c>
      <c r="K31" s="87" t="s">
        <v>87</v>
      </c>
      <c r="L31" s="4">
        <v>32.709999999999688</v>
      </c>
      <c r="N31" s="87" t="s">
        <v>87</v>
      </c>
      <c r="O31" s="4">
        <v>72066.811919999396</v>
      </c>
      <c r="Q31" s="87" t="s">
        <v>92</v>
      </c>
      <c r="R31" s="4">
        <v>78099.561460819692</v>
      </c>
    </row>
    <row r="32" spans="1:18">
      <c r="A32" s="87" t="s">
        <v>86</v>
      </c>
      <c r="B32" s="89">
        <v>1649.6659999999974</v>
      </c>
      <c r="C32" s="89">
        <v>60.666650000000004</v>
      </c>
      <c r="D32" s="89">
        <v>1710.3326499999976</v>
      </c>
      <c r="F32" s="88">
        <v>0.96452932708733574</v>
      </c>
      <c r="K32" s="87" t="s">
        <v>86</v>
      </c>
      <c r="L32" s="4">
        <v>58.019956803455273</v>
      </c>
      <c r="N32" s="87" t="s">
        <v>86</v>
      </c>
      <c r="O32" s="4">
        <v>100058.04179999979</v>
      </c>
      <c r="Q32" s="87" t="s">
        <v>26</v>
      </c>
      <c r="R32" s="4">
        <v>108017.89757815286</v>
      </c>
    </row>
    <row r="33" spans="1:18">
      <c r="A33" s="87" t="s">
        <v>85</v>
      </c>
      <c r="B33" s="89">
        <v>2572.7660399999895</v>
      </c>
      <c r="C33" s="89">
        <v>79.326639999999998</v>
      </c>
      <c r="D33" s="89">
        <v>2652.0926799999897</v>
      </c>
      <c r="F33" s="88">
        <v>0.97008903927143275</v>
      </c>
      <c r="K33" s="87" t="s">
        <v>85</v>
      </c>
      <c r="L33" s="4">
        <v>50.135626283367841</v>
      </c>
      <c r="N33" s="87" t="s">
        <v>85</v>
      </c>
      <c r="O33" s="4">
        <v>86401.360438973046</v>
      </c>
      <c r="Q33" s="87" t="s">
        <v>17</v>
      </c>
      <c r="R33" s="4">
        <v>77622.560669013561</v>
      </c>
    </row>
    <row r="34" spans="1:18">
      <c r="A34" s="87" t="s">
        <v>84</v>
      </c>
      <c r="B34" s="89">
        <v>1360.4728399999997</v>
      </c>
      <c r="C34" s="89">
        <v>1516.132909999998</v>
      </c>
      <c r="D34" s="89">
        <v>2876.6057499999979</v>
      </c>
      <c r="F34" s="88">
        <v>0.47294379495695599</v>
      </c>
      <c r="K34" s="87" t="s">
        <v>84</v>
      </c>
      <c r="L34" s="4">
        <v>35.332903225806668</v>
      </c>
      <c r="N34" s="87" t="s">
        <v>84</v>
      </c>
      <c r="O34" s="4">
        <v>61770</v>
      </c>
      <c r="Q34" s="87" t="s">
        <v>91</v>
      </c>
      <c r="R34" s="4">
        <v>120763.06790000093</v>
      </c>
    </row>
    <row r="35" spans="1:18">
      <c r="A35" s="87" t="s">
        <v>16</v>
      </c>
      <c r="B35" s="89">
        <v>3524.8100000000004</v>
      </c>
      <c r="C35" s="89">
        <v>938.08</v>
      </c>
      <c r="D35" s="89">
        <v>4462.8900000000003</v>
      </c>
      <c r="F35" s="88">
        <v>0.78980436443649749</v>
      </c>
      <c r="K35" s="87" t="s">
        <v>16</v>
      </c>
      <c r="L35" s="4">
        <v>77.679684584629825</v>
      </c>
      <c r="N35" s="87" t="s">
        <v>16</v>
      </c>
      <c r="O35" s="4">
        <v>128475.35059245124</v>
      </c>
      <c r="Q35" s="87" t="s">
        <v>21</v>
      </c>
      <c r="R35" s="4">
        <v>88665.491460666482</v>
      </c>
    </row>
    <row r="36" spans="1:18">
      <c r="A36" s="87" t="s">
        <v>83</v>
      </c>
      <c r="B36" s="89">
        <v>1653.6799999999964</v>
      </c>
      <c r="C36" s="89">
        <v>150.43</v>
      </c>
      <c r="D36" s="89">
        <v>1804.1099999999965</v>
      </c>
      <c r="F36" s="88">
        <v>0.9166181662980637</v>
      </c>
      <c r="K36" s="87" t="s">
        <v>83</v>
      </c>
      <c r="L36" s="4">
        <v>60.342876923077775</v>
      </c>
      <c r="N36" s="87" t="s">
        <v>83</v>
      </c>
      <c r="O36" s="4">
        <v>104036.70929999833</v>
      </c>
      <c r="Q36" s="87" t="s">
        <v>90</v>
      </c>
      <c r="R36" s="4">
        <v>101766.54510000064</v>
      </c>
    </row>
    <row r="37" spans="1:18">
      <c r="A37" s="87" t="s">
        <v>82</v>
      </c>
      <c r="B37" s="89">
        <v>25</v>
      </c>
      <c r="C37" s="89"/>
      <c r="D37" s="89">
        <v>25</v>
      </c>
      <c r="F37" s="88">
        <v>1</v>
      </c>
      <c r="K37" s="87" t="s">
        <v>82</v>
      </c>
      <c r="L37" s="4">
        <v>63.31</v>
      </c>
      <c r="N37" s="87" t="s">
        <v>82</v>
      </c>
      <c r="O37" s="4">
        <v>109109.447</v>
      </c>
      <c r="Q37" s="87" t="s">
        <v>20</v>
      </c>
      <c r="R37" s="4">
        <v>98969.848079911681</v>
      </c>
    </row>
    <row r="38" spans="1:18">
      <c r="A38" s="87" t="s">
        <v>81</v>
      </c>
      <c r="B38" s="89">
        <v>85.666640000000015</v>
      </c>
      <c r="C38" s="89">
        <v>1388.3327699999995</v>
      </c>
      <c r="D38" s="89">
        <v>1473.9994099999994</v>
      </c>
      <c r="F38" s="88">
        <v>5.8118503588817615E-2</v>
      </c>
      <c r="K38" s="87" t="s">
        <v>81</v>
      </c>
      <c r="L38" s="4">
        <v>58.07381720430088</v>
      </c>
      <c r="N38" s="87" t="s">
        <v>81</v>
      </c>
      <c r="O38" s="4">
        <v>100145.4155000001</v>
      </c>
      <c r="Q38" s="87" t="s">
        <v>89</v>
      </c>
      <c r="R38" s="4">
        <v>87147.611920767231</v>
      </c>
    </row>
    <row r="39" spans="1:18">
      <c r="A39" s="87" t="s">
        <v>80</v>
      </c>
      <c r="B39" s="89">
        <v>913.25</v>
      </c>
      <c r="C39" s="89">
        <v>1877.75</v>
      </c>
      <c r="D39" s="89">
        <v>2791</v>
      </c>
      <c r="F39" s="88">
        <v>0.32721246864922965</v>
      </c>
      <c r="K39" s="87" t="s">
        <v>80</v>
      </c>
      <c r="L39" s="4">
        <v>51.645447513811668</v>
      </c>
      <c r="N39" s="87" t="s">
        <v>80</v>
      </c>
      <c r="O39" s="4">
        <v>89156.812556751625</v>
      </c>
      <c r="Q39" s="87" t="s">
        <v>22</v>
      </c>
      <c r="R39" s="4">
        <v>72354.208413247892</v>
      </c>
    </row>
    <row r="40" spans="1:18">
      <c r="A40" s="87" t="s">
        <v>79</v>
      </c>
      <c r="B40" s="89">
        <v>1413.1461099999992</v>
      </c>
      <c r="C40" s="89">
        <v>220.16658999999993</v>
      </c>
      <c r="D40" s="89">
        <v>1633.312699999999</v>
      </c>
      <c r="F40" s="88">
        <v>0.86520242572043926</v>
      </c>
      <c r="K40" s="87" t="s">
        <v>79</v>
      </c>
      <c r="L40" s="4">
        <v>61.100472103004492</v>
      </c>
      <c r="N40" s="87" t="s">
        <v>79</v>
      </c>
      <c r="O40" s="4">
        <v>106240.04520000027</v>
      </c>
      <c r="Q40" s="87" t="s">
        <v>88</v>
      </c>
      <c r="R40" s="4">
        <v>72066.811920000109</v>
      </c>
    </row>
    <row r="41" spans="1:18">
      <c r="A41" s="87" t="s">
        <v>78</v>
      </c>
      <c r="B41" s="89">
        <v>2481.8094999999903</v>
      </c>
      <c r="C41" s="89">
        <v>322.12994000000003</v>
      </c>
      <c r="D41" s="89">
        <v>2803.9394399999901</v>
      </c>
      <c r="F41" s="88">
        <v>0.88511522916486352</v>
      </c>
      <c r="K41" s="87" t="s">
        <v>78</v>
      </c>
      <c r="L41" s="4">
        <v>49.835650459920643</v>
      </c>
      <c r="N41" s="87" t="s">
        <v>78</v>
      </c>
      <c r="O41" s="4">
        <v>85968.454727779681</v>
      </c>
      <c r="Q41" s="87" t="s">
        <v>87</v>
      </c>
      <c r="R41" s="4">
        <v>72066.811919999396</v>
      </c>
    </row>
    <row r="42" spans="1:18">
      <c r="A42" s="87" t="s">
        <v>23</v>
      </c>
      <c r="B42" s="89">
        <v>30136.13139000212</v>
      </c>
      <c r="C42" s="89">
        <v>5142.1695799999716</v>
      </c>
      <c r="D42" s="89">
        <v>35278.300970002092</v>
      </c>
      <c r="F42" s="88">
        <v>0.85423987440969817</v>
      </c>
      <c r="K42" s="87" t="s">
        <v>23</v>
      </c>
      <c r="L42" s="4">
        <v>57.413387897259128</v>
      </c>
      <c r="N42" s="87" t="s">
        <v>23</v>
      </c>
      <c r="O42" s="4">
        <v>99007.432406280001</v>
      </c>
      <c r="Q42" s="87" t="s">
        <v>86</v>
      </c>
      <c r="R42" s="4">
        <v>100058.04179999979</v>
      </c>
    </row>
    <row r="43" spans="1:18">
      <c r="A43" s="87" t="s">
        <v>77</v>
      </c>
      <c r="B43" s="89">
        <v>6510.5031900000085</v>
      </c>
      <c r="C43" s="89">
        <v>1069.2533000000003</v>
      </c>
      <c r="D43" s="89">
        <v>7579.7564900000089</v>
      </c>
      <c r="F43" s="88">
        <v>0.85893302754373857</v>
      </c>
      <c r="K43" s="87" t="s">
        <v>77</v>
      </c>
      <c r="L43" s="4">
        <v>62.088910602909941</v>
      </c>
      <c r="N43" s="87" t="s">
        <v>77</v>
      </c>
      <c r="O43" s="4">
        <v>107210.88404120457</v>
      </c>
      <c r="Q43" s="87" t="s">
        <v>85</v>
      </c>
      <c r="R43" s="4">
        <v>86401.360438973046</v>
      </c>
    </row>
    <row r="44" spans="1:18">
      <c r="A44" s="87" t="s">
        <v>76</v>
      </c>
      <c r="B44" s="89">
        <v>1116.5</v>
      </c>
      <c r="C44" s="89">
        <v>154</v>
      </c>
      <c r="D44" s="89">
        <v>1270.5</v>
      </c>
      <c r="F44" s="88">
        <v>0.87878787878787878</v>
      </c>
      <c r="K44" s="87" t="s">
        <v>76</v>
      </c>
      <c r="L44" s="4">
        <v>63.749486301370169</v>
      </c>
      <c r="N44" s="87" t="s">
        <v>76</v>
      </c>
      <c r="O44" s="4">
        <v>110103.48080000099</v>
      </c>
      <c r="Q44" s="87" t="s">
        <v>84</v>
      </c>
      <c r="R44" s="4">
        <v>61770</v>
      </c>
    </row>
    <row r="45" spans="1:18">
      <c r="A45" s="87" t="s">
        <v>75</v>
      </c>
      <c r="B45" s="89">
        <v>773.16307000000074</v>
      </c>
      <c r="C45" s="89">
        <v>1183.6162300000012</v>
      </c>
      <c r="D45" s="89">
        <v>1956.779300000002</v>
      </c>
      <c r="F45" s="88">
        <v>0.39512022127380436</v>
      </c>
      <c r="K45" s="87" t="s">
        <v>75</v>
      </c>
      <c r="L45" s="4">
        <v>56.443315068493362</v>
      </c>
      <c r="N45" s="87" t="s">
        <v>75</v>
      </c>
      <c r="O45" s="4">
        <v>99139.867264521163</v>
      </c>
      <c r="Q45" s="87" t="s">
        <v>16</v>
      </c>
      <c r="R45" s="4">
        <v>128475.35059245124</v>
      </c>
    </row>
    <row r="46" spans="1:18">
      <c r="A46" s="87" t="s">
        <v>74</v>
      </c>
      <c r="B46" s="89">
        <v>3074.9092299999925</v>
      </c>
      <c r="C46" s="89">
        <v>1513.7296599999993</v>
      </c>
      <c r="D46" s="89">
        <v>4588.638889999992</v>
      </c>
      <c r="F46" s="88">
        <v>0.67011357914895719</v>
      </c>
      <c r="K46" s="87" t="s">
        <v>74</v>
      </c>
      <c r="L46" s="4">
        <v>62.960549999999216</v>
      </c>
      <c r="N46" s="87" t="s">
        <v>74</v>
      </c>
      <c r="O46" s="4">
        <v>103325.00086946544</v>
      </c>
      <c r="Q46" s="87" t="s">
        <v>83</v>
      </c>
      <c r="R46" s="4">
        <v>104036.70929999833</v>
      </c>
    </row>
    <row r="47" spans="1:18">
      <c r="A47" s="87" t="s">
        <v>73</v>
      </c>
      <c r="B47" s="89">
        <v>1175.3365300000009</v>
      </c>
      <c r="C47" s="89">
        <v>215.16999000000007</v>
      </c>
      <c r="D47" s="89">
        <v>1390.506520000001</v>
      </c>
      <c r="F47" s="88">
        <v>0.84525783453356262</v>
      </c>
      <c r="K47" s="87" t="s">
        <v>73</v>
      </c>
      <c r="L47" s="4">
        <v>60.031600000000566</v>
      </c>
      <c r="N47" s="87" t="s">
        <v>73</v>
      </c>
      <c r="O47" s="4">
        <v>103160.96469999907</v>
      </c>
      <c r="Q47" s="87" t="s">
        <v>82</v>
      </c>
      <c r="R47" s="4">
        <v>109109.447</v>
      </c>
    </row>
    <row r="48" spans="1:18">
      <c r="A48" s="87" t="s">
        <v>71</v>
      </c>
      <c r="B48" s="89">
        <v>1331.6628300000002</v>
      </c>
      <c r="C48" s="89">
        <v>386.16315999999978</v>
      </c>
      <c r="D48" s="89">
        <v>1717.82599</v>
      </c>
      <c r="F48" s="88">
        <v>0.77520239986589101</v>
      </c>
      <c r="K48" s="87" t="s">
        <v>71</v>
      </c>
      <c r="L48" s="4">
        <v>43.649353846153595</v>
      </c>
      <c r="N48" s="87" t="s">
        <v>71</v>
      </c>
      <c r="O48" s="4">
        <v>78375.443789999947</v>
      </c>
      <c r="Q48" s="87" t="s">
        <v>81</v>
      </c>
      <c r="R48" s="4">
        <v>100145.4155000001</v>
      </c>
    </row>
    <row r="49" spans="1:18">
      <c r="A49" s="87" t="s">
        <v>25</v>
      </c>
      <c r="B49" s="89">
        <v>1473.9094299999988</v>
      </c>
      <c r="C49" s="89">
        <v>172.91658999999999</v>
      </c>
      <c r="D49" s="89">
        <v>1646.8260199999988</v>
      </c>
      <c r="F49" s="88">
        <v>0.89500008628719618</v>
      </c>
      <c r="K49" s="87" t="s">
        <v>25</v>
      </c>
      <c r="L49" s="4">
        <v>48.468118811880835</v>
      </c>
      <c r="N49" s="87" t="s">
        <v>25</v>
      </c>
      <c r="O49" s="4">
        <v>83850.860129999448</v>
      </c>
      <c r="Q49" s="87" t="s">
        <v>80</v>
      </c>
      <c r="R49" s="4">
        <v>89156.812556751625</v>
      </c>
    </row>
    <row r="50" spans="1:18">
      <c r="A50" s="87" t="s">
        <v>70</v>
      </c>
      <c r="B50" s="89">
        <v>8196.7667500001571</v>
      </c>
      <c r="C50" s="89">
        <v>2493.8190699999905</v>
      </c>
      <c r="D50" s="89">
        <v>10690.585820000148</v>
      </c>
      <c r="F50" s="88">
        <v>0.7667275571246519</v>
      </c>
      <c r="K50" s="87" t="s">
        <v>70</v>
      </c>
      <c r="L50" s="4">
        <v>63.461400673398757</v>
      </c>
      <c r="N50" s="87" t="s">
        <v>70</v>
      </c>
      <c r="O50" s="4">
        <v>109600.29354242544</v>
      </c>
      <c r="Q50" s="87" t="s">
        <v>79</v>
      </c>
      <c r="R50" s="4">
        <v>106240.04520000027</v>
      </c>
    </row>
    <row r="51" spans="1:18">
      <c r="A51" s="87" t="s">
        <v>69</v>
      </c>
      <c r="B51" s="89">
        <v>1380.6461299999992</v>
      </c>
      <c r="C51" s="89">
        <v>220.49991999999986</v>
      </c>
      <c r="D51" s="89">
        <v>1601.1460499999989</v>
      </c>
      <c r="F51" s="88">
        <v>0.8622861918186665</v>
      </c>
      <c r="K51" s="87" t="s">
        <v>69</v>
      </c>
      <c r="L51" s="4">
        <v>60.123541202672314</v>
      </c>
      <c r="N51" s="87" t="s">
        <v>69</v>
      </c>
      <c r="O51" s="4">
        <v>105114.31790000001</v>
      </c>
      <c r="Q51" s="87" t="s">
        <v>78</v>
      </c>
      <c r="R51" s="4">
        <v>85968.454727779681</v>
      </c>
    </row>
    <row r="52" spans="1:18">
      <c r="A52" s="87" t="s">
        <v>68</v>
      </c>
      <c r="B52" s="89">
        <v>2585.9522799999895</v>
      </c>
      <c r="C52" s="89">
        <v>449.4998499999997</v>
      </c>
      <c r="D52" s="89">
        <v>3035.4521299999892</v>
      </c>
      <c r="F52" s="88">
        <v>0.8519166731184783</v>
      </c>
      <c r="K52" s="87" t="s">
        <v>68</v>
      </c>
      <c r="L52" s="4">
        <v>63.46415868673067</v>
      </c>
      <c r="N52" s="87" t="s">
        <v>68</v>
      </c>
      <c r="O52" s="4">
        <v>109503.44526320152</v>
      </c>
      <c r="Q52" s="87" t="s">
        <v>23</v>
      </c>
      <c r="R52" s="4">
        <v>99007.432406280001</v>
      </c>
    </row>
    <row r="53" spans="1:18">
      <c r="A53" s="87" t="s">
        <v>67</v>
      </c>
      <c r="B53" s="89">
        <v>9540.8530200000787</v>
      </c>
      <c r="C53" s="89">
        <v>2207.7223699999922</v>
      </c>
      <c r="D53" s="89">
        <v>11748.575390000071</v>
      </c>
      <c r="F53" s="88">
        <v>0.81208595112909443</v>
      </c>
      <c r="K53" s="87" t="s">
        <v>67</v>
      </c>
      <c r="L53" s="4">
        <v>56.687286897222506</v>
      </c>
      <c r="N53" s="87" t="s">
        <v>67</v>
      </c>
      <c r="O53" s="4">
        <v>97783.108720166114</v>
      </c>
      <c r="Q53" s="87" t="s">
        <v>77</v>
      </c>
      <c r="R53" s="4">
        <v>107210.88404120457</v>
      </c>
    </row>
    <row r="54" spans="1:18">
      <c r="A54" s="87" t="s">
        <v>66</v>
      </c>
      <c r="B54" s="89">
        <v>1401.6594599999992</v>
      </c>
      <c r="C54" s="89">
        <v>210.16324999999992</v>
      </c>
      <c r="D54" s="89">
        <v>1611.822709999999</v>
      </c>
      <c r="F54" s="88">
        <v>0.86961143511869243</v>
      </c>
      <c r="K54" s="87" t="s">
        <v>66</v>
      </c>
      <c r="L54" s="4">
        <v>66.799651162789985</v>
      </c>
      <c r="N54" s="87" t="s">
        <v>66</v>
      </c>
      <c r="O54" s="4">
        <v>114772.86699999921</v>
      </c>
      <c r="Q54" s="87" t="s">
        <v>76</v>
      </c>
      <c r="R54" s="4">
        <v>110103.48080000099</v>
      </c>
    </row>
    <row r="55" spans="1:18">
      <c r="A55" s="87" t="s">
        <v>65</v>
      </c>
      <c r="B55" s="89">
        <v>1443.8194599999995</v>
      </c>
      <c r="C55" s="89">
        <v>187.99656999999996</v>
      </c>
      <c r="D55" s="89">
        <v>1631.8160299999995</v>
      </c>
      <c r="F55" s="88">
        <v>0.88479303638168083</v>
      </c>
      <c r="K55" s="87" t="s">
        <v>65</v>
      </c>
      <c r="L55" s="4">
        <v>56.311065088757083</v>
      </c>
      <c r="N55" s="87" t="s">
        <v>65</v>
      </c>
      <c r="O55" s="4">
        <v>97097.467519999438</v>
      </c>
      <c r="Q55" s="87" t="s">
        <v>75</v>
      </c>
      <c r="R55" s="4">
        <v>99139.867264521163</v>
      </c>
    </row>
    <row r="56" spans="1:18">
      <c r="A56" s="87" t="s">
        <v>64</v>
      </c>
      <c r="B56" s="89">
        <v>136.5</v>
      </c>
      <c r="C56" s="89">
        <v>1988.5</v>
      </c>
      <c r="D56" s="89">
        <v>2125</v>
      </c>
      <c r="F56" s="88">
        <v>6.4235294117647057E-2</v>
      </c>
      <c r="K56" s="87" t="s">
        <v>64</v>
      </c>
      <c r="L56" s="4">
        <v>64.227181008901795</v>
      </c>
      <c r="N56" s="87" t="s">
        <v>64</v>
      </c>
      <c r="O56" s="4">
        <v>110221.95942611333</v>
      </c>
      <c r="Q56" s="87" t="s">
        <v>74</v>
      </c>
      <c r="R56" s="4">
        <v>103325.00086946544</v>
      </c>
    </row>
    <row r="57" spans="1:18">
      <c r="A57" s="87" t="s">
        <v>63</v>
      </c>
      <c r="B57" s="89"/>
      <c r="C57" s="89">
        <v>156.5</v>
      </c>
      <c r="D57" s="89">
        <v>156.5</v>
      </c>
      <c r="F57" s="88">
        <v>0</v>
      </c>
      <c r="K57" s="87" t="s">
        <v>63</v>
      </c>
      <c r="L57" s="4">
        <v>66.5</v>
      </c>
      <c r="N57" s="87" t="s">
        <v>63</v>
      </c>
      <c r="O57" s="4">
        <v>113825.09239999998</v>
      </c>
      <c r="Q57" s="87" t="s">
        <v>73</v>
      </c>
      <c r="R57" s="4">
        <v>103160.96469999907</v>
      </c>
    </row>
    <row r="58" spans="1:18">
      <c r="A58" s="87" t="s">
        <v>72</v>
      </c>
      <c r="B58" s="89">
        <v>3616.3331599999979</v>
      </c>
      <c r="C58" s="89">
        <v>3177.4557599999866</v>
      </c>
      <c r="D58" s="89">
        <v>6793.7889199999845</v>
      </c>
      <c r="F58" s="88">
        <v>0.53229989959711699</v>
      </c>
      <c r="K58" s="87" t="s">
        <v>6</v>
      </c>
      <c r="L58" s="4">
        <v>67.682869681819056</v>
      </c>
      <c r="N58" s="87" t="s">
        <v>6</v>
      </c>
      <c r="O58" s="4">
        <v>116588.16840232884</v>
      </c>
      <c r="Q58" s="87" t="s">
        <v>71</v>
      </c>
      <c r="R58" s="4">
        <v>78375.443789999947</v>
      </c>
    </row>
    <row r="59" spans="1:18">
      <c r="A59" s="87" t="s">
        <v>6</v>
      </c>
      <c r="B59" s="89">
        <v>21244.17</v>
      </c>
      <c r="C59" s="89">
        <v>2569.42</v>
      </c>
      <c r="D59" s="89">
        <v>23813.589999999997</v>
      </c>
      <c r="F59" s="88">
        <v>0.89210278668608978</v>
      </c>
      <c r="K59" s="87" t="s">
        <v>62</v>
      </c>
      <c r="L59" s="4">
        <v>55.897818181818231</v>
      </c>
      <c r="N59" s="87" t="s">
        <v>62</v>
      </c>
      <c r="O59" s="4">
        <v>115231.9349999999</v>
      </c>
      <c r="Q59" s="87" t="s">
        <v>25</v>
      </c>
      <c r="R59" s="4">
        <v>83850.860129999448</v>
      </c>
    </row>
    <row r="60" spans="1:18">
      <c r="A60" s="87" t="s">
        <v>62</v>
      </c>
      <c r="B60" s="89">
        <v>33.16666</v>
      </c>
      <c r="C60" s="89">
        <v>264.48324999999983</v>
      </c>
      <c r="D60" s="89">
        <v>297.64990999999981</v>
      </c>
      <c r="F60" s="88">
        <v>0.11142842273999015</v>
      </c>
      <c r="K60" s="87" t="s">
        <v>61</v>
      </c>
      <c r="L60" s="4">
        <v>59.56</v>
      </c>
      <c r="N60" s="87" t="s">
        <v>61</v>
      </c>
      <c r="O60" s="4">
        <v>102153.95630000001</v>
      </c>
      <c r="Q60" s="87" t="s">
        <v>70</v>
      </c>
      <c r="R60" s="4">
        <v>109600.29354242544</v>
      </c>
    </row>
    <row r="61" spans="1:18">
      <c r="A61" s="87" t="s">
        <v>61</v>
      </c>
      <c r="B61" s="89"/>
      <c r="C61" s="89">
        <v>12</v>
      </c>
      <c r="D61" s="89">
        <v>12</v>
      </c>
      <c r="F61" s="88">
        <v>0</v>
      </c>
      <c r="K61" s="87" t="s">
        <v>60</v>
      </c>
      <c r="L61" s="4">
        <v>50.82</v>
      </c>
      <c r="N61" s="87" t="s">
        <v>60</v>
      </c>
      <c r="O61" s="4">
        <v>87890.309280000001</v>
      </c>
      <c r="Q61" s="87" t="s">
        <v>69</v>
      </c>
      <c r="R61" s="4">
        <v>105114.31790000001</v>
      </c>
    </row>
    <row r="62" spans="1:18">
      <c r="A62" s="87" t="s">
        <v>60</v>
      </c>
      <c r="B62" s="89"/>
      <c r="C62" s="89">
        <v>31</v>
      </c>
      <c r="D62" s="89">
        <v>31</v>
      </c>
      <c r="F62" s="88">
        <v>0</v>
      </c>
      <c r="K62" s="87" t="s">
        <v>59</v>
      </c>
      <c r="L62" s="4">
        <v>45.32</v>
      </c>
      <c r="N62" s="87" t="s">
        <v>59</v>
      </c>
      <c r="O62" s="4">
        <v>78375.443790000005</v>
      </c>
      <c r="Q62" s="87" t="s">
        <v>68</v>
      </c>
      <c r="R62" s="4">
        <v>109503.44526320152</v>
      </c>
    </row>
    <row r="63" spans="1:18">
      <c r="A63" s="87" t="s">
        <v>59</v>
      </c>
      <c r="B63" s="89">
        <v>4</v>
      </c>
      <c r="C63" s="89"/>
      <c r="D63" s="89">
        <v>4</v>
      </c>
      <c r="F63" s="88">
        <v>1</v>
      </c>
      <c r="K63" s="87" t="s">
        <v>46</v>
      </c>
      <c r="L63" s="4">
        <v>50.48977691363104</v>
      </c>
      <c r="N63" s="87" t="s">
        <v>46</v>
      </c>
      <c r="O63" s="4">
        <v>87041.036064843065</v>
      </c>
      <c r="Q63" s="87" t="s">
        <v>67</v>
      </c>
      <c r="R63" s="4">
        <v>97783.108720166114</v>
      </c>
    </row>
    <row r="64" spans="1:18">
      <c r="A64" s="87" t="s">
        <v>46</v>
      </c>
      <c r="B64" s="89">
        <v>20403.882370000261</v>
      </c>
      <c r="C64" s="89">
        <v>5282.4885800000256</v>
      </c>
      <c r="D64" s="89">
        <v>25686.370950000288</v>
      </c>
      <c r="F64" s="88">
        <v>0.7943466365769366</v>
      </c>
      <c r="K64" s="87" t="s">
        <v>58</v>
      </c>
      <c r="L64" s="4">
        <v>55.138566719142972</v>
      </c>
      <c r="N64" s="87" t="s">
        <v>58</v>
      </c>
      <c r="O64" s="4">
        <v>96176.929522990104</v>
      </c>
      <c r="Q64" s="87" t="s">
        <v>66</v>
      </c>
      <c r="R64" s="4">
        <v>114772.86699999921</v>
      </c>
    </row>
    <row r="65" spans="1:18">
      <c r="A65" s="87" t="s">
        <v>58</v>
      </c>
      <c r="B65" s="89">
        <v>452060.93239000801</v>
      </c>
      <c r="C65" s="89">
        <v>107508.06688999993</v>
      </c>
      <c r="D65" s="89">
        <v>559568.99928000791</v>
      </c>
      <c r="F65" s="88">
        <v>0.80787344004344508</v>
      </c>
      <c r="Q65" s="87" t="s">
        <v>65</v>
      </c>
      <c r="R65" s="4">
        <v>97097.467519999438</v>
      </c>
    </row>
    <row r="66" spans="1:18">
      <c r="F66" s="88" t="e">
        <v>#DIV/0!</v>
      </c>
      <c r="Q66" s="87" t="s">
        <v>64</v>
      </c>
      <c r="R66" s="4">
        <v>110221.95942611333</v>
      </c>
    </row>
    <row r="67" spans="1:18">
      <c r="F67" s="88" t="e">
        <v>#DIV/0!</v>
      </c>
      <c r="Q67" s="87" t="s">
        <v>63</v>
      </c>
      <c r="R67" s="4">
        <v>113825.09239999998</v>
      </c>
    </row>
    <row r="68" spans="1:18">
      <c r="F68" s="88" t="e">
        <v>#DIV/0!</v>
      </c>
      <c r="Q68" s="87" t="s">
        <v>6</v>
      </c>
      <c r="R68" s="4">
        <v>116588.16840232884</v>
      </c>
    </row>
    <row r="69" spans="1:18">
      <c r="F69" s="88" t="e">
        <v>#DIV/0!</v>
      </c>
      <c r="Q69" s="87" t="s">
        <v>62</v>
      </c>
      <c r="R69" s="4">
        <v>115231.9349999999</v>
      </c>
    </row>
    <row r="70" spans="1:18">
      <c r="Q70" s="87" t="s">
        <v>61</v>
      </c>
      <c r="R70" s="4">
        <v>102153.95630000001</v>
      </c>
    </row>
    <row r="71" spans="1:18">
      <c r="Q71" s="87" t="s">
        <v>60</v>
      </c>
      <c r="R71" s="4">
        <v>87890.309280000001</v>
      </c>
    </row>
    <row r="72" spans="1:18">
      <c r="Q72" s="87" t="s">
        <v>59</v>
      </c>
      <c r="R72" s="4">
        <v>78375.443790000005</v>
      </c>
    </row>
    <row r="73" spans="1:18">
      <c r="Q73" s="87" t="s">
        <v>46</v>
      </c>
      <c r="R73" s="4">
        <v>87041.036064843065</v>
      </c>
    </row>
    <row r="74" spans="1:18">
      <c r="Q74" s="87" t="s">
        <v>58</v>
      </c>
      <c r="R74" s="4">
        <v>96176.929522990104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istribution 17 Document" ma:contentTypeID="0x01010001E02CCC3410964E993CCD35D068A93E020300B9D107C97F602643A5BC3B47586DEE05" ma:contentTypeVersion="11" ma:contentTypeDescription="" ma:contentTypeScope="" ma:versionID="29605f74d052370e74795e7e903340f4">
  <xsd:schema xmlns:xsd="http://www.w3.org/2001/XMLSchema" xmlns:xs="http://www.w3.org/2001/XMLSchema" xmlns:p="http://schemas.microsoft.com/office/2006/metadata/properties" xmlns:ns1="http://schemas.microsoft.com/sharepoint/v3" xmlns:ns2="8f493e50-f4fa-4672-bec5-6587e791f720" xmlns:ns3="963a2b00-4130-4e76-9a63-56535bc3f9a8" xmlns:ns4="31acd040-1a27-49be-a391-42ce7a38d4b6" targetNamespace="http://schemas.microsoft.com/office/2006/metadata/properties" ma:root="true" ma:fieldsID="0264b864174238293508c115de6bbf29" ns1:_="" ns2:_="" ns3:_="" ns4:_="">
    <xsd:import namespace="http://schemas.microsoft.com/sharepoint/v3"/>
    <xsd:import namespace="8f493e50-f4fa-4672-bec5-6587e791f720"/>
    <xsd:import namespace="963a2b00-4130-4e76-9a63-56535bc3f9a8"/>
    <xsd:import namespace="31acd040-1a27-49be-a391-42ce7a38d4b6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3:j8d35c2313b64707a46c0a12992c3f39" minOccurs="0"/>
                <xsd:element ref="ns2:TaxCatchAll" minOccurs="0"/>
                <xsd:element ref="ns2:TaxCatchAllLabel" minOccurs="0"/>
                <xsd:element ref="ns3:d6f93840efd54e8db1963dd4139c127c" minOccurs="0"/>
                <xsd:element ref="ns1:DocumentSetDescription" minOccurs="0"/>
                <xsd:element ref="ns4:Attachment" minOccurs="0"/>
                <xsd:element ref="ns2:Published_x0020_Externally" minOccurs="0"/>
                <xsd:element ref="ns4:Attachment_x0020_ID" minOccurs="0"/>
                <xsd:element ref="ns4:Document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5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ed_x0020_Externally" ma:index="17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a2b00-4130-4e76-9a63-56535bc3f9a8" elementFormDefault="qualified">
    <xsd:import namespace="http://schemas.microsoft.com/office/2006/documentManagement/types"/>
    <xsd:import namespace="http://schemas.microsoft.com/office/infopath/2007/PartnerControls"/>
    <xsd:element name="j8d35c2313b64707a46c0a12992c3f39" ma:index="9" nillable="true" ma:taxonomy="true" ma:internalName="j8d35c2313b64707a46c0a12992c3f39" ma:taxonomyFieldName="Determination_x0020_Activity" ma:displayName="Determination Activity" ma:readOnly="false" ma:default="16;#Revenue Proposal|f3980111-814c-44b7-9aa4-fe076fe6d80d" ma:fieldId="{38d35c23-13b6-4707-a46c-0a12992c3f39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d6f93840efd54e8db1963dd4139c127c" ma:index="13" nillable="true" ma:taxonomy="true" ma:internalName="d6f93840efd54e8db1963dd4139c127c" ma:taxonomyFieldName="Determination_x0020_Category" ma:displayName="Determination Category" ma:default="55;#Supporting Documentation|54f61c4a-23b8-4acc-b5f4-9c145a97108c" ma:fieldId="{d6f93840-efd5-4e8d-b196-3dd4139c127c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cd040-1a27-49be-a391-42ce7a38d4b6" elementFormDefault="qualified">
    <xsd:import namespace="http://schemas.microsoft.com/office/2006/documentManagement/types"/>
    <xsd:import namespace="http://schemas.microsoft.com/office/infopath/2007/PartnerControls"/>
    <xsd:element name="Attachment" ma:index="16" nillable="true" ma:displayName="Attachment" ma:default="Secondary attachment" ma:format="RadioButtons" ma:internalName="Attachment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Attachment_x0020_ID" ma:index="18" nillable="true" ma:displayName="Attachment ID" ma:description="ID number from the Table of Attachments in the Regulatory Proposal document" ma:indexed="true" ma:internalName="Attachment_x0020_ID">
      <xsd:simpleType>
        <xsd:restriction base="dms:Text">
          <xsd:maxLength value="255"/>
        </xsd:restriction>
      </xsd:simpleType>
    </xsd:element>
    <xsd:element name="Document_x0020_Category" ma:index="19" nillable="true" ma:displayName="Category" ma:format="Dropdown" ma:internalName="Document_x0020_Category">
      <xsd:simpleType>
        <xsd:restriction base="dms:Choice">
          <xsd:enumeration value="Overview"/>
          <xsd:enumeration value="Fact Shee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31acd040-1a27-49be-a391-42ce7a38d4b6">Primary attachment</Attachment>
    <Document_x0020_Category xmlns="31acd040-1a27-49be-a391-42ce7a38d4b6" xsi:nil="true"/>
    <TaxCatchAll xmlns="8f493e50-f4fa-4672-bec5-6587e791f720">
      <Value>59</Value>
      <Value>16</Value>
    </TaxCatchAll>
    <Published_x0020_Externally xmlns="8f493e50-f4fa-4672-bec5-6587e791f720">Yes</Published_x0020_Externally>
    <DocumentSetDescription xmlns="http://schemas.microsoft.com/sharepoint/v3" xsi:nil="true"/>
    <d6f93840efd54e8db1963dd4139c127c xmlns="963a2b00-4130-4e76-9a63-56535bc3f9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6f93840efd54e8db1963dd4139c127c>
    <Attachment_x0020_ID xmlns="31acd040-1a27-49be-a391-42ce7a38d4b6">TN053</Attachment_x0020_ID>
    <Record_x0020_Number xmlns="8f493e50-f4fa-4672-bec5-6587e791f720">R0000386280</Record_x0020_Number>
    <j8d35c2313b64707a46c0a12992c3f39 xmlns="963a2b00-4130-4e76-9a63-56535bc3f9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j8d35c2313b64707a46c0a12992c3f39>
  </documentManagement>
</p:properties>
</file>

<file path=customXml/itemProps1.xml><?xml version="1.0" encoding="utf-8"?>
<ds:datastoreItem xmlns:ds="http://schemas.openxmlformats.org/officeDocument/2006/customXml" ds:itemID="{FAE3422B-9F7A-47C5-90F1-5271E73F6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93e50-f4fa-4672-bec5-6587e791f720"/>
    <ds:schemaRef ds:uri="963a2b00-4130-4e76-9a63-56535bc3f9a8"/>
    <ds:schemaRef ds:uri="31acd040-1a27-49be-a391-42ce7a38d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24B5B7-90EB-4F0F-B093-58467629532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124B83-529B-4670-AD73-453E91E9F75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5B0921-4577-474A-9863-4BADD9A1413F}">
  <ds:schemaRefs>
    <ds:schemaRef ds:uri="http://purl.org/dc/terms/"/>
    <ds:schemaRef ds:uri="http://schemas.microsoft.com/sharepoint/v3"/>
    <ds:schemaRef ds:uri="http://schemas.microsoft.com/office/2006/documentManagement/types"/>
    <ds:schemaRef ds:uri="8f493e50-f4fa-4672-bec5-6587e791f720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1acd040-1a27-49be-a391-42ce7a38d4b6"/>
    <ds:schemaRef ds:uri="http://purl.org/dc/dcmitype/"/>
    <ds:schemaRef ds:uri="963a2b00-4130-4e76-9a63-56535bc3f9a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Outputs</vt:lpstr>
      <vt:lpstr>Comparison</vt:lpstr>
      <vt:lpstr>Utilisation Pivots</vt:lpstr>
    </vt:vector>
  </TitlesOfParts>
  <Company>TasNetworks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Quoted Services Model</dc:title>
  <dc:creator>shuttz</dc:creator>
  <cp:lastModifiedBy>Jo Arnol</cp:lastModifiedBy>
  <cp:lastPrinted>2015-10-26T00:35:46Z</cp:lastPrinted>
  <dcterms:created xsi:type="dcterms:W3CDTF">2015-10-11T22:00:00Z</dcterms:created>
  <dcterms:modified xsi:type="dcterms:W3CDTF">2016-02-11T05:30:48Z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0x01010001E02CCC3410964E993CCD35D068A93E020300B9D107C97F602643A5BC3B47586DEE05</vt:lpwstr>
  </property>
  <property fmtid="{D5CDD505-2E9C-101B-9397-08002B2CF9AE}" pid="3" name="Determination_x0020_Category">
    <vt:lpwstr>59;#Models and Pricing Tariffs|2d578944-a888-48cf-9157-a3f07df87eae</vt:lpwstr>
  </property>
  <property fmtid="{D5CDD505-2E9C-101B-9397-08002B2CF9AE}" pid="4" name="Determination_x0020_Activity">
    <vt:lpwstr>16;#Revenue Proposal|f3980111-814c-44b7-9aa4-fe076fe6d80d</vt:lpwstr>
  </property>
  <property fmtid="{D5CDD505-2E9C-101B-9397-08002B2CF9AE}" pid="5" name="Determination Category">
    <vt:lpwstr>59</vt:lpwstr>
  </property>
  <property fmtid="{D5CDD505-2E9C-101B-9397-08002B2CF9AE}" pid="6" name="Determination Activity">
    <vt:lpwstr>16</vt:lpwstr>
  </property>
  <property fmtid="{D5CDD505-2E9C-101B-9397-08002B2CF9AE}" pid="7" name="RecordPoint_WorkflowType">
    <vt:lpwstr>ActiveSubmitStub</vt:lpwstr>
  </property>
  <property fmtid="{D5CDD505-2E9C-101B-9397-08002B2CF9AE}" pid="8" name="RecordPoint_ActiveItemUniqueId">
    <vt:lpwstr>{3de88675-c212-4d29-8d17-6986aaab320f}</vt:lpwstr>
  </property>
  <property fmtid="{D5CDD505-2E9C-101B-9397-08002B2CF9AE}" pid="9" name="RecordPoint_ActiveItemWebId">
    <vt:lpwstr>{963a2b00-4130-4e76-9a63-56535bc3f9a8}</vt:lpwstr>
  </property>
  <property fmtid="{D5CDD505-2E9C-101B-9397-08002B2CF9AE}" pid="10" name="RecordPoint_ActiveItemSiteId">
    <vt:lpwstr>{813152b7-69c2-464f-b7a1-05afac6a8a9a}</vt:lpwstr>
  </property>
  <property fmtid="{D5CDD505-2E9C-101B-9397-08002B2CF9AE}" pid="11" name="RecordPoint_ActiveItemListId">
    <vt:lpwstr>{31acd040-1a27-49be-a391-42ce7a38d4b6}</vt:lpwstr>
  </property>
  <property fmtid="{D5CDD505-2E9C-101B-9397-08002B2CF9AE}" pid="12" name="RecordPoint_RecordNumberSubmitted">
    <vt:lpwstr>R0000386280</vt:lpwstr>
  </property>
  <property fmtid="{D5CDD505-2E9C-101B-9397-08002B2CF9AE}" pid="13" name="RecordPoint_SubmissionCompleted">
    <vt:lpwstr>2016-02-11T15:38:51.5099097+11:00</vt:lpwstr>
  </property>
  <property fmtid="{D5CDD505-2E9C-101B-9397-08002B2CF9AE}" pid="14" name="IconOverlay">
    <vt:lpwstr/>
  </property>
</Properties>
</file>