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24060" windowHeight="11280"/>
  </bookViews>
  <sheets>
    <sheet name="Sheet1" sheetId="1" r:id="rId1"/>
    <sheet name="Sheet2" sheetId="2" r:id="rId2"/>
    <sheet name="Sheet3" sheetId="3" r:id="rId3"/>
  </sheets>
  <calcPr calcId="145621"/>
  <pivotCaches>
    <pivotCache cacheId="127" r:id="rId4"/>
  </pivotCaches>
</workbook>
</file>

<file path=xl/calcChain.xml><?xml version="1.0" encoding="utf-8"?>
<calcChain xmlns="http://schemas.openxmlformats.org/spreadsheetml/2006/main">
  <c r="L7" i="1" l="1"/>
  <c r="M7" i="1"/>
  <c r="M9" i="1" l="1"/>
</calcChain>
</file>

<file path=xl/comments1.xml><?xml version="1.0" encoding="utf-8"?>
<comments xmlns="http://schemas.openxmlformats.org/spreadsheetml/2006/main">
  <authors>
    <author>Jack Terry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Jack Terry:</t>
        </r>
        <r>
          <rPr>
            <sz val="9"/>
            <color indexed="81"/>
            <rFont val="Tahoma"/>
            <family val="2"/>
          </rPr>
          <t xml:space="preserve">
Excludes calls abandoned within 30 seconds.
</t>
        </r>
      </text>
    </comment>
  </commentList>
</comments>
</file>

<file path=xl/sharedStrings.xml><?xml version="1.0" encoding="utf-8"?>
<sst xmlns="http://schemas.openxmlformats.org/spreadsheetml/2006/main" count="164" uniqueCount="33">
  <si>
    <t>Year</t>
  </si>
  <si>
    <t>Service</t>
  </si>
  <si>
    <t>Month</t>
  </si>
  <si>
    <t xml:space="preserve">Received </t>
  </si>
  <si>
    <t>Adjusted Received</t>
  </si>
  <si>
    <t>Answered 30 seconds</t>
  </si>
  <si>
    <t>Adjusted Received (excl MEDs)</t>
  </si>
  <si>
    <t>Answered 30 seconds (excl MEDs)</t>
  </si>
  <si>
    <t>All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</si>
  <si>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</si>
  <si>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</si>
  <si>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</si>
  <si>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</si>
  <si>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</si>
  <si>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</si>
  <si>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</si>
  <si>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</si>
  <si>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</si>
  <si>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</si>
  <si>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</si>
  <si>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</si>
  <si>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Financial Year</t>
  </si>
  <si>
    <t>2012/2013</t>
  </si>
  <si>
    <t>2013/2014</t>
  </si>
  <si>
    <t>2014/2015</t>
  </si>
  <si>
    <t>2015/2016</t>
  </si>
  <si>
    <t>Row Labels</t>
  </si>
  <si>
    <t>Sum of Adjusted Received (excl MEDs)</t>
  </si>
  <si>
    <t>Sum of Answered 30 seconds (excl MEDs)</t>
  </si>
  <si>
    <t>TA Parameter</t>
  </si>
  <si>
    <t>Future TA parameter target</t>
  </si>
  <si>
    <t xml:space="preserve">Future TA parameter incentive rate </t>
  </si>
  <si>
    <t>Forecast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</si>
</sst>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1"/>
    <xf numFmtId="10" fontId="1" fillId="2" borderId="0" xfId="1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k Terry" refreshedDate="42692.634291666669" createdVersion="4" refreshedVersion="4" minRefreshableVersion="3" recordCount="48">
  <cacheSource type="worksheet">
    <worksheetSource ref="A1:I49" sheet="Sheet1"/>
  </cacheSource>
  <cacheFields count="10">
    <cacheField name="Year" numFmtId="0">
      <sharedItems containsSemiMixedTypes="0" containsString="0" containsNumber="1" containsInteger="1" minValue="2012" maxValue="2016"/>
    </cacheField>
    <cacheField name="Financial Year" numFmtId="0">
      <sharedItems count="4">
        <s v="2012/2013"/>
        <s v="2013/2014"/>
        <s v="2014/2015"/>
        <s v="2015/2016"/>
      </sharedItems>
    </cacheField>
    <cacheField name="Service" numFmtId="0">
      <sharedItems/>
    </cacheField>
    <cacheField name="Month" numFmtId="0">
      <sharedItems/>
    </cacheField>
    <cacheField name="Received " numFmtId="0">
      <sharedItems containsSemiMixedTypes="0" containsString="0" containsNumber="1" containsInteger="1" minValue="2887" maxValue="13626"/>
    </cacheField>
    <cacheField name="Adjusted Received" numFmtId="0">
      <sharedItems containsSemiMixedTypes="0" containsString="0" containsNumber="1" containsInteger="1" minValue="2765" maxValue="13097"/>
    </cacheField>
    <cacheField name="Answered 30 seconds" numFmtId="0">
      <sharedItems containsSemiMixedTypes="0" containsString="0" containsNumber="1" containsInteger="1" minValue="2153" maxValue="8400"/>
    </cacheField>
    <cacheField name="Adjusted Received (excl MEDs)" numFmtId="0">
      <sharedItems containsSemiMixedTypes="0" containsString="0" containsNumber="1" containsInteger="1" minValue="2765" maxValue="8548"/>
    </cacheField>
    <cacheField name="Answered 30 seconds (excl MEDs)" numFmtId="0">
      <sharedItems containsSemiMixedTypes="0" containsString="0" containsNumber="1" containsInteger="1" minValue="2153" maxValue="6171"/>
    </cacheField>
    <cacheField name="Field1" numFmtId="0" formula="'Answered 30 seconds (excl MEDs)'/'Adjusted Received (excl MED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2012"/>
    <x v="0"/>
    <s v="All"/>
    <s v="Jul"/>
    <n v="5202"/>
    <n v="5155"/>
    <n v="4101"/>
    <n v="5155"/>
    <n v="4101"/>
  </r>
  <r>
    <n v="2012"/>
    <x v="0"/>
    <s v="All"/>
    <s v="Aug"/>
    <n v="6170"/>
    <n v="6101"/>
    <n v="4649"/>
    <n v="6101"/>
    <n v="4649"/>
  </r>
  <r>
    <n v="2012"/>
    <x v="0"/>
    <s v="All"/>
    <s v="Sep"/>
    <n v="8598"/>
    <n v="8468"/>
    <n v="6049"/>
    <n v="6964"/>
    <n v="5432"/>
  </r>
  <r>
    <n v="2012"/>
    <x v="0"/>
    <s v="All"/>
    <s v="Oct"/>
    <n v="7637"/>
    <n v="7591"/>
    <n v="6287"/>
    <n v="5645"/>
    <n v="5035"/>
  </r>
  <r>
    <n v="2012"/>
    <x v="0"/>
    <s v="All"/>
    <s v="Nov"/>
    <n v="5234"/>
    <n v="5176"/>
    <n v="4008"/>
    <n v="5176"/>
    <n v="4008"/>
  </r>
  <r>
    <n v="2012"/>
    <x v="0"/>
    <s v="All"/>
    <s v="Dec"/>
    <n v="4969"/>
    <n v="4939"/>
    <n v="4062"/>
    <n v="4939"/>
    <n v="4062"/>
  </r>
  <r>
    <n v="2013"/>
    <x v="0"/>
    <s v="All"/>
    <s v="Jan"/>
    <n v="7356"/>
    <n v="7269"/>
    <n v="5356"/>
    <n v="7269"/>
    <n v="5356"/>
  </r>
  <r>
    <n v="2013"/>
    <x v="0"/>
    <s v="All"/>
    <s v="Feb"/>
    <n v="5558"/>
    <n v="5518"/>
    <n v="4727"/>
    <n v="5518"/>
    <n v="4727"/>
  </r>
  <r>
    <n v="2013"/>
    <x v="0"/>
    <s v="All"/>
    <s v="Mar"/>
    <n v="8695"/>
    <n v="8548"/>
    <n v="6171"/>
    <n v="8548"/>
    <n v="6171"/>
  </r>
  <r>
    <n v="2013"/>
    <x v="0"/>
    <s v="All"/>
    <s v="Apr"/>
    <n v="5834"/>
    <n v="5780"/>
    <n v="4825"/>
    <n v="5780"/>
    <n v="4825"/>
  </r>
  <r>
    <n v="2013"/>
    <x v="0"/>
    <s v="All"/>
    <s v="May"/>
    <n v="5824"/>
    <n v="5797"/>
    <n v="5121"/>
    <n v="5797"/>
    <n v="5121"/>
  </r>
  <r>
    <n v="2013"/>
    <x v="0"/>
    <s v="All"/>
    <s v="Jun"/>
    <n v="5763"/>
    <n v="5723"/>
    <n v="4559"/>
    <n v="5723"/>
    <n v="4559"/>
  </r>
  <r>
    <n v="2013"/>
    <x v="1"/>
    <s v="All"/>
    <s v="Jul"/>
    <n v="7464"/>
    <n v="7395"/>
    <n v="5955"/>
    <n v="7395"/>
    <n v="5955"/>
  </r>
  <r>
    <n v="2013"/>
    <x v="1"/>
    <s v="All"/>
    <s v="Aug"/>
    <n v="7784"/>
    <n v="7721"/>
    <n v="6156"/>
    <n v="7721"/>
    <n v="6156"/>
  </r>
  <r>
    <n v="2013"/>
    <x v="1"/>
    <s v="All"/>
    <s v="Sep"/>
    <n v="5209"/>
    <n v="5190"/>
    <n v="4446"/>
    <n v="5190"/>
    <n v="4446"/>
  </r>
  <r>
    <n v="2013"/>
    <x v="1"/>
    <s v="All"/>
    <s v="Oct"/>
    <n v="11777"/>
    <n v="11626"/>
    <n v="8400"/>
    <n v="7214"/>
    <n v="5741"/>
  </r>
  <r>
    <n v="2013"/>
    <x v="1"/>
    <s v="All"/>
    <s v="Nov"/>
    <n v="6673"/>
    <n v="6565"/>
    <n v="4863"/>
    <n v="6565"/>
    <n v="4863"/>
  </r>
  <r>
    <n v="2013"/>
    <x v="1"/>
    <s v="All"/>
    <s v="Dec"/>
    <n v="4853"/>
    <n v="4827"/>
    <n v="4002"/>
    <n v="4827"/>
    <n v="4002"/>
  </r>
  <r>
    <n v="2014"/>
    <x v="1"/>
    <s v="All"/>
    <s v="Jan"/>
    <n v="7048"/>
    <n v="6984"/>
    <n v="4890"/>
    <n v="6984"/>
    <n v="4890"/>
  </r>
  <r>
    <n v="2014"/>
    <x v="1"/>
    <s v="All"/>
    <s v="Feb"/>
    <n v="9914"/>
    <n v="9645"/>
    <n v="4890"/>
    <n v="7537"/>
    <n v="4579"/>
  </r>
  <r>
    <n v="2014"/>
    <x v="1"/>
    <s v="All"/>
    <s v="Mar"/>
    <n v="5550"/>
    <n v="5492"/>
    <n v="4203"/>
    <n v="5492"/>
    <n v="4203"/>
  </r>
  <r>
    <n v="2014"/>
    <x v="1"/>
    <s v="All"/>
    <s v="Apr"/>
    <n v="5330"/>
    <n v="5243"/>
    <n v="3833"/>
    <n v="5243"/>
    <n v="3833"/>
  </r>
  <r>
    <n v="2014"/>
    <x v="1"/>
    <s v="All"/>
    <s v="May"/>
    <n v="4954"/>
    <n v="4898"/>
    <n v="3687"/>
    <n v="4898"/>
    <n v="3687"/>
  </r>
  <r>
    <n v="2014"/>
    <x v="1"/>
    <s v="All"/>
    <s v="Jun"/>
    <n v="5053"/>
    <n v="4998"/>
    <n v="3867"/>
    <n v="4998"/>
    <n v="3867"/>
  </r>
  <r>
    <n v="2014"/>
    <x v="2"/>
    <s v="All"/>
    <s v="Jul"/>
    <n v="13626"/>
    <n v="13097"/>
    <n v="6035"/>
    <n v="5785"/>
    <n v="4177"/>
  </r>
  <r>
    <n v="2014"/>
    <x v="2"/>
    <s v="All"/>
    <s v="Aug"/>
    <n v="8674"/>
    <n v="8375"/>
    <n v="3704"/>
    <n v="8375"/>
    <n v="3704"/>
  </r>
  <r>
    <n v="2014"/>
    <x v="2"/>
    <s v="All"/>
    <s v="Sep"/>
    <n v="4921"/>
    <n v="4832"/>
    <n v="3343"/>
    <n v="4068"/>
    <n v="3135"/>
  </r>
  <r>
    <n v="2014"/>
    <x v="2"/>
    <s v="All"/>
    <s v="Oct"/>
    <n v="4382"/>
    <n v="4338"/>
    <n v="3277"/>
    <n v="4338"/>
    <n v="3277"/>
  </r>
  <r>
    <n v="2014"/>
    <x v="2"/>
    <s v="All"/>
    <s v="Nov"/>
    <n v="3600"/>
    <n v="3479"/>
    <n v="2754"/>
    <n v="3479"/>
    <n v="2754"/>
  </r>
  <r>
    <n v="2014"/>
    <x v="2"/>
    <s v="All"/>
    <s v="Dec"/>
    <n v="4213"/>
    <n v="4142"/>
    <n v="3183"/>
    <n v="4142"/>
    <n v="3183"/>
  </r>
  <r>
    <n v="2015"/>
    <x v="2"/>
    <s v="All"/>
    <s v="Jan"/>
    <n v="4251"/>
    <n v="4181"/>
    <n v="3374"/>
    <n v="4181"/>
    <n v="3374"/>
  </r>
  <r>
    <n v="2015"/>
    <x v="2"/>
    <s v="All"/>
    <s v="Feb"/>
    <n v="3179"/>
    <n v="3128"/>
    <n v="2539"/>
    <n v="3128"/>
    <n v="2539"/>
  </r>
  <r>
    <n v="2015"/>
    <x v="2"/>
    <s v="All"/>
    <s v="Mar"/>
    <n v="3808"/>
    <n v="3745"/>
    <n v="2974"/>
    <n v="3745"/>
    <n v="2974"/>
  </r>
  <r>
    <n v="2015"/>
    <x v="2"/>
    <s v="All"/>
    <s v="Apr"/>
    <n v="3017"/>
    <n v="2963"/>
    <n v="2497"/>
    <n v="2963"/>
    <n v="2497"/>
  </r>
  <r>
    <n v="2015"/>
    <x v="2"/>
    <s v="All"/>
    <s v="May"/>
    <n v="6883"/>
    <n v="6548"/>
    <n v="3434"/>
    <n v="4317"/>
    <n v="3173"/>
  </r>
  <r>
    <n v="2015"/>
    <x v="2"/>
    <s v="All"/>
    <s v="Jun"/>
    <n v="5558"/>
    <n v="5447"/>
    <n v="2919"/>
    <n v="4447"/>
    <n v="2788"/>
  </r>
  <r>
    <n v="2015"/>
    <x v="3"/>
    <s v="All"/>
    <s v="Jul"/>
    <n v="3933"/>
    <n v="3857"/>
    <n v="2611"/>
    <n v="3857"/>
    <n v="2611"/>
  </r>
  <r>
    <n v="2015"/>
    <x v="3"/>
    <s v="All"/>
    <s v="Aug"/>
    <n v="3736"/>
    <n v="3588"/>
    <n v="2413"/>
    <n v="3588"/>
    <n v="2413"/>
  </r>
  <r>
    <n v="2015"/>
    <x v="3"/>
    <s v="All"/>
    <s v="Sep"/>
    <n v="2887"/>
    <n v="2765"/>
    <n v="2153"/>
    <n v="2765"/>
    <n v="2153"/>
  </r>
  <r>
    <n v="2015"/>
    <x v="3"/>
    <s v="All"/>
    <s v="Oct"/>
    <n v="4579"/>
    <n v="4358"/>
    <n v="2753"/>
    <n v="4358"/>
    <n v="2753"/>
  </r>
  <r>
    <n v="2015"/>
    <x v="3"/>
    <s v="All"/>
    <s v="Nov"/>
    <n v="3347"/>
    <n v="3183"/>
    <n v="2290"/>
    <n v="3183"/>
    <n v="2290"/>
  </r>
  <r>
    <n v="2015"/>
    <x v="3"/>
    <s v="All"/>
    <s v="Dec"/>
    <n v="3317"/>
    <n v="3197"/>
    <n v="2671"/>
    <n v="3197"/>
    <n v="2671"/>
  </r>
  <r>
    <n v="2016"/>
    <x v="3"/>
    <s v="All"/>
    <s v="Jan"/>
    <n v="10495"/>
    <n v="9754"/>
    <n v="3175"/>
    <n v="4578"/>
    <n v="2787"/>
  </r>
  <r>
    <n v="2016"/>
    <x v="3"/>
    <s v="All"/>
    <s v="Feb"/>
    <n v="3353"/>
    <n v="3250"/>
    <n v="2609"/>
    <n v="3250"/>
    <n v="2609"/>
  </r>
  <r>
    <n v="2016"/>
    <x v="3"/>
    <s v="All"/>
    <s v="Mar"/>
    <n v="3724"/>
    <n v="3552"/>
    <n v="2755"/>
    <n v="3552"/>
    <n v="2755"/>
  </r>
  <r>
    <n v="2016"/>
    <x v="3"/>
    <s v="All"/>
    <s v="Apr"/>
    <n v="3080"/>
    <n v="2914"/>
    <n v="2287"/>
    <n v="2914"/>
    <n v="2287"/>
  </r>
  <r>
    <n v="2016"/>
    <x v="3"/>
    <s v="All"/>
    <s v="May"/>
    <n v="9299"/>
    <n v="8629"/>
    <n v="5033"/>
    <n v="5752"/>
    <n v="4174"/>
  </r>
  <r>
    <n v="2016"/>
    <x v="3"/>
    <s v="All"/>
    <s v="Jun"/>
    <n v="7044"/>
    <n v="6582"/>
    <n v="4146"/>
    <n v="4458"/>
    <n v="33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7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K1:N5" firstHeaderRow="0" firstDataRow="1" firstDataCol="1"/>
  <pivotFields count="10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swered 30 seconds (excl MEDs)" fld="8" baseField="0" baseItem="0"/>
    <dataField name="Sum of Adjusted Received (excl MEDs)" fld="7" baseField="0" baseItem="0"/>
    <dataField name="TA Parameter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tabSelected="1" zoomScale="70" zoomScaleNormal="70" workbookViewId="0">
      <selection activeCell="L8" sqref="L8"/>
    </sheetView>
  </sheetViews>
  <sheetFormatPr defaultRowHeight="15" x14ac:dyDescent="0.25"/>
  <cols>
    <col min="2" max="2" width="13.28515625" bestFit="1" customWidth="1"/>
    <col min="4" max="4" width="6.85546875" bestFit="1" customWidth="1"/>
    <col min="6" max="6" width="17.85546875" bestFit="1" customWidth="1"/>
    <col min="7" max="7" width="20.28515625" bestFit="1" customWidth="1"/>
    <col min="8" max="8" width="28.85546875" bestFit="1" customWidth="1"/>
    <col min="9" max="9" width="31.42578125" bestFit="1" customWidth="1"/>
    <col min="11" max="11" width="13.140625" bestFit="1" customWidth="1"/>
    <col min="12" max="12" width="38.42578125" bestFit="1" customWidth="1"/>
    <col min="13" max="13" width="35.85546875" customWidth="1"/>
    <col min="14" max="14" width="13.140625" customWidth="1"/>
  </cols>
  <sheetData>
    <row r="1" spans="1:14" x14ac:dyDescent="0.25">
      <c r="A1" t="s">
        <v>0</v>
      </c>
      <c r="B1" t="s">
        <v>21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s="1" t="s">
        <v>26</v>
      </c>
      <c r="L1" t="s">
        <v>28</v>
      </c>
      <c r="M1" t="s">
        <v>27</v>
      </c>
      <c r="N1" t="s">
        <v>29</v>
      </c>
    </row>
    <row r="2" spans="1:14" x14ac:dyDescent="0.25">
      <c r="A2">
        <v>2012</v>
      </c>
      <c r="B2" t="s">
        <v>22</v>
      </c>
      <c r="C2" t="s">
        <v>8</v>
      </c>
      <c r="D2" t="s">
        <v>9</v>
      </c>
      <c r="E2">
        <v>5202</v>
      </c>
      <c r="F2">
        <v>5155</v>
      </c>
      <c r="G2">
        <v>4101</v>
      </c>
      <c r="H2">
        <v>5155</v>
      </c>
      <c r="I2">
        <v>4101</v>
      </c>
      <c r="K2" s="2" t="s">
        <v>22</v>
      </c>
      <c r="L2" s="3">
        <v>58046</v>
      </c>
      <c r="M2" s="3">
        <v>72615</v>
      </c>
      <c r="N2" s="3">
        <v>0.79936652206844316</v>
      </c>
    </row>
    <row r="3" spans="1:14" x14ac:dyDescent="0.25">
      <c r="A3">
        <v>2012</v>
      </c>
      <c r="B3" t="s">
        <v>22</v>
      </c>
      <c r="C3" t="s">
        <v>8</v>
      </c>
      <c r="D3" t="s">
        <v>10</v>
      </c>
      <c r="E3">
        <v>6170</v>
      </c>
      <c r="F3">
        <v>6101</v>
      </c>
      <c r="G3">
        <v>4649</v>
      </c>
      <c r="H3">
        <v>6101</v>
      </c>
      <c r="I3">
        <v>4649</v>
      </c>
      <c r="K3" s="2" t="s">
        <v>23</v>
      </c>
      <c r="L3" s="3">
        <v>56222</v>
      </c>
      <c r="M3" s="3">
        <v>74064</v>
      </c>
      <c r="N3" s="3">
        <v>0.75910023763231804</v>
      </c>
    </row>
    <row r="4" spans="1:14" x14ac:dyDescent="0.25">
      <c r="A4">
        <v>2012</v>
      </c>
      <c r="B4" t="s">
        <v>22</v>
      </c>
      <c r="C4" t="s">
        <v>8</v>
      </c>
      <c r="D4" t="s">
        <v>11</v>
      </c>
      <c r="E4">
        <v>8598</v>
      </c>
      <c r="F4">
        <v>8468</v>
      </c>
      <c r="G4">
        <v>6049</v>
      </c>
      <c r="H4">
        <v>6964</v>
      </c>
      <c r="I4">
        <v>5432</v>
      </c>
      <c r="K4" s="2" t="s">
        <v>24</v>
      </c>
      <c r="L4" s="3">
        <v>37575</v>
      </c>
      <c r="M4" s="3">
        <v>52968</v>
      </c>
      <c r="N4" s="3">
        <v>0.70939057544177619</v>
      </c>
    </row>
    <row r="5" spans="1:14" x14ac:dyDescent="0.25">
      <c r="A5">
        <v>2012</v>
      </c>
      <c r="B5" t="s">
        <v>22</v>
      </c>
      <c r="C5" t="s">
        <v>8</v>
      </c>
      <c r="D5" t="s">
        <v>12</v>
      </c>
      <c r="E5">
        <v>7637</v>
      </c>
      <c r="F5">
        <v>7591</v>
      </c>
      <c r="G5">
        <v>6287</v>
      </c>
      <c r="H5">
        <v>5645</v>
      </c>
      <c r="I5">
        <v>5035</v>
      </c>
      <c r="K5" s="2" t="s">
        <v>25</v>
      </c>
      <c r="L5" s="3">
        <v>32875</v>
      </c>
      <c r="M5" s="3">
        <v>45452</v>
      </c>
      <c r="N5" s="3">
        <v>0.72329050426823904</v>
      </c>
    </row>
    <row r="6" spans="1:14" x14ac:dyDescent="0.25">
      <c r="A6">
        <v>2012</v>
      </c>
      <c r="B6" t="s">
        <v>22</v>
      </c>
      <c r="C6" t="s">
        <v>8</v>
      </c>
      <c r="D6" t="s">
        <v>13</v>
      </c>
      <c r="E6">
        <v>5234</v>
      </c>
      <c r="F6">
        <v>5176</v>
      </c>
      <c r="G6">
        <v>4008</v>
      </c>
      <c r="H6">
        <v>5176</v>
      </c>
      <c r="I6">
        <v>4008</v>
      </c>
      <c r="K6" s="2"/>
      <c r="L6" s="3"/>
      <c r="M6" s="3"/>
      <c r="N6" s="3"/>
    </row>
    <row r="7" spans="1:14" x14ac:dyDescent="0.25">
      <c r="A7">
        <v>2012</v>
      </c>
      <c r="B7" t="s">
        <v>22</v>
      </c>
      <c r="C7" t="s">
        <v>8</v>
      </c>
      <c r="D7" t="s">
        <v>14</v>
      </c>
      <c r="E7">
        <v>4969</v>
      </c>
      <c r="F7">
        <v>4939</v>
      </c>
      <c r="G7">
        <v>4062</v>
      </c>
      <c r="H7">
        <v>4939</v>
      </c>
      <c r="I7">
        <v>4062</v>
      </c>
      <c r="K7" s="2" t="s">
        <v>32</v>
      </c>
      <c r="L7" s="3">
        <f>M7*M9</f>
        <v>45820.459018233865</v>
      </c>
      <c r="M7" s="3">
        <f>AVERAGE(M2:M5)</f>
        <v>61274.75</v>
      </c>
      <c r="N7" s="3"/>
    </row>
    <row r="8" spans="1:14" x14ac:dyDescent="0.25">
      <c r="A8">
        <v>2013</v>
      </c>
      <c r="B8" t="s">
        <v>22</v>
      </c>
      <c r="C8" t="s">
        <v>8</v>
      </c>
      <c r="D8" t="s">
        <v>15</v>
      </c>
      <c r="E8">
        <v>7356</v>
      </c>
      <c r="F8">
        <v>7269</v>
      </c>
      <c r="G8">
        <v>5356</v>
      </c>
      <c r="H8">
        <v>7269</v>
      </c>
      <c r="I8">
        <v>5356</v>
      </c>
    </row>
    <row r="9" spans="1:14" x14ac:dyDescent="0.25">
      <c r="A9">
        <v>2013</v>
      </c>
      <c r="B9" t="s">
        <v>22</v>
      </c>
      <c r="C9" t="s">
        <v>8</v>
      </c>
      <c r="D9" t="s">
        <v>16</v>
      </c>
      <c r="E9">
        <v>5558</v>
      </c>
      <c r="F9">
        <v>5518</v>
      </c>
      <c r="G9">
        <v>4727</v>
      </c>
      <c r="H9">
        <v>5518</v>
      </c>
      <c r="I9">
        <v>4727</v>
      </c>
      <c r="L9" s="4" t="s">
        <v>30</v>
      </c>
      <c r="M9" s="5">
        <f>AVERAGE($N$2:$N$5)</f>
        <v>0.74778695985269406</v>
      </c>
    </row>
    <row r="10" spans="1:14" x14ac:dyDescent="0.25">
      <c r="A10">
        <v>2013</v>
      </c>
      <c r="B10" t="s">
        <v>22</v>
      </c>
      <c r="C10" t="s">
        <v>8</v>
      </c>
      <c r="D10" t="s">
        <v>17</v>
      </c>
      <c r="E10">
        <v>8695</v>
      </c>
      <c r="F10">
        <v>8548</v>
      </c>
      <c r="G10">
        <v>6171</v>
      </c>
      <c r="H10">
        <v>8548</v>
      </c>
      <c r="I10">
        <v>6171</v>
      </c>
      <c r="L10" s="4" t="s">
        <v>31</v>
      </c>
      <c r="M10" s="4">
        <v>-0.04</v>
      </c>
    </row>
    <row r="11" spans="1:14" x14ac:dyDescent="0.25">
      <c r="A11">
        <v>2013</v>
      </c>
      <c r="B11" t="s">
        <v>22</v>
      </c>
      <c r="C11" t="s">
        <v>8</v>
      </c>
      <c r="D11" t="s">
        <v>18</v>
      </c>
      <c r="E11">
        <v>5834</v>
      </c>
      <c r="F11">
        <v>5780</v>
      </c>
      <c r="G11">
        <v>4825</v>
      </c>
      <c r="H11">
        <v>5780</v>
      </c>
      <c r="I11">
        <v>4825</v>
      </c>
    </row>
    <row r="12" spans="1:14" x14ac:dyDescent="0.25">
      <c r="A12">
        <v>2013</v>
      </c>
      <c r="B12" t="s">
        <v>22</v>
      </c>
      <c r="C12" t="s">
        <v>8</v>
      </c>
      <c r="D12" t="s">
        <v>19</v>
      </c>
      <c r="E12">
        <v>5824</v>
      </c>
      <c r="F12">
        <v>5797</v>
      </c>
      <c r="G12">
        <v>5121</v>
      </c>
      <c r="H12">
        <v>5797</v>
      </c>
      <c r="I12">
        <v>5121</v>
      </c>
    </row>
    <row r="13" spans="1:14" x14ac:dyDescent="0.25">
      <c r="A13">
        <v>2013</v>
      </c>
      <c r="B13" t="s">
        <v>22</v>
      </c>
      <c r="C13" t="s">
        <v>8</v>
      </c>
      <c r="D13" t="s">
        <v>20</v>
      </c>
      <c r="E13">
        <v>5763</v>
      </c>
      <c r="F13">
        <v>5723</v>
      </c>
      <c r="G13">
        <v>4559</v>
      </c>
      <c r="H13">
        <v>5723</v>
      </c>
      <c r="I13">
        <v>4559</v>
      </c>
    </row>
    <row r="14" spans="1:14" x14ac:dyDescent="0.25">
      <c r="A14">
        <v>2013</v>
      </c>
      <c r="B14" t="s">
        <v>23</v>
      </c>
      <c r="C14" t="s">
        <v>8</v>
      </c>
      <c r="D14" t="s">
        <v>9</v>
      </c>
      <c r="E14">
        <v>7464</v>
      </c>
      <c r="F14">
        <v>7395</v>
      </c>
      <c r="G14">
        <v>5955</v>
      </c>
      <c r="H14">
        <v>7395</v>
      </c>
      <c r="I14">
        <v>5955</v>
      </c>
    </row>
    <row r="15" spans="1:14" x14ac:dyDescent="0.25">
      <c r="A15">
        <v>2013</v>
      </c>
      <c r="B15" t="s">
        <v>23</v>
      </c>
      <c r="C15" t="s">
        <v>8</v>
      </c>
      <c r="D15" t="s">
        <v>10</v>
      </c>
      <c r="E15">
        <v>7784</v>
      </c>
      <c r="F15">
        <v>7721</v>
      </c>
      <c r="G15">
        <v>6156</v>
      </c>
      <c r="H15">
        <v>7721</v>
      </c>
      <c r="I15">
        <v>6156</v>
      </c>
    </row>
    <row r="16" spans="1:14" x14ac:dyDescent="0.25">
      <c r="A16">
        <v>2013</v>
      </c>
      <c r="B16" t="s">
        <v>23</v>
      </c>
      <c r="C16" t="s">
        <v>8</v>
      </c>
      <c r="D16" t="s">
        <v>11</v>
      </c>
      <c r="E16">
        <v>5209</v>
      </c>
      <c r="F16">
        <v>5190</v>
      </c>
      <c r="G16">
        <v>4446</v>
      </c>
      <c r="H16">
        <v>5190</v>
      </c>
      <c r="I16">
        <v>4446</v>
      </c>
    </row>
    <row r="17" spans="1:9" x14ac:dyDescent="0.25">
      <c r="A17">
        <v>2013</v>
      </c>
      <c r="B17" t="s">
        <v>23</v>
      </c>
      <c r="C17" t="s">
        <v>8</v>
      </c>
      <c r="D17" t="s">
        <v>12</v>
      </c>
      <c r="E17">
        <v>11777</v>
      </c>
      <c r="F17">
        <v>11626</v>
      </c>
      <c r="G17">
        <v>8400</v>
      </c>
      <c r="H17">
        <v>7214</v>
      </c>
      <c r="I17">
        <v>5741</v>
      </c>
    </row>
    <row r="18" spans="1:9" x14ac:dyDescent="0.25">
      <c r="A18">
        <v>2013</v>
      </c>
      <c r="B18" t="s">
        <v>23</v>
      </c>
      <c r="C18" t="s">
        <v>8</v>
      </c>
      <c r="D18" t="s">
        <v>13</v>
      </c>
      <c r="E18">
        <v>6673</v>
      </c>
      <c r="F18">
        <v>6565</v>
      </c>
      <c r="G18">
        <v>4863</v>
      </c>
      <c r="H18">
        <v>6565</v>
      </c>
      <c r="I18">
        <v>4863</v>
      </c>
    </row>
    <row r="19" spans="1:9" x14ac:dyDescent="0.25">
      <c r="A19">
        <v>2013</v>
      </c>
      <c r="B19" t="s">
        <v>23</v>
      </c>
      <c r="C19" t="s">
        <v>8</v>
      </c>
      <c r="D19" t="s">
        <v>14</v>
      </c>
      <c r="E19">
        <v>4853</v>
      </c>
      <c r="F19">
        <v>4827</v>
      </c>
      <c r="G19">
        <v>4002</v>
      </c>
      <c r="H19">
        <v>4827</v>
      </c>
      <c r="I19">
        <v>4002</v>
      </c>
    </row>
    <row r="20" spans="1:9" x14ac:dyDescent="0.25">
      <c r="A20">
        <v>2014</v>
      </c>
      <c r="B20" t="s">
        <v>23</v>
      </c>
      <c r="C20" t="s">
        <v>8</v>
      </c>
      <c r="D20" t="s">
        <v>15</v>
      </c>
      <c r="E20">
        <v>7048</v>
      </c>
      <c r="F20">
        <v>6984</v>
      </c>
      <c r="G20">
        <v>4890</v>
      </c>
      <c r="H20">
        <v>6984</v>
      </c>
      <c r="I20">
        <v>4890</v>
      </c>
    </row>
    <row r="21" spans="1:9" x14ac:dyDescent="0.25">
      <c r="A21">
        <v>2014</v>
      </c>
      <c r="B21" t="s">
        <v>23</v>
      </c>
      <c r="C21" t="s">
        <v>8</v>
      </c>
      <c r="D21" t="s">
        <v>16</v>
      </c>
      <c r="E21">
        <v>9914</v>
      </c>
      <c r="F21">
        <v>9645</v>
      </c>
      <c r="G21">
        <v>4890</v>
      </c>
      <c r="H21">
        <v>7537</v>
      </c>
      <c r="I21">
        <v>4579</v>
      </c>
    </row>
    <row r="22" spans="1:9" x14ac:dyDescent="0.25">
      <c r="A22">
        <v>2014</v>
      </c>
      <c r="B22" t="s">
        <v>23</v>
      </c>
      <c r="C22" t="s">
        <v>8</v>
      </c>
      <c r="D22" t="s">
        <v>17</v>
      </c>
      <c r="E22">
        <v>5550</v>
      </c>
      <c r="F22">
        <v>5492</v>
      </c>
      <c r="G22">
        <v>4203</v>
      </c>
      <c r="H22">
        <v>5492</v>
      </c>
      <c r="I22">
        <v>4203</v>
      </c>
    </row>
    <row r="23" spans="1:9" x14ac:dyDescent="0.25">
      <c r="A23">
        <v>2014</v>
      </c>
      <c r="B23" t="s">
        <v>23</v>
      </c>
      <c r="C23" t="s">
        <v>8</v>
      </c>
      <c r="D23" t="s">
        <v>18</v>
      </c>
      <c r="E23">
        <v>5330</v>
      </c>
      <c r="F23">
        <v>5243</v>
      </c>
      <c r="G23">
        <v>3833</v>
      </c>
      <c r="H23">
        <v>5243</v>
      </c>
      <c r="I23">
        <v>3833</v>
      </c>
    </row>
    <row r="24" spans="1:9" x14ac:dyDescent="0.25">
      <c r="A24">
        <v>2014</v>
      </c>
      <c r="B24" t="s">
        <v>23</v>
      </c>
      <c r="C24" t="s">
        <v>8</v>
      </c>
      <c r="D24" t="s">
        <v>19</v>
      </c>
      <c r="E24">
        <v>4954</v>
      </c>
      <c r="F24">
        <v>4898</v>
      </c>
      <c r="G24">
        <v>3687</v>
      </c>
      <c r="H24">
        <v>4898</v>
      </c>
      <c r="I24">
        <v>3687</v>
      </c>
    </row>
    <row r="25" spans="1:9" x14ac:dyDescent="0.25">
      <c r="A25">
        <v>2014</v>
      </c>
      <c r="B25" t="s">
        <v>23</v>
      </c>
      <c r="C25" t="s">
        <v>8</v>
      </c>
      <c r="D25" t="s">
        <v>20</v>
      </c>
      <c r="E25">
        <v>5053</v>
      </c>
      <c r="F25">
        <v>4998</v>
      </c>
      <c r="G25">
        <v>3867</v>
      </c>
      <c r="H25">
        <v>4998</v>
      </c>
      <c r="I25">
        <v>3867</v>
      </c>
    </row>
    <row r="26" spans="1:9" x14ac:dyDescent="0.25">
      <c r="A26">
        <v>2014</v>
      </c>
      <c r="B26" t="s">
        <v>24</v>
      </c>
      <c r="C26" t="s">
        <v>8</v>
      </c>
      <c r="D26" t="s">
        <v>9</v>
      </c>
      <c r="E26">
        <v>13626</v>
      </c>
      <c r="F26">
        <v>13097</v>
      </c>
      <c r="G26">
        <v>6035</v>
      </c>
      <c r="H26">
        <v>5785</v>
      </c>
      <c r="I26">
        <v>4177</v>
      </c>
    </row>
    <row r="27" spans="1:9" x14ac:dyDescent="0.25">
      <c r="A27">
        <v>2014</v>
      </c>
      <c r="B27" t="s">
        <v>24</v>
      </c>
      <c r="C27" t="s">
        <v>8</v>
      </c>
      <c r="D27" t="s">
        <v>10</v>
      </c>
      <c r="E27">
        <v>8674</v>
      </c>
      <c r="F27">
        <v>8375</v>
      </c>
      <c r="G27">
        <v>3704</v>
      </c>
      <c r="H27">
        <v>8375</v>
      </c>
      <c r="I27">
        <v>3704</v>
      </c>
    </row>
    <row r="28" spans="1:9" x14ac:dyDescent="0.25">
      <c r="A28">
        <v>2014</v>
      </c>
      <c r="B28" t="s">
        <v>24</v>
      </c>
      <c r="C28" t="s">
        <v>8</v>
      </c>
      <c r="D28" t="s">
        <v>11</v>
      </c>
      <c r="E28">
        <v>4921</v>
      </c>
      <c r="F28">
        <v>4832</v>
      </c>
      <c r="G28">
        <v>3343</v>
      </c>
      <c r="H28">
        <v>4068</v>
      </c>
      <c r="I28">
        <v>3135</v>
      </c>
    </row>
    <row r="29" spans="1:9" x14ac:dyDescent="0.25">
      <c r="A29">
        <v>2014</v>
      </c>
      <c r="B29" t="s">
        <v>24</v>
      </c>
      <c r="C29" t="s">
        <v>8</v>
      </c>
      <c r="D29" t="s">
        <v>12</v>
      </c>
      <c r="E29">
        <v>4382</v>
      </c>
      <c r="F29">
        <v>4338</v>
      </c>
      <c r="G29">
        <v>3277</v>
      </c>
      <c r="H29">
        <v>4338</v>
      </c>
      <c r="I29">
        <v>3277</v>
      </c>
    </row>
    <row r="30" spans="1:9" x14ac:dyDescent="0.25">
      <c r="A30">
        <v>2014</v>
      </c>
      <c r="B30" t="s">
        <v>24</v>
      </c>
      <c r="C30" t="s">
        <v>8</v>
      </c>
      <c r="D30" t="s">
        <v>13</v>
      </c>
      <c r="E30">
        <v>3600</v>
      </c>
      <c r="F30">
        <v>3479</v>
      </c>
      <c r="G30">
        <v>2754</v>
      </c>
      <c r="H30">
        <v>3479</v>
      </c>
      <c r="I30">
        <v>2754</v>
      </c>
    </row>
    <row r="31" spans="1:9" x14ac:dyDescent="0.25">
      <c r="A31">
        <v>2014</v>
      </c>
      <c r="B31" t="s">
        <v>24</v>
      </c>
      <c r="C31" t="s">
        <v>8</v>
      </c>
      <c r="D31" t="s">
        <v>14</v>
      </c>
      <c r="E31">
        <v>4213</v>
      </c>
      <c r="F31">
        <v>4142</v>
      </c>
      <c r="G31">
        <v>3183</v>
      </c>
      <c r="H31">
        <v>4142</v>
      </c>
      <c r="I31">
        <v>3183</v>
      </c>
    </row>
    <row r="32" spans="1:9" x14ac:dyDescent="0.25">
      <c r="A32">
        <v>2015</v>
      </c>
      <c r="B32" t="s">
        <v>24</v>
      </c>
      <c r="C32" t="s">
        <v>8</v>
      </c>
      <c r="D32" t="s">
        <v>15</v>
      </c>
      <c r="E32">
        <v>4251</v>
      </c>
      <c r="F32">
        <v>4181</v>
      </c>
      <c r="G32">
        <v>3374</v>
      </c>
      <c r="H32">
        <v>4181</v>
      </c>
      <c r="I32">
        <v>3374</v>
      </c>
    </row>
    <row r="33" spans="1:9" x14ac:dyDescent="0.25">
      <c r="A33">
        <v>2015</v>
      </c>
      <c r="B33" t="s">
        <v>24</v>
      </c>
      <c r="C33" t="s">
        <v>8</v>
      </c>
      <c r="D33" t="s">
        <v>16</v>
      </c>
      <c r="E33">
        <v>3179</v>
      </c>
      <c r="F33">
        <v>3128</v>
      </c>
      <c r="G33">
        <v>2539</v>
      </c>
      <c r="H33">
        <v>3128</v>
      </c>
      <c r="I33">
        <v>2539</v>
      </c>
    </row>
    <row r="34" spans="1:9" x14ac:dyDescent="0.25">
      <c r="A34">
        <v>2015</v>
      </c>
      <c r="B34" t="s">
        <v>24</v>
      </c>
      <c r="C34" t="s">
        <v>8</v>
      </c>
      <c r="D34" t="s">
        <v>17</v>
      </c>
      <c r="E34">
        <v>3808</v>
      </c>
      <c r="F34">
        <v>3745</v>
      </c>
      <c r="G34">
        <v>2974</v>
      </c>
      <c r="H34">
        <v>3745</v>
      </c>
      <c r="I34">
        <v>2974</v>
      </c>
    </row>
    <row r="35" spans="1:9" x14ac:dyDescent="0.25">
      <c r="A35">
        <v>2015</v>
      </c>
      <c r="B35" t="s">
        <v>24</v>
      </c>
      <c r="C35" t="s">
        <v>8</v>
      </c>
      <c r="D35" t="s">
        <v>18</v>
      </c>
      <c r="E35">
        <v>3017</v>
      </c>
      <c r="F35">
        <v>2963</v>
      </c>
      <c r="G35">
        <v>2497</v>
      </c>
      <c r="H35">
        <v>2963</v>
      </c>
      <c r="I35">
        <v>2497</v>
      </c>
    </row>
    <row r="36" spans="1:9" x14ac:dyDescent="0.25">
      <c r="A36">
        <v>2015</v>
      </c>
      <c r="B36" t="s">
        <v>24</v>
      </c>
      <c r="C36" t="s">
        <v>8</v>
      </c>
      <c r="D36" t="s">
        <v>19</v>
      </c>
      <c r="E36">
        <v>6883</v>
      </c>
      <c r="F36">
        <v>6548</v>
      </c>
      <c r="G36">
        <v>3434</v>
      </c>
      <c r="H36">
        <v>4317</v>
      </c>
      <c r="I36">
        <v>3173</v>
      </c>
    </row>
    <row r="37" spans="1:9" x14ac:dyDescent="0.25">
      <c r="A37">
        <v>2015</v>
      </c>
      <c r="B37" t="s">
        <v>24</v>
      </c>
      <c r="C37" t="s">
        <v>8</v>
      </c>
      <c r="D37" t="s">
        <v>20</v>
      </c>
      <c r="E37">
        <v>5558</v>
      </c>
      <c r="F37">
        <v>5447</v>
      </c>
      <c r="G37">
        <v>2919</v>
      </c>
      <c r="H37">
        <v>4447</v>
      </c>
      <c r="I37">
        <v>2788</v>
      </c>
    </row>
    <row r="38" spans="1:9" x14ac:dyDescent="0.25">
      <c r="A38">
        <v>2015</v>
      </c>
      <c r="B38" t="s">
        <v>25</v>
      </c>
      <c r="C38" t="s">
        <v>8</v>
      </c>
      <c r="D38" t="s">
        <v>9</v>
      </c>
      <c r="E38">
        <v>3933</v>
      </c>
      <c r="F38">
        <v>3857</v>
      </c>
      <c r="G38">
        <v>2611</v>
      </c>
      <c r="H38">
        <v>3857</v>
      </c>
      <c r="I38">
        <v>2611</v>
      </c>
    </row>
    <row r="39" spans="1:9" x14ac:dyDescent="0.25">
      <c r="A39">
        <v>2015</v>
      </c>
      <c r="B39" t="s">
        <v>25</v>
      </c>
      <c r="C39" t="s">
        <v>8</v>
      </c>
      <c r="D39" t="s">
        <v>10</v>
      </c>
      <c r="E39">
        <v>3736</v>
      </c>
      <c r="F39">
        <v>3588</v>
      </c>
      <c r="G39">
        <v>2413</v>
      </c>
      <c r="H39">
        <v>3588</v>
      </c>
      <c r="I39">
        <v>2413</v>
      </c>
    </row>
    <row r="40" spans="1:9" x14ac:dyDescent="0.25">
      <c r="A40">
        <v>2015</v>
      </c>
      <c r="B40" t="s">
        <v>25</v>
      </c>
      <c r="C40" t="s">
        <v>8</v>
      </c>
      <c r="D40" t="s">
        <v>11</v>
      </c>
      <c r="E40">
        <v>2887</v>
      </c>
      <c r="F40">
        <v>2765</v>
      </c>
      <c r="G40">
        <v>2153</v>
      </c>
      <c r="H40">
        <v>2765</v>
      </c>
      <c r="I40">
        <v>2153</v>
      </c>
    </row>
    <row r="41" spans="1:9" x14ac:dyDescent="0.25">
      <c r="A41">
        <v>2015</v>
      </c>
      <c r="B41" t="s">
        <v>25</v>
      </c>
      <c r="C41" t="s">
        <v>8</v>
      </c>
      <c r="D41" t="s">
        <v>12</v>
      </c>
      <c r="E41">
        <v>4579</v>
      </c>
      <c r="F41">
        <v>4358</v>
      </c>
      <c r="G41">
        <v>2753</v>
      </c>
      <c r="H41">
        <v>4358</v>
      </c>
      <c r="I41">
        <v>2753</v>
      </c>
    </row>
    <row r="42" spans="1:9" x14ac:dyDescent="0.25">
      <c r="A42">
        <v>2015</v>
      </c>
      <c r="B42" t="s">
        <v>25</v>
      </c>
      <c r="C42" t="s">
        <v>8</v>
      </c>
      <c r="D42" t="s">
        <v>13</v>
      </c>
      <c r="E42">
        <v>3347</v>
      </c>
      <c r="F42">
        <v>3183</v>
      </c>
      <c r="G42">
        <v>2290</v>
      </c>
      <c r="H42">
        <v>3183</v>
      </c>
      <c r="I42">
        <v>2290</v>
      </c>
    </row>
    <row r="43" spans="1:9" x14ac:dyDescent="0.25">
      <c r="A43">
        <v>2015</v>
      </c>
      <c r="B43" t="s">
        <v>25</v>
      </c>
      <c r="C43" t="s">
        <v>8</v>
      </c>
      <c r="D43" t="s">
        <v>14</v>
      </c>
      <c r="E43">
        <v>3317</v>
      </c>
      <c r="F43">
        <v>3197</v>
      </c>
      <c r="G43">
        <v>2671</v>
      </c>
      <c r="H43">
        <v>3197</v>
      </c>
      <c r="I43">
        <v>2671</v>
      </c>
    </row>
    <row r="44" spans="1:9" x14ac:dyDescent="0.25">
      <c r="A44">
        <v>2016</v>
      </c>
      <c r="B44" t="s">
        <v>25</v>
      </c>
      <c r="C44" t="s">
        <v>8</v>
      </c>
      <c r="D44" t="s">
        <v>15</v>
      </c>
      <c r="E44">
        <v>10495</v>
      </c>
      <c r="F44">
        <v>9754</v>
      </c>
      <c r="G44">
        <v>3175</v>
      </c>
      <c r="H44">
        <v>4578</v>
      </c>
      <c r="I44">
        <v>2787</v>
      </c>
    </row>
    <row r="45" spans="1:9" x14ac:dyDescent="0.25">
      <c r="A45">
        <v>2016</v>
      </c>
      <c r="B45" t="s">
        <v>25</v>
      </c>
      <c r="C45" t="s">
        <v>8</v>
      </c>
      <c r="D45" t="s">
        <v>16</v>
      </c>
      <c r="E45">
        <v>3353</v>
      </c>
      <c r="F45">
        <v>3250</v>
      </c>
      <c r="G45">
        <v>2609</v>
      </c>
      <c r="H45">
        <v>3250</v>
      </c>
      <c r="I45">
        <v>2609</v>
      </c>
    </row>
    <row r="46" spans="1:9" x14ac:dyDescent="0.25">
      <c r="A46">
        <v>2016</v>
      </c>
      <c r="B46" t="s">
        <v>25</v>
      </c>
      <c r="C46" t="s">
        <v>8</v>
      </c>
      <c r="D46" t="s">
        <v>17</v>
      </c>
      <c r="E46">
        <v>3724</v>
      </c>
      <c r="F46">
        <v>3552</v>
      </c>
      <c r="G46">
        <v>2755</v>
      </c>
      <c r="H46">
        <v>3552</v>
      </c>
      <c r="I46">
        <v>2755</v>
      </c>
    </row>
    <row r="47" spans="1:9" x14ac:dyDescent="0.25">
      <c r="A47">
        <v>2016</v>
      </c>
      <c r="B47" t="s">
        <v>25</v>
      </c>
      <c r="C47" t="s">
        <v>8</v>
      </c>
      <c r="D47" t="s">
        <v>18</v>
      </c>
      <c r="E47">
        <v>3080</v>
      </c>
      <c r="F47">
        <v>2914</v>
      </c>
      <c r="G47">
        <v>2287</v>
      </c>
      <c r="H47">
        <v>2914</v>
      </c>
      <c r="I47">
        <v>2287</v>
      </c>
    </row>
    <row r="48" spans="1:9" x14ac:dyDescent="0.25">
      <c r="A48">
        <v>2016</v>
      </c>
      <c r="B48" t="s">
        <v>25</v>
      </c>
      <c r="C48" t="s">
        <v>8</v>
      </c>
      <c r="D48" t="s">
        <v>19</v>
      </c>
      <c r="E48">
        <v>9299</v>
      </c>
      <c r="F48">
        <v>8629</v>
      </c>
      <c r="G48">
        <v>5033</v>
      </c>
      <c r="H48">
        <v>5752</v>
      </c>
      <c r="I48">
        <v>4174</v>
      </c>
    </row>
    <row r="49" spans="1:9" x14ac:dyDescent="0.25">
      <c r="A49">
        <v>2016</v>
      </c>
      <c r="B49" t="s">
        <v>25</v>
      </c>
      <c r="C49" t="s">
        <v>8</v>
      </c>
      <c r="D49" t="s">
        <v>20</v>
      </c>
      <c r="E49">
        <v>7044</v>
      </c>
      <c r="F49">
        <v>6582</v>
      </c>
      <c r="G49">
        <v>4146</v>
      </c>
      <c r="H49">
        <v>4458</v>
      </c>
      <c r="I49">
        <v>3372</v>
      </c>
    </row>
  </sheetData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32cd950-86f2-411d-aa0d-b48477f3afba">N/A</Category>
    <TaxCatchAll xmlns="8f493e50-f4fa-4672-bec5-6587e791f720">
      <Value>23</Value>
      <Value>15</Value>
    </TaxCatchAll>
    <d6f93840efd54e8db1963dd4139c127c xmlns="963a2b00-4130-4e76-9a63-56535bc3f9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Incentive Schemes</TermName>
          <TermId xmlns="http://schemas.microsoft.com/office/infopath/2007/PartnerControls">e6332520-a4a0-472b-bdb7-e40e460dd2d3</TermId>
        </TermInfo>
      </Terms>
    </d6f93840efd54e8db1963dd4139c127c>
    <Attachment xmlns="a32cd950-86f2-411d-aa0d-b48477f3afba">Secondary attachment</Attachment>
    <Record_x0020_Number xmlns="8f493e50-f4fa-4672-bec5-6587e791f720">R0000595570</Record_x0020_Number>
    <j8d35c2313b64707a46c0a12992c3f39 xmlns="963a2b00-4130-4e76-9a63-56535bc3f9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j8d35c2313b64707a46c0a12992c3f39>
    <Published_x0020_Externally xmlns="a32cd950-86f2-411d-aa0d-b48477f3afba">Yes</Published_x0020_Externally>
    <Attachment_x0020_ID xmlns="a32cd950-86f2-411d-aa0d-b48477f3afba">RTN011</Attachment_x0020_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istribution 17 Document" ma:contentTypeID="0x01010001E02CCC3410964E993CCD35D068A93E020300FE9F43D6675E6B4ABFACE49C82294FF9" ma:contentTypeVersion="9" ma:contentTypeDescription="" ma:contentTypeScope="" ma:versionID="2914eee8e01a8ca2038f8d5a1ecee395">
  <xsd:schema xmlns:xsd="http://www.w3.org/2001/XMLSchema" xmlns:xs="http://www.w3.org/2001/XMLSchema" xmlns:p="http://schemas.microsoft.com/office/2006/metadata/properties" xmlns:ns2="8f493e50-f4fa-4672-bec5-6587e791f720" xmlns:ns3="963a2b00-4130-4e76-9a63-56535bc3f9a8" xmlns:ns4="a32cd950-86f2-411d-aa0d-b48477f3afba" targetNamespace="http://schemas.microsoft.com/office/2006/metadata/properties" ma:root="true" ma:fieldsID="9a0072b00f33858b9a8ef80c2f087bc0" ns2:_="" ns3:_="" ns4:_="">
    <xsd:import namespace="8f493e50-f4fa-4672-bec5-6587e791f720"/>
    <xsd:import namespace="963a2b00-4130-4e76-9a63-56535bc3f9a8"/>
    <xsd:import namespace="a32cd950-86f2-411d-aa0d-b48477f3afb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3:j8d35c2313b64707a46c0a12992c3f39" minOccurs="0"/>
                <xsd:element ref="ns2:TaxCatchAll" minOccurs="0"/>
                <xsd:element ref="ns2:TaxCatchAllLabel" minOccurs="0"/>
                <xsd:element ref="ns3:d6f93840efd54e8db1963dd4139c127c" minOccurs="0"/>
                <xsd:element ref="ns4:Attachment" minOccurs="0"/>
                <xsd:element ref="ns4:Attachment_x0020_ID" minOccurs="0"/>
                <xsd:element ref="ns4:Category" minOccurs="0"/>
                <xsd:element ref="ns4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a2b00-4130-4e76-9a63-56535bc3f9a8" elementFormDefault="qualified">
    <xsd:import namespace="http://schemas.microsoft.com/office/2006/documentManagement/types"/>
    <xsd:import namespace="http://schemas.microsoft.com/office/infopath/2007/PartnerControls"/>
    <xsd:element name="j8d35c2313b64707a46c0a12992c3f39" ma:index="9" nillable="true" ma:taxonomy="true" ma:internalName="j8d35c2313b64707a46c0a12992c3f39" ma:taxonomyFieldName="Determination_x0020_Activity" ma:displayName="Determination Activity" ma:default="" ma:fieldId="{38d35c23-13b6-4707-a46c-0a12992c3f39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d6f93840efd54e8db1963dd4139c127c" ma:index="13" nillable="true" ma:taxonomy="true" ma:internalName="d6f93840efd54e8db1963dd4139c127c" ma:taxonomyFieldName="Determination_x0020_Category" ma:displayName="Determination Category" ma:default="" ma:fieldId="{d6f93840-efd5-4e8d-b196-3dd4139c127c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cd950-86f2-411d-aa0d-b48477f3afba" elementFormDefault="qualified">
    <xsd:import namespace="http://schemas.microsoft.com/office/2006/documentManagement/types"/>
    <xsd:import namespace="http://schemas.microsoft.com/office/infopath/2007/PartnerControls"/>
    <xsd:element name="Attachment" ma:index="15" nillable="true" ma:displayName="Attachment" ma:default="Secondary attachment" ma:format="RadioButtons" ma:internalName="Attachment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16" nillable="true" ma:displayName="Attachment ID" ma:internalName="Attachment_x0020_ID">
      <xsd:simpleType>
        <xsd:restriction base="dms:Text">
          <xsd:maxLength value="255"/>
        </xsd:restriction>
      </xsd:simpleType>
    </xsd:element>
    <xsd:element name="Category" ma:index="17" nillable="true" ma:displayName="Category" ma:default="Overview" ma:format="Dropdown" ma:internalName="Category">
      <xsd:simpleType>
        <xsd:restriction base="dms:Choice">
          <xsd:enumeration value="N/A"/>
          <xsd:enumeration value="Overview"/>
          <xsd:enumeration value="Fact Sheets"/>
        </xsd:restriction>
      </xsd:simpleType>
    </xsd:element>
    <xsd:element name="Published_x0020_Externally" ma:index="18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FC164-385C-4FA6-9E9C-3C71B8FA0FE0}"/>
</file>

<file path=customXml/itemProps2.xml><?xml version="1.0" encoding="utf-8"?>
<ds:datastoreItem xmlns:ds="http://schemas.openxmlformats.org/officeDocument/2006/customXml" ds:itemID="{8EB279B7-F6D6-4672-8B50-56F3DD3BB37B}"/>
</file>

<file path=customXml/itemProps3.xml><?xml version="1.0" encoding="utf-8"?>
<ds:datastoreItem xmlns:ds="http://schemas.openxmlformats.org/officeDocument/2006/customXml" ds:itemID="{88A865C5-7D60-4E0B-8566-513C85FF78F4}"/>
</file>

<file path=customXml/itemProps4.xml><?xml version="1.0" encoding="utf-8"?>
<ds:datastoreItem xmlns:ds="http://schemas.openxmlformats.org/officeDocument/2006/customXml" ds:itemID="{CC89F6C9-85F6-427C-87F4-092C6BA4A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STPIS Model - Customer Service</dc:title>
  <dc:creator>Jack Terry</dc:creator>
  <cp:lastModifiedBy>Jack Terry</cp:lastModifiedBy>
  <dcterms:created xsi:type="dcterms:W3CDTF">2016-11-18T04:08:32Z</dcterms:created>
  <dcterms:modified xsi:type="dcterms:W3CDTF">2016-11-21T01:07:36Z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0x01010001E02CCC3410964E993CCD35D068A93E020300FE9F43D6675E6B4ABFACE49C82294FF9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{a32cd950-86f2-411d-aa0d-b48477f3afba}</vt:lpwstr>
  </property>
  <property fmtid="{D5CDD505-2E9C-101B-9397-08002B2CF9AE}" pid="6" name="RecordPoint_ActiveItemUniqueId">
    <vt:lpwstr>{45e9c58d-57f6-49fe-a82b-be6d695e701f}</vt:lpwstr>
  </property>
  <property fmtid="{D5CDD505-2E9C-101B-9397-08002B2CF9AE}" pid="7" name="RecordPoint_ActiveItemWebId">
    <vt:lpwstr>{963a2b00-4130-4e76-9a63-56535bc3f9a8}</vt:lpwstr>
  </property>
  <property fmtid="{D5CDD505-2E9C-101B-9397-08002B2CF9AE}" pid="8" name="RecordPoint_RecordNumberSubmitted">
    <vt:lpwstr>R0000595570</vt:lpwstr>
  </property>
  <property fmtid="{D5CDD505-2E9C-101B-9397-08002B2CF9AE}" pid="9" name="RecordPoint_SubmissionCompleted">
    <vt:lpwstr>2016-12-01T11:44:51.3617745+11:00</vt:lpwstr>
  </property>
  <property fmtid="{D5CDD505-2E9C-101B-9397-08002B2CF9AE}" pid="10" name="Determination Category">
    <vt:lpwstr>23;#Incentive Schemes|e6332520-a4a0-472b-bdb7-e40e460dd2d3</vt:lpwstr>
  </property>
  <property fmtid="{D5CDD505-2E9C-101B-9397-08002B2CF9AE}" pid="11" name="Determination Activity">
    <vt:lpwstr>15;#Revised Revenue Proposal|8ed63fdf-dfa2-4564-ace5-7c4e7cfa8368</vt:lpwstr>
  </property>
</Properties>
</file>