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8-19\1. FINAL\"/>
    </mc:Choice>
  </mc:AlternateContent>
  <bookViews>
    <workbookView xWindow="0" yWindow="0" windowWidth="28800" windowHeight="10635"/>
  </bookViews>
  <sheets>
    <sheet name="Year to Year Comparsion" sheetId="1" r:id="rId1"/>
    <sheet name="Month by Month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G7" i="1" l="1"/>
  <c r="G8" i="1"/>
  <c r="G9" i="1"/>
  <c r="G10" i="1"/>
  <c r="G11" i="1"/>
  <c r="G6" i="1"/>
  <c r="F18" i="1"/>
  <c r="F19" i="1"/>
  <c r="F20" i="1"/>
  <c r="F21" i="1"/>
  <c r="F22" i="1"/>
  <c r="F17" i="1"/>
  <c r="F7" i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<sst xmlns="http://schemas.openxmlformats.org/spreadsheetml/2006/main" count="33" uniqueCount="16">
  <si>
    <t>Prescribed Service Charges ($)</t>
  </si>
  <si>
    <t>Entry Point</t>
  </si>
  <si>
    <t>Exit Point</t>
  </si>
  <si>
    <t>TUOS Locational</t>
  </si>
  <si>
    <t>TUOS Non Locational - Capacity Charge</t>
  </si>
  <si>
    <t>TUOS Non Locational - Energy Charge</t>
  </si>
  <si>
    <t>Common Service - Capacity Charge</t>
  </si>
  <si>
    <t>Common Service - Energy Charge</t>
  </si>
  <si>
    <t>(GST exclusive)</t>
  </si>
  <si>
    <t>T-Charge Calc. Report Figures</t>
  </si>
  <si>
    <t>Total</t>
  </si>
  <si>
    <t>Estimated New Charges - 2018-19</t>
  </si>
  <si>
    <t>Estimated Current Year Charges - 2017-18</t>
  </si>
  <si>
    <t>SA Power Networks</t>
  </si>
  <si>
    <t>SA Power Networks Transmission Service Charges</t>
  </si>
  <si>
    <t xml:space="preserve">SA Power Networks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</si>
</sst>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0" fillId="3" borderId="0" xfId="0" applyFill="1"/>
    <xf numFmtId="164" fontId="1" fillId="3" borderId="0" xfId="0" applyNumberFormat="1" applyFont="1" applyFill="1" applyAlignment="1"/>
    <xf numFmtId="164" fontId="1" fillId="3" borderId="0" xfId="0" applyNumberFormat="1" applyFont="1" applyFill="1"/>
    <xf numFmtId="164" fontId="2" fillId="3" borderId="0" xfId="0" applyNumberFormat="1" applyFont="1" applyFill="1" applyBorder="1" applyAlignment="1"/>
    <xf numFmtId="164" fontId="2" fillId="3" borderId="0" xfId="0" applyNumberFormat="1" applyFont="1" applyFill="1" applyBorder="1"/>
    <xf numFmtId="164" fontId="2" fillId="3" borderId="0" xfId="0" applyNumberFormat="1" applyFont="1" applyFill="1" applyAlignment="1"/>
    <xf numFmtId="17" fontId="3" fillId="2" borderId="1" xfId="0" applyNumberFormat="1" applyFont="1" applyFill="1" applyBorder="1" applyAlignment="1">
      <alignment horizontal="right" vertical="center" wrapText="1"/>
    </xf>
    <xf numFmtId="4" fontId="1" fillId="3" borderId="0" xfId="0" applyNumberFormat="1" applyFont="1" applyFill="1"/>
    <xf numFmtId="4" fontId="2" fillId="0" borderId="0" xfId="0" applyNumberFormat="1" applyFont="1" applyFill="1" applyBorder="1"/>
    <xf numFmtId="0" fontId="4" fillId="3" borderId="0" xfId="0" applyFont="1" applyFill="1"/>
    <xf numFmtId="0" fontId="5" fillId="3" borderId="0" xfId="0" applyFont="1" applyFill="1"/>
    <xf numFmtId="0" fontId="5" fillId="0" borderId="0" xfId="0" applyFont="1" applyFill="1"/>
    <xf numFmtId="0" fontId="0" fillId="2" borderId="1" xfId="0" applyFill="1" applyBorder="1"/>
    <xf numFmtId="17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/>
    </xf>
    <xf numFmtId="164" fontId="2" fillId="3" borderId="0" xfId="0" applyNumberFormat="1" applyFont="1" applyFill="1"/>
    <xf numFmtId="4" fontId="2" fillId="3" borderId="0" xfId="0" applyNumberFormat="1" applyFont="1" applyFill="1"/>
    <xf numFmtId="9" fontId="0" fillId="0" borderId="0" xfId="1" applyFont="1"/>
    <xf numFmtId="4" fontId="0" fillId="0" borderId="0" xfId="0" applyNumberFormat="1"/>
  </cellXfs>
  <cellStyles count="2">
    <cellStyle name="Normal" xfId="0" builtinId="0"/>
    <cellStyle name="Percent" xfId="1" builtinId="5"/>
  </cellStyles>
  <dxfs count="1"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G6" sqref="G6"/>
    </sheetView>
  </sheetViews>
  <sheetFormatPr defaultRowHeight="15" x14ac:dyDescent="0.25"/>
  <cols>
    <col min="1" max="1" width="1.42578125" customWidth="1"/>
    <col min="3" max="3" width="39.7109375" customWidth="1"/>
    <col min="4" max="4" width="18.28515625" customWidth="1"/>
    <col min="7" max="7" width="9.28515625" customWidth="1"/>
  </cols>
  <sheetData>
    <row r="2" spans="1:7" ht="25.5" x14ac:dyDescent="0.25">
      <c r="A2" s="1" t="s">
        <v>11</v>
      </c>
      <c r="B2" s="2"/>
      <c r="C2" s="2"/>
      <c r="D2" s="9" t="s">
        <v>13</v>
      </c>
    </row>
    <row r="3" spans="1:7" x14ac:dyDescent="0.25">
      <c r="A3" s="3"/>
      <c r="B3" s="3"/>
      <c r="C3" s="3"/>
      <c r="D3" s="3"/>
    </row>
    <row r="4" spans="1:7" x14ac:dyDescent="0.25">
      <c r="A4" s="4" t="s">
        <v>0</v>
      </c>
      <c r="B4" s="4"/>
      <c r="C4" s="5"/>
      <c r="D4" s="10">
        <v>242053700.69598946</v>
      </c>
    </row>
    <row r="5" spans="1:7" x14ac:dyDescent="0.25">
      <c r="A5" s="6"/>
      <c r="B5" s="6" t="s">
        <v>1</v>
      </c>
      <c r="C5" s="7"/>
      <c r="D5" s="11">
        <v>0</v>
      </c>
    </row>
    <row r="6" spans="1:7" x14ac:dyDescent="0.25">
      <c r="A6" s="6"/>
      <c r="B6" s="6" t="s">
        <v>2</v>
      </c>
      <c r="C6" s="7"/>
      <c r="D6" s="11">
        <v>26415050</v>
      </c>
      <c r="F6" s="21">
        <f>D6/$D$4</f>
        <v>0.10912888307035773</v>
      </c>
      <c r="G6" s="21">
        <f>F6/F17-1</f>
        <v>-0.12312241304514593</v>
      </c>
    </row>
    <row r="7" spans="1:7" x14ac:dyDescent="0.25">
      <c r="A7" s="6"/>
      <c r="B7" s="8" t="s">
        <v>3</v>
      </c>
      <c r="C7" s="7"/>
      <c r="D7" s="11">
        <v>81248980.372954533</v>
      </c>
      <c r="F7" s="21">
        <f t="shared" ref="F7:F11" si="0">D7/$D$4</f>
        <v>0.33566510298886221</v>
      </c>
      <c r="G7" s="21">
        <f t="shared" ref="G7:G11" si="1">F7/F18-1</f>
        <v>-0.25763334608313027</v>
      </c>
    </row>
    <row r="8" spans="1:7" x14ac:dyDescent="0.25">
      <c r="A8" s="6"/>
      <c r="B8" s="8" t="s">
        <v>4</v>
      </c>
      <c r="C8" s="7"/>
      <c r="D8" s="11">
        <v>47095661.285000011</v>
      </c>
      <c r="F8" s="21">
        <f t="shared" si="0"/>
        <v>0.19456699546250866</v>
      </c>
      <c r="G8" s="21">
        <f t="shared" si="1"/>
        <v>0.60083495485505622</v>
      </c>
    </row>
    <row r="9" spans="1:7" x14ac:dyDescent="0.25">
      <c r="A9" s="6"/>
      <c r="B9" s="8" t="s">
        <v>5</v>
      </c>
      <c r="C9" s="7"/>
      <c r="D9" s="11">
        <v>52328452.555377886</v>
      </c>
      <c r="F9" s="21">
        <f t="shared" si="0"/>
        <v>0.21618530270314065</v>
      </c>
      <c r="G9" s="21">
        <f t="shared" si="1"/>
        <v>0.67289499259784002</v>
      </c>
    </row>
    <row r="10" spans="1:7" x14ac:dyDescent="0.25">
      <c r="A10" s="6"/>
      <c r="B10" s="6" t="s">
        <v>6</v>
      </c>
      <c r="C10" s="7"/>
      <c r="D10" s="11">
        <v>16562741.144999994</v>
      </c>
      <c r="F10" s="21">
        <f t="shared" si="0"/>
        <v>6.8425895152093491E-2</v>
      </c>
      <c r="G10" s="21">
        <f t="shared" si="1"/>
        <v>-0.1816995181823039</v>
      </c>
    </row>
    <row r="11" spans="1:7" x14ac:dyDescent="0.25">
      <c r="A11" s="6"/>
      <c r="B11" s="6" t="s">
        <v>7</v>
      </c>
      <c r="C11" s="7"/>
      <c r="D11" s="11">
        <v>18402815.337657057</v>
      </c>
      <c r="F11" s="21">
        <f t="shared" si="0"/>
        <v>7.602782062303734E-2</v>
      </c>
      <c r="G11" s="21">
        <f t="shared" si="1"/>
        <v>-0.14579500362612552</v>
      </c>
    </row>
    <row r="13" spans="1:7" ht="25.5" x14ac:dyDescent="0.25">
      <c r="A13" s="1" t="s">
        <v>12</v>
      </c>
      <c r="B13" s="2"/>
      <c r="C13" s="2"/>
      <c r="D13" s="9" t="s">
        <v>13</v>
      </c>
    </row>
    <row r="14" spans="1:7" x14ac:dyDescent="0.25">
      <c r="A14" s="3"/>
      <c r="B14" s="3"/>
      <c r="C14" s="3"/>
      <c r="D14" s="3"/>
    </row>
    <row r="15" spans="1:7" x14ac:dyDescent="0.25">
      <c r="A15" s="4" t="s">
        <v>0</v>
      </c>
      <c r="B15" s="4"/>
      <c r="C15" s="5"/>
      <c r="D15" s="10">
        <v>239001866.23064667</v>
      </c>
    </row>
    <row r="16" spans="1:7" x14ac:dyDescent="0.25">
      <c r="A16" s="6"/>
      <c r="B16" s="6" t="s">
        <v>1</v>
      </c>
      <c r="C16" s="7"/>
      <c r="D16" s="11">
        <v>0</v>
      </c>
    </row>
    <row r="17" spans="1:6" x14ac:dyDescent="0.25">
      <c r="A17" s="6"/>
      <c r="B17" s="6" t="s">
        <v>2</v>
      </c>
      <c r="C17" s="7"/>
      <c r="D17" s="11">
        <v>29744182.199999996</v>
      </c>
      <c r="F17" s="21">
        <f>D17/$D$15</f>
        <v>0.12445167340783704</v>
      </c>
    </row>
    <row r="18" spans="1:6" x14ac:dyDescent="0.25">
      <c r="A18" s="6"/>
      <c r="B18" s="8" t="s">
        <v>3</v>
      </c>
      <c r="C18" s="7"/>
      <c r="D18" s="11">
        <v>108065988.17384897</v>
      </c>
      <c r="F18" s="21">
        <f t="shared" ref="F18:F22" si="2">D18/$D$15</f>
        <v>0.45215541568014717</v>
      </c>
    </row>
    <row r="19" spans="1:6" x14ac:dyDescent="0.25">
      <c r="A19" s="6"/>
      <c r="B19" s="8" t="s">
        <v>4</v>
      </c>
      <c r="C19" s="7"/>
      <c r="D19" s="11">
        <v>29048513.015909087</v>
      </c>
      <c r="F19" s="21">
        <f t="shared" si="2"/>
        <v>0.12154094641200865</v>
      </c>
    </row>
    <row r="20" spans="1:6" x14ac:dyDescent="0.25">
      <c r="A20" s="6"/>
      <c r="B20" s="8" t="s">
        <v>5</v>
      </c>
      <c r="C20" s="7"/>
      <c r="D20" s="11">
        <v>30885794.402105015</v>
      </c>
      <c r="F20" s="21">
        <f t="shared" si="2"/>
        <v>0.12922825620239697</v>
      </c>
    </row>
    <row r="21" spans="1:6" x14ac:dyDescent="0.25">
      <c r="A21" s="6"/>
      <c r="B21" s="6" t="s">
        <v>6</v>
      </c>
      <c r="C21" s="7"/>
      <c r="D21" s="11">
        <v>19985221.814272728</v>
      </c>
      <c r="F21" s="21">
        <f t="shared" si="2"/>
        <v>8.3619522012376934E-2</v>
      </c>
    </row>
    <row r="22" spans="1:6" x14ac:dyDescent="0.25">
      <c r="A22" s="6"/>
      <c r="B22" s="6" t="s">
        <v>7</v>
      </c>
      <c r="C22" s="7"/>
      <c r="D22" s="11">
        <v>21272166.624510881</v>
      </c>
      <c r="F22" s="21">
        <f t="shared" si="2"/>
        <v>8.900418628523328E-2</v>
      </c>
    </row>
    <row r="24" spans="1:6" x14ac:dyDescent="0.25">
      <c r="D24" s="22">
        <f>D4-D15</f>
        <v>3051834.4653427899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C16" sqref="C16"/>
    </sheetView>
  </sheetViews>
  <sheetFormatPr defaultRowHeight="15" x14ac:dyDescent="0.25"/>
  <cols>
    <col min="1" max="1" width="1.42578125" customWidth="1"/>
    <col min="3" max="3" width="24.7109375" customWidth="1"/>
    <col min="4" max="14" width="13.7109375" customWidth="1"/>
    <col min="15" max="15" width="17.5703125" bestFit="1" customWidth="1"/>
    <col min="16" max="16" width="15.7109375" customWidth="1"/>
  </cols>
  <sheetData>
    <row r="1" spans="1:16" ht="20.25" x14ac:dyDescent="0.3">
      <c r="A1" s="12" t="s">
        <v>14</v>
      </c>
      <c r="B1" s="13"/>
      <c r="C1" s="13"/>
      <c r="D1" s="13"/>
      <c r="E1" s="13"/>
      <c r="F1" s="13"/>
      <c r="G1" s="14"/>
      <c r="H1" s="14"/>
      <c r="I1" s="13"/>
      <c r="J1" s="3"/>
      <c r="K1" s="13"/>
      <c r="L1" s="13"/>
      <c r="M1" s="13"/>
      <c r="N1" s="13"/>
      <c r="O1" s="13"/>
      <c r="P1" s="13"/>
    </row>
    <row r="2" spans="1:16" x14ac:dyDescent="0.25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" t="s">
        <v>9</v>
      </c>
      <c r="B4" s="15"/>
      <c r="C4" s="15"/>
      <c r="D4" s="16">
        <v>43282</v>
      </c>
      <c r="E4" s="16">
        <v>43313</v>
      </c>
      <c r="F4" s="16">
        <v>43344</v>
      </c>
      <c r="G4" s="16">
        <v>43374</v>
      </c>
      <c r="H4" s="16">
        <v>43405</v>
      </c>
      <c r="I4" s="16">
        <v>43435</v>
      </c>
      <c r="J4" s="16">
        <v>43466</v>
      </c>
      <c r="K4" s="16">
        <v>43497</v>
      </c>
      <c r="L4" s="16">
        <v>43525</v>
      </c>
      <c r="M4" s="16">
        <v>43556</v>
      </c>
      <c r="N4" s="16">
        <v>43586</v>
      </c>
      <c r="O4" s="16">
        <v>43617</v>
      </c>
      <c r="P4" s="17" t="s">
        <v>10</v>
      </c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8"/>
    </row>
    <row r="6" spans="1:16" x14ac:dyDescent="0.25">
      <c r="A6" s="4" t="s">
        <v>0</v>
      </c>
      <c r="B6" s="4"/>
      <c r="C6" s="5"/>
      <c r="D6" s="10">
        <v>21319742.040242445</v>
      </c>
      <c r="E6" s="10">
        <v>21179137.172775239</v>
      </c>
      <c r="F6" s="10">
        <v>21090316.418703564</v>
      </c>
      <c r="G6" s="10">
        <v>20725902.196134329</v>
      </c>
      <c r="H6" s="10">
        <v>18949167.447440073</v>
      </c>
      <c r="I6" s="10">
        <v>19869626.181530911</v>
      </c>
      <c r="J6" s="10">
        <v>20496703.545851804</v>
      </c>
      <c r="K6" s="10">
        <v>18392704.063693285</v>
      </c>
      <c r="L6" s="10">
        <v>20459290.74882102</v>
      </c>
      <c r="M6" s="10">
        <v>18964587.103672568</v>
      </c>
      <c r="N6" s="10">
        <v>20249250.892924026</v>
      </c>
      <c r="O6" s="10">
        <v>20357272.884200212</v>
      </c>
      <c r="P6" s="10">
        <v>242053700.69598946</v>
      </c>
    </row>
    <row r="7" spans="1:16" x14ac:dyDescent="0.25">
      <c r="A7" s="8"/>
      <c r="B7" s="8" t="s">
        <v>1</v>
      </c>
      <c r="C7" s="19"/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</row>
    <row r="8" spans="1:16" x14ac:dyDescent="0.25">
      <c r="A8" s="8"/>
      <c r="B8" s="8" t="s">
        <v>2</v>
      </c>
      <c r="C8" s="19"/>
      <c r="D8" s="20">
        <v>2243470</v>
      </c>
      <c r="E8" s="20">
        <v>2243470</v>
      </c>
      <c r="F8" s="20">
        <v>2171100</v>
      </c>
      <c r="G8" s="20">
        <v>2243470</v>
      </c>
      <c r="H8" s="20">
        <v>2171100</v>
      </c>
      <c r="I8" s="20">
        <v>2243470</v>
      </c>
      <c r="J8" s="20">
        <v>2243470</v>
      </c>
      <c r="K8" s="20">
        <v>2026359.9999999998</v>
      </c>
      <c r="L8" s="20">
        <v>2243470</v>
      </c>
      <c r="M8" s="20">
        <v>2171100</v>
      </c>
      <c r="N8" s="20">
        <v>2243470</v>
      </c>
      <c r="O8" s="20">
        <v>2171100</v>
      </c>
      <c r="P8" s="20">
        <v>26415050</v>
      </c>
    </row>
    <row r="9" spans="1:16" x14ac:dyDescent="0.25">
      <c r="A9" s="8"/>
      <c r="B9" s="8" t="s">
        <v>3</v>
      </c>
      <c r="C9" s="19"/>
      <c r="D9" s="20">
        <v>6900598.3330454528</v>
      </c>
      <c r="E9" s="20">
        <v>6900598.3330454528</v>
      </c>
      <c r="F9" s="20">
        <v>6677998.3868181799</v>
      </c>
      <c r="G9" s="20">
        <v>6900598.3330454528</v>
      </c>
      <c r="H9" s="20">
        <v>6677998.3868181799</v>
      </c>
      <c r="I9" s="20">
        <v>6900598.3330454528</v>
      </c>
      <c r="J9" s="20">
        <v>6900598.3330454528</v>
      </c>
      <c r="K9" s="20">
        <v>6232798.4943636348</v>
      </c>
      <c r="L9" s="20">
        <v>6900598.3330454528</v>
      </c>
      <c r="M9" s="20">
        <v>6677998.3868181799</v>
      </c>
      <c r="N9" s="20">
        <v>6900598.3330454528</v>
      </c>
      <c r="O9" s="20">
        <v>6677998.3868181799</v>
      </c>
      <c r="P9" s="20">
        <v>81248980.372954533</v>
      </c>
    </row>
    <row r="10" spans="1:16" x14ac:dyDescent="0.25">
      <c r="A10" s="8"/>
      <c r="B10" s="8" t="s">
        <v>4</v>
      </c>
      <c r="C10" s="19"/>
      <c r="D10" s="20">
        <v>3999905.4790000003</v>
      </c>
      <c r="E10" s="20">
        <v>3999905.4790000003</v>
      </c>
      <c r="F10" s="20">
        <v>3870876.2700000005</v>
      </c>
      <c r="G10" s="20">
        <v>3999905.4790000003</v>
      </c>
      <c r="H10" s="20">
        <v>3870876.2700000005</v>
      </c>
      <c r="I10" s="20">
        <v>3999905.4790000003</v>
      </c>
      <c r="J10" s="20">
        <v>3999905.4790000003</v>
      </c>
      <c r="K10" s="20">
        <v>3612817.8520000004</v>
      </c>
      <c r="L10" s="20">
        <v>3999905.4790000003</v>
      </c>
      <c r="M10" s="20">
        <v>3870876.2700000005</v>
      </c>
      <c r="N10" s="20">
        <v>3999905.4790000003</v>
      </c>
      <c r="O10" s="20">
        <v>3870876.2700000005</v>
      </c>
      <c r="P10" s="20">
        <v>47095661.285000011</v>
      </c>
    </row>
    <row r="11" spans="1:16" x14ac:dyDescent="0.25">
      <c r="A11" s="8"/>
      <c r="B11" s="8" t="s">
        <v>5</v>
      </c>
      <c r="C11" s="19"/>
      <c r="D11" s="20">
        <v>5007897.516484201</v>
      </c>
      <c r="E11" s="20">
        <v>4903875.1321061989</v>
      </c>
      <c r="F11" s="20">
        <v>5185418.1521280007</v>
      </c>
      <c r="G11" s="20">
        <v>4568562.5372936986</v>
      </c>
      <c r="H11" s="20">
        <v>3601351.9294470004</v>
      </c>
      <c r="I11" s="20">
        <v>3935071.8599846992</v>
      </c>
      <c r="J11" s="20">
        <v>4398996.6429681005</v>
      </c>
      <c r="K11" s="20">
        <v>3884177.7234218987</v>
      </c>
      <c r="L11" s="20">
        <v>4371317.8831676971</v>
      </c>
      <c r="M11" s="20">
        <v>3612759.7095366009</v>
      </c>
      <c r="N11" s="20">
        <v>4215926.0605487991</v>
      </c>
      <c r="O11" s="20">
        <v>4643097.408290999</v>
      </c>
      <c r="P11" s="20">
        <v>52328452.555377886</v>
      </c>
    </row>
    <row r="12" spans="1:16" x14ac:dyDescent="0.25">
      <c r="A12" s="8"/>
      <c r="B12" s="8" t="s">
        <v>6</v>
      </c>
      <c r="C12" s="19"/>
      <c r="D12" s="20">
        <v>1406698.5629999994</v>
      </c>
      <c r="E12" s="20">
        <v>1406698.5629999994</v>
      </c>
      <c r="F12" s="20">
        <v>1361321.1899999995</v>
      </c>
      <c r="G12" s="20">
        <v>1406698.5629999994</v>
      </c>
      <c r="H12" s="20">
        <v>1361321.1899999995</v>
      </c>
      <c r="I12" s="20">
        <v>1406698.5629999994</v>
      </c>
      <c r="J12" s="20">
        <v>1406698.5629999994</v>
      </c>
      <c r="K12" s="20">
        <v>1270566.4439999994</v>
      </c>
      <c r="L12" s="20">
        <v>1406698.5629999994</v>
      </c>
      <c r="M12" s="20">
        <v>1361321.1899999995</v>
      </c>
      <c r="N12" s="20">
        <v>1406698.5629999994</v>
      </c>
      <c r="O12" s="20">
        <v>1361321.1899999995</v>
      </c>
      <c r="P12" s="20">
        <v>16562741.144999994</v>
      </c>
    </row>
    <row r="13" spans="1:16" x14ac:dyDescent="0.25">
      <c r="A13" s="8"/>
      <c r="B13" s="8" t="s">
        <v>7</v>
      </c>
      <c r="C13" s="19"/>
      <c r="D13" s="20">
        <v>1761172.1487127892</v>
      </c>
      <c r="E13" s="20">
        <v>1724589.6656235885</v>
      </c>
      <c r="F13" s="20">
        <v>1823602.4197573815</v>
      </c>
      <c r="G13" s="20">
        <v>1606667.2837951793</v>
      </c>
      <c r="H13" s="20">
        <v>1266519.6711748908</v>
      </c>
      <c r="I13" s="20">
        <v>1383881.9465007612</v>
      </c>
      <c r="J13" s="20">
        <v>1547034.527838249</v>
      </c>
      <c r="K13" s="20">
        <v>1365983.54990775</v>
      </c>
      <c r="L13" s="20">
        <v>1537300.4906078698</v>
      </c>
      <c r="M13" s="20">
        <v>1270531.5473177857</v>
      </c>
      <c r="N13" s="20">
        <v>1482652.4573297743</v>
      </c>
      <c r="O13" s="20">
        <v>1632879.6290910358</v>
      </c>
      <c r="P13" s="20">
        <v>18402815.337657057</v>
      </c>
    </row>
  </sheetData>
  <conditionalFormatting sqref="D7:P13">
    <cfRule type="expression" dxfId="0" priority="1" stopIfTrue="1">
      <formula>_xlfn.ISFORMULA(D7)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 to Year Comparsion</vt:lpstr>
      <vt:lpstr>Month by Month</vt:lpstr>
    </vt:vector>
  </TitlesOfParts>
  <Company>ElectraNet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Greta (ENet)</dc:creator>
  <cp:lastModifiedBy>James Bennett</cp:lastModifiedBy>
  <dcterms:created xsi:type="dcterms:W3CDTF">2018-03-19T06:39:00Z</dcterms:created>
  <dcterms:modified xsi:type="dcterms:W3CDTF">2018-04-10T05:23:53Z</dcterms:modified>
</cp:coreProperties>
</file>