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60" yWindow="30" windowWidth="19770" windowHeight="13230"/>
  </bookViews>
  <sheets>
    <sheet name="Distribution_Depn" sheetId="1" r:id="rId1"/>
    <sheet name="Assumptions" sheetId="8" r:id="rId2"/>
    <sheet name="SA_Summary" sheetId="4" r:id="rId3"/>
    <sheet name="SA_info" sheetId="5" r:id="rId4"/>
    <sheet name="ACR_Summary" sheetId="6" r:id="rId5"/>
    <sheet name="ACR_info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Q4.1" localSheetId="1">[1]PCOR00!#REF!</definedName>
    <definedName name="_BQ4.1">[1]PCOR00!#REF!</definedName>
    <definedName name="_BQ4.5" localSheetId="1">#REF!</definedName>
    <definedName name="_BQ4.5">#REF!</definedName>
    <definedName name="_BQ4.6" localSheetId="1">#REF!</definedName>
    <definedName name="_BQ4.6">#REF!</definedName>
    <definedName name="_xlnm._FilterDatabase" localSheetId="5">ACR_info!$A$6:$F$24</definedName>
    <definedName name="a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0">{#N/A,#N/A,FALSE,"SUM QTR 3";#N/A,#N/A,FALSE,"Detail QTR 3 (w_o ly)"}</definedName>
    <definedName name="as">{#N/A,#N/A,FALSE,"SUM QTR 3";#N/A,#N/A,FALSE,"Detail QTR 3 (w_o ly)"}</definedName>
    <definedName name="b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>'[2]Reco Sheet for Fcast'!$I$9:$J$9</definedName>
    <definedName name="BEx001CNWHJ5RULCSFM36ZCGJ1UH">'[2]Reco Sheet for Fcast'!$F$11:$G$11</definedName>
    <definedName name="BEx004791UAJIJSN57OT7YBLNP82">'[2]Reco Sheet for Fcast'!$H$2:$I$2</definedName>
    <definedName name="BEx008P2NVFDLBHL7IZ5WTMVOQ1F" localSheetId="1">'[3]AMI P &amp; L'!#REF!</definedName>
    <definedName name="BEx008P2NVFDLBHL7IZ5WTMVOQ1F">'[3]AMI P &amp; L'!#REF!</definedName>
    <definedName name="BEx009G00IN0JUIAQ4WE9NHTMQE2">'[2]Reco Sheet for Fcast'!$I$8:$J$8</definedName>
    <definedName name="BEx00DXTY2JDVGWQKV8H7FG4SV30">'[2]Reco Sheet for Fcast'!$F$11:$G$11</definedName>
    <definedName name="BEx00GHLTYRH5N2S6P78YW1CD30N">'[2]Reco Sheet for Fcast'!$F$11:$G$11</definedName>
    <definedName name="BEx00JC31DY11L45SEU4B10BIN6W">'[2]Reco Sheet for Fcast'!$K$2</definedName>
    <definedName name="BEx00KZHZBHP3TDV1YMX4B19B95O" localSheetId="1">'[3]AMI P &amp; L'!#REF!</definedName>
    <definedName name="BEx00KZHZBHP3TDV1YMX4B19B95O">'[3]AMI P &amp; L'!#REF!</definedName>
    <definedName name="BEx01DAZE5WX4UTU2TLKODE60MKZ">'[2]Reco Sheet for Fcast'!$F$6:$G$6</definedName>
    <definedName name="BEx01HY6E3GJ66ABU5ABN26V6Q13">'[2]Reco Sheet for Fcast'!$G$2</definedName>
    <definedName name="BEx01PW5YQKEGAR8JDDI5OARYXDF">'[2]Reco Sheet for Fcast'!$F$9:$G$9</definedName>
    <definedName name="BEx01XJ94SHJ1YQ7ORPW0RQGKI2H">'[2]Reco Sheet for Fcast'!$F$11:$G$11</definedName>
    <definedName name="BEx02Q08R9G839Q4RFGG9026C7PX" localSheetId="1">'[3]AMI P &amp; L'!#REF!</definedName>
    <definedName name="BEx02Q08R9G839Q4RFGG9026C7PX">'[3]AMI P &amp; L'!#REF!</definedName>
    <definedName name="BEx02SEL3Z1QWGAHXDPUA9WLTTPS">'[2]Reco Sheet for Fcast'!$F$11:$G$11</definedName>
    <definedName name="BEx02Y3KJZH5BGDM9QEZ1PVVI114">'[2]Reco Sheet for Fcast'!$F$8:$G$8</definedName>
    <definedName name="BEx0313GRLLASDTVPW5DHTXHE74M">'[2]Reco Sheet for Fcast'!$I$6:$J$6</definedName>
    <definedName name="BEx1F0SOZ3H5XUHXD7O01TCR8T6J">'[2]Reco Sheet for Fcast'!$F$10:$G$10</definedName>
    <definedName name="BEx1F9HL824UCNCVZ2U62J4KZCX8">'[2]Reco Sheet for Fcast'!$F$7:$G$7</definedName>
    <definedName name="BEx1FEVSJKTI1Q1Z874QZVFSJSVA">'[2]Reco Sheet for Fcast'!$I$6:$J$6</definedName>
    <definedName name="BEx1FGDRUHHLI1GBHELT4PK0LY4V">'[2]Reco Sheet for Fcast'!$I$9:$J$9</definedName>
    <definedName name="BEx1FJZ7GKO99IYTP6GGGF7EUL3Z">'[2]Reco Sheet for Fcast'!$I$7:$J$7</definedName>
    <definedName name="BEx1FSDBU7WQN41S8RKJEK69AVRU">'[2]Reco Sheet for Fcast'!$F$6:$G$6</definedName>
    <definedName name="BEx1FZV2CM77TBH1R6YYV9P06KA2">'[2]Reco Sheet for Fcast'!$F$9:$G$9</definedName>
    <definedName name="BEx1G59AY8195JTUM6P18VXUFJ3E">'[2]Reco Sheet for Fcast'!$F$9:$G$9</definedName>
    <definedName name="BEx1GVMRHFXUP6XYYY9NR12PV5TF">'[2]Reco Sheet for Fcast'!$F$8:$G$8</definedName>
    <definedName name="BEx1H6KIT7BHUH6MDDWC935V9N47">'[2]Reco Sheet for Fcast'!$I$8:$J$8</definedName>
    <definedName name="BEx1HDGOOJ3SKHYMWUZJ1P0RQZ9N">'[2]Reco Sheet for Fcast'!$H$2:$I$2</definedName>
    <definedName name="BEx1HDM5ZXSJG6JQEMSFV52PZ10V">'[2]Reco Sheet for Fcast'!$I$9:$J$9</definedName>
    <definedName name="BEx1HETBBZVN5F43LKOFMC4QB0CR">'[2]Reco Sheet for Fcast'!$F$9:$G$9</definedName>
    <definedName name="BEx1HGWNWPLNXICOTP90TKQVVE4E">'[2]Reco Sheet for Fcast'!$H$2:$I$2</definedName>
    <definedName name="BEx1HIPLJZABY0EMUOTZN0EQMDPU">'[2]Reco Sheet for Fcast'!$F$7:$G$7</definedName>
    <definedName name="BEx1HO94JIRX219MPWMB5E5XZ04X">'[2]Reco Sheet for Fcast'!$F$10:$G$10</definedName>
    <definedName name="BEx1HQNF6KHM21E3XLW0NMSSEI9S">'[2]Reco Sheet for Fcast'!$F$9:$G$9</definedName>
    <definedName name="BEx1HSLNWIW4S97ZBYY7I7M5YVH4">'[2]Reco Sheet for Fcast'!$I$8:$J$8</definedName>
    <definedName name="BEx1I4QKTILCKZUSOJCVZN7SNHL5">'[2]Reco Sheet for Fcast'!$F$6:$G$6</definedName>
    <definedName name="BEx1IE0ZP7RIFM9FI24S9I6AAJ14">'[2]Reco Sheet for Fcast'!$F$15</definedName>
    <definedName name="BEx1IGQ5B697MNDOE06MVSR0H58E">'[2]Reco Sheet for Fcast'!$F$11:$G$11</definedName>
    <definedName name="BEx1IKRPW8MLB9Y485M1TL2IT9SH">'[2]Reco Sheet for Fcast'!$F$15</definedName>
    <definedName name="BEx1J0CSSHDJGBJUHVOEMCF2P4DL">'[2]Reco Sheet for Fcast'!$I$9:$J$9</definedName>
    <definedName name="BEx1J6NC9DE7CANGLXQGIAHI2C92">'[2]Reco Sheet for Fcast'!$I$8:$J$8</definedName>
    <definedName name="BEx1J7E8VCGLPYU82QXVUG5N3ZAI" localSheetId="1">'[3]AMI P &amp; L'!#REF!</definedName>
    <definedName name="BEx1J7E8VCGLPYU82QXVUG5N3ZAI">'[3]AMI P &amp; L'!#REF!</definedName>
    <definedName name="BEx1JGE2YQWH8S25USOY08XVGO0D">'[2]Reco Sheet for Fcast'!$I$10:$J$10</definedName>
    <definedName name="BEx1JJJC9T1W7HY4V7HP1S1W4JO1">'[2]Reco Sheet for Fcast'!$F$10:$G$10</definedName>
    <definedName name="BEx1JKKZSJ7DI4PTFVI9VVFMB1X2">'[2]Reco Sheet for Fcast'!$F$6:$G$6</definedName>
    <definedName name="BEx1JUBQFRVMASSFK4B3V0AD7YP9">'[2]Reco Sheet for Fcast'!$I$7:$J$7</definedName>
    <definedName name="BEx1JXBM5W4YRWNQ0P95QQS6JWD6">'[2]Reco Sheet for Fcast'!$I$6:$J$6</definedName>
    <definedName name="BEx1KGY9QEHZ9QSARMQUTQKRK4UX">'[2]Reco Sheet for Fcast'!$I$8:$J$8</definedName>
    <definedName name="BEx1KKP1ELIF2UII2FWVGL7M1X7J">'[2]Reco Sheet for Fcast'!$F$10:$G$10</definedName>
    <definedName name="BEx1KUVWMB0QCWA3RBE4CADFVRIS">'[2]Reco Sheet for Fcast'!$F$15</definedName>
    <definedName name="BEx1L2OG1SDFK2TPXELJ77YP4NI2">'[2]Reco Sheet for Fcast'!$I$7:$J$7</definedName>
    <definedName name="BEx1L6Q60MWRDJB4L20LK0XPA0Z2">'[2]Reco Sheet for Fcast'!$I$9:$J$9</definedName>
    <definedName name="BEx1LD63FP2Z4BR9TKSHOZW9KKZ5">'[2]Reco Sheet for Fcast'!$G$2</definedName>
    <definedName name="BEx1LDMB9RW982DUILM2WPT5VWQ3">'[2]Reco Sheet for Fcast'!$H$2:$I$2</definedName>
    <definedName name="BEx1LRPGDQCOEMW8YT80J1XCDCIV">'[2]Reco Sheet for Fcast'!$F$6:$G$6</definedName>
    <definedName name="BEx1LRUSJW4JG54X07QWD9R27WV9" localSheetId="1">'[3]AMI P &amp; L'!#REF!</definedName>
    <definedName name="BEx1LRUSJW4JG54X07QWD9R27WV9">'[3]AMI P &amp; L'!#REF!</definedName>
    <definedName name="BEx1M1WBK5T0LP1AK2JYV6W87ID6">'[2]Reco Sheet for Fcast'!$F$10:$G$10</definedName>
    <definedName name="BEx1M2CEKIG7U2M98E8QT7PXKFJI" localSheetId="1">#REF!</definedName>
    <definedName name="BEx1M2CEKIG7U2M98E8QT7PXKFJI">#REF!</definedName>
    <definedName name="BEx1M51HHDYGIT8PON7U8ICL2S95">'[2]Reco Sheet for Fcast'!$F$10:$G$10</definedName>
    <definedName name="BEx1MTRKKVCHOZ0YGID6HZ49LJTO" localSheetId="1">'[3]AMI P &amp; L'!#REF!</definedName>
    <definedName name="BEx1MTRKKVCHOZ0YGID6HZ49LJTO">'[3]AMI P &amp; L'!#REF!</definedName>
    <definedName name="BEx1N3CUJ3UX61X38ZAJVPEN4KMC">'[2]Reco Sheet for Fcast'!$K$2</definedName>
    <definedName name="BEx1NM34KQTO1LDNSAFD1L82UZFG">'[2]Reco Sheet for Fcast'!$F$15</definedName>
    <definedName name="BEx1NO6TXZVOGCUWCCRTXRXWW0XL">'[2]Reco Sheet for Fcast'!$I$10:$J$10</definedName>
    <definedName name="BEx1NS8EU5P9FQV3S0WRTXI5L361">'[2]Reco Sheet for Fcast'!$F$7:$G$7</definedName>
    <definedName name="BEx1NUBX5VUYZFKQH69FN6BTLWCR">'[2]Reco Sheet for Fcast'!$I$7:$J$7</definedName>
    <definedName name="BEx1NZ4K1L8UON80Y2A4RASKWGNP">'[2]Reco Sheet for Fcast'!$F$15:$G$16</definedName>
    <definedName name="BEx1OLAZ915OGYWP0QP1QQWDLCRX">'[2]Reco Sheet for Fcast'!$I$6:$J$6</definedName>
    <definedName name="BEx1OO5ER042IS6IC4TLDI75JNVH">'[2]Reco Sheet for Fcast'!$G$2</definedName>
    <definedName name="BEx1OTE54CBSUT8FWKRALEDCUWN4">'[2]Reco Sheet for Fcast'!$F$11:$G$11</definedName>
    <definedName name="BEx1OVSMPADTX95QUOX34KZQ8EDY">'[2]Reco Sheet for Fcast'!$I$11:$J$11</definedName>
    <definedName name="BEx1OX544IO9FQJI7YYQGZCEHB3O">'[2]Reco Sheet for Fcast'!$I$8:$J$8</definedName>
    <definedName name="BEx1OY6SVEUT2EQ26P7EKEND342G">'[2]Reco Sheet for Fcast'!$I$9:$J$9</definedName>
    <definedName name="BEx1OYN1LPIPI12O9G6F7QAOS9T4">'[2]Reco Sheet for Fcast'!$I$7:$J$7</definedName>
    <definedName name="BEx1P1HHKJA799O3YZXQAX6KFH58">'[2]Reco Sheet for Fcast'!$F$6:$G$6</definedName>
    <definedName name="BEx1P34W467WGPOXPK292QFJIPHJ">'[2]Reco Sheet for Fcast'!$H$2:$I$2</definedName>
    <definedName name="BEx1P7S1J4TKGVJ43C2Q2R3M9WRB">'[2]Reco Sheet for Fcast'!$I$6:$J$6</definedName>
    <definedName name="BEx1PA11BLPVZM8RC5BL46WX8YB5">'[2]Reco Sheet for Fcast'!$F$8:$G$8</definedName>
    <definedName name="BEx1PBZ4BEFIPGMQXT9T8S4PZ2IM">'[2]Reco Sheet for Fcast'!$F$10:$G$10</definedName>
    <definedName name="BEx1PLF2CFSXBZPVI6CJ534EIJDN">'[2]Reco Sheet for Fcast'!$I$8:$J$8</definedName>
    <definedName name="BEx1PMWZB2DO6EM9BKLUICZJ65HD">'[2]Reco Sheet for Fcast'!$I$10:$J$10</definedName>
    <definedName name="BEx1QA54J2A4I7IBQR19BTY28ZMR">'[2]Reco Sheet for Fcast'!$I$10:$J$10</definedName>
    <definedName name="BEx1QMQAHG3KQUK59DVM68SWKZIZ">'[2]Reco Sheet for Fcast'!$I$10:$J$10</definedName>
    <definedName name="BEx1R9YFKJCMSEST8OVCAO5E47FO">'[2]Reco Sheet for Fcast'!$F$9:$G$9</definedName>
    <definedName name="BEx1RBGC06B3T52OIC0EQ1KGVP1I">'[2]Reco Sheet for Fcast'!$F$10:$G$10</definedName>
    <definedName name="BEx1RRC7X4NI1CU4EO5XYE2GVARJ">'[2]Reco Sheet for Fcast'!$I$11:$J$11</definedName>
    <definedName name="BEx1RZA1NCGT832L7EMR7GMF588W">'[2]Reco Sheet for Fcast'!$I$10:$J$10</definedName>
    <definedName name="BEx1S0XGIPUSZQUCSGWSK10GKW7Y">'[2]Reco Sheet for Fcast'!$F$8:$G$8</definedName>
    <definedName name="BEx1S5VFNKIXHTTCWSV60UC50EZ8">'[2]Reco Sheet for Fcast'!$I$7:$J$7</definedName>
    <definedName name="BEx1SK3U02H0RGKEYXW7ZMCEOF3V">'[2]Reco Sheet for Fcast'!$E$2:$F$2</definedName>
    <definedName name="BEx1SSNEZINBJT29QVS62VS1THT4">'[2]Reco Sheet for Fcast'!$F$9:$G$9</definedName>
    <definedName name="BEx1SVNCHNANBJIDIQVB8AFK4HAN" localSheetId="1">'[3]AMI P &amp; L'!#REF!</definedName>
    <definedName name="BEx1SVNCHNANBJIDIQVB8AFK4HAN">'[3]AMI P &amp; L'!#REF!</definedName>
    <definedName name="BEx1TJ0WLS9O7KNSGIPWTYHDYI1D" localSheetId="1">'[3]AMI P &amp; L'!#REF!</definedName>
    <definedName name="BEx1TJ0WLS9O7KNSGIPWTYHDYI1D">'[3]AMI P &amp; L'!#REF!</definedName>
    <definedName name="BEx1U7WFO8OZKB1EBF4H386JW91L">'[2]Reco Sheet for Fcast'!$I$9:$J$9</definedName>
    <definedName name="BEx1U87938YR9N6HYI24KVBKLOS3">'[2]Reco Sheet for Fcast'!$G$2</definedName>
    <definedName name="BEx1UESH4KDWHYESQU2IE55RS3LI">'[2]Reco Sheet for Fcast'!$F$11:$G$11</definedName>
    <definedName name="BEx1UI8N9KTCPSOJ7RDW0T8UEBNP">'[2]Reco Sheet for Fcast'!$F$10:$G$10</definedName>
    <definedName name="BEx1UML0HHJFHA5TBOYQ24I3RV1W">'[2]Reco Sheet for Fcast'!$F$6:$G$6</definedName>
    <definedName name="BEx1UUDIQPZ23XQ79GUL0RAWRSCK">'[2]Reco Sheet for Fcast'!$I$7:$J$7</definedName>
    <definedName name="BEx1V50N55N07Q5LD91VS9QF1WB6" localSheetId="1">#REF!</definedName>
    <definedName name="BEx1V50N55N07Q5LD91VS9QF1WB6">#REF!</definedName>
    <definedName name="BEx1V67SEV778NVW68J8W5SND1J7">'[2]Reco Sheet for Fcast'!$I$9:$J$9</definedName>
    <definedName name="BEx1VIY9SQLRESD11CC4PHYT0XSG">'[2]Reco Sheet for Fcast'!$H$2:$I$2</definedName>
    <definedName name="BEx1WC67EH10SC38QWX3WEA5KH3A">'[2]Reco Sheet for Fcast'!$F$10:$G$10</definedName>
    <definedName name="BEx1WGYTKZZIPM1577W5FEYKFH3V">'[2]Reco Sheet for Fcast'!$F$15:$J$123</definedName>
    <definedName name="BEx1WHPURIV3D3PTJJ359H1OP7ZV" localSheetId="1">'[3]AMI P &amp; L'!#REF!</definedName>
    <definedName name="BEx1WHPURIV3D3PTJJ359H1OP7ZV">'[3]AMI P &amp; L'!#REF!</definedName>
    <definedName name="BEx1WLWY2CR1WRD694JJSWSDFAIR">'[2]Reco Sheet for Fcast'!$I$7:$J$7</definedName>
    <definedName name="BEx1WMD1LWPWRIK6GGAJRJAHJM8I">'[2]Reco Sheet for Fcast'!$I$10:$J$10</definedName>
    <definedName name="BEx1WR0D41MR174LBF3P9E3K0J51">'[2]Reco Sheet for Fcast'!$F$7:$G$7</definedName>
    <definedName name="BEx1WUB1FAS5PHU33TJ60SUHR618">'[2]Reco Sheet for Fcast'!$I$8:$J$8</definedName>
    <definedName name="BEx1WX04G0INSPPG9NTNR3DYR6PZ">'[2]Reco Sheet for Fcast'!$I$11:$J$11</definedName>
    <definedName name="BEx1X3LHU9DPG01VWX2IF65TRATF">'[2]Reco Sheet for Fcast'!$F$8:$G$8</definedName>
    <definedName name="BEx1XK8AAMO0AH0Z1OUKW30CA7EQ">'[2]Reco Sheet for Fcast'!$H$2:$I$2</definedName>
    <definedName name="BEx1XL4MZ7C80495GHQRWOBS16PQ">'[2]Reco Sheet for Fcast'!$F$6:$G$6</definedName>
    <definedName name="BEx1Y2IGS2K95E1M51PEF9KJZ0KB">'[2]Reco Sheet for Fcast'!$F$15</definedName>
    <definedName name="BEx1Y3PKK83X2FN9SAALFHOWKMRQ">'[2]Reco Sheet for Fcast'!$F$9:$G$9</definedName>
    <definedName name="BEx1YL3DJ7Y4AZ01ERCOGW0FJ26T" localSheetId="1">'[3]AMI P &amp; L'!#REF!</definedName>
    <definedName name="BEx1YL3DJ7Y4AZ01ERCOGW0FJ26T">'[3]AMI P &amp; L'!#REF!</definedName>
    <definedName name="BEx1Z2RYHSVD1H37817SN93VMURZ">'[2]Reco Sheet for Fcast'!$F$7:$G$7</definedName>
    <definedName name="BEx3AMAKWI6458B67VKZO56MCNJW">'[2]Reco Sheet for Fcast'!$H$2:$I$2</definedName>
    <definedName name="BEx3AOOVM42G82TNF53W0EKXLUSI" localSheetId="1">'[3]AMI P &amp; L'!#REF!</definedName>
    <definedName name="BEx3AOOVM42G82TNF53W0EKXLUSI">'[3]AMI P &amp; L'!#REF!</definedName>
    <definedName name="BEx3APL8D18BCFDD4AZK12WFXA67">'[2]Reco Sheet for Fcast'!$G$2:$H$2</definedName>
    <definedName name="BEx3AZH9W4SUFCAHNDOQ728R9V4L">'[2]Reco Sheet for Fcast'!$F$6:$G$6</definedName>
    <definedName name="BEx3BNR9ES4KY7Q1DK83KC5NDGL8">'[2]Reco Sheet for Fcast'!$E$2:$F$2</definedName>
    <definedName name="BEx3BQR5VZXNQ4H949ORM8ESU3B3" localSheetId="1">'[3]AMI P &amp; L'!#REF!</definedName>
    <definedName name="BEx3BQR5VZXNQ4H949ORM8ESU3B3">'[3]AMI P &amp; L'!#REF!</definedName>
    <definedName name="BEx3BTLL3ASJN134DLEQTQM70VZM">'[2]Reco Sheet for Fcast'!$F$6:$G$6</definedName>
    <definedName name="BEx3BW5CTV0DJU5AQS3ZQFK2VLF3">'[2]Reco Sheet for Fcast'!$I$8:$J$8</definedName>
    <definedName name="BEx3BYP0FG369M7G3JEFLMMXAKTS">'[2]Reco Sheet for Fcast'!$F$9:$G$9</definedName>
    <definedName name="BEx3C2QR0WUD19QSVO8EMIPNQJKH">'[2]Reco Sheet for Fcast'!$F$7:$G$7</definedName>
    <definedName name="BEx3CKFCCPZZ6ROLAT5C1DZNIC1U">'[2]Reco Sheet for Fcast'!$H$2:$I$2</definedName>
    <definedName name="BEx3CO0SVO4WLH0DO43DCHYDTH1P">'[2]Reco Sheet for Fcast'!$F$15</definedName>
    <definedName name="BEx3D9G6QTSPF9UYI4X0XY0VE896">'[2]Reco Sheet for Fcast'!$F$6:$G$6</definedName>
    <definedName name="BEx3DCQU9PBRXIMLO62KS5RLH447">'[2]Reco Sheet for Fcast'!$I$11:$J$11</definedName>
    <definedName name="BEx3DZDFGLYD8RLUYGMKDC4PRP04">'[2]Reco Sheet for Fcast'!$G$2:$H$2</definedName>
    <definedName name="BEx3EF99FD6QNNCNOKDEE67JHTUJ">'[2]Reco Sheet for Fcast'!$I$9:$J$9</definedName>
    <definedName name="BEx3EHCSERZ2O2OAG8Y95UPG2IY9" localSheetId="1">'[3]AMI P &amp; L'!#REF!</definedName>
    <definedName name="BEx3EHCSERZ2O2OAG8Y95UPG2IY9">'[3]AMI P &amp; L'!#REF!</definedName>
    <definedName name="BEx3EJR3TCJDYS7ZXNDS5N9KTGIK">'[2]Reco Sheet for Fcast'!$F$8:$G$8</definedName>
    <definedName name="BEx3ELJTTBS6P05CNISMGOJOA60V">'[2]Reco Sheet for Fcast'!$I$9:$J$9</definedName>
    <definedName name="BEx3EQSLJBDDJRHNX19PBFCKNY2I">'[2]Reco Sheet for Fcast'!$F$11:$G$11</definedName>
    <definedName name="BEx3EUUAX947Q5N6MY6W0KSNY78Y">'[2]Reco Sheet for Fcast'!$I$7:$J$7</definedName>
    <definedName name="BEx3FERRE7HC84YCYRFTW3IGBJS0" localSheetId="1">#REF!</definedName>
    <definedName name="BEx3FERRE7HC84YCYRFTW3IGBJS0">#REF!</definedName>
    <definedName name="BEx3FHMD1P5XBCH23ZKIFO6ZTCNB">'[2]Reco Sheet for Fcast'!$I$6:$J$6</definedName>
    <definedName name="BEx3FI2G3YYIACQHXNXEA15M8ZK5">'[2]Reco Sheet for Fcast'!$F$11:$G$11</definedName>
    <definedName name="BEx3FJ9MHSLDK8W91GO85FX1GX57">'[2]Reco Sheet for Fcast'!$F$8:$G$8</definedName>
    <definedName name="BEx3FR251HFU7A33PU01SJUENL2B">'[2]Reco Sheet for Fcast'!$K$2</definedName>
    <definedName name="BEx3FX7EJL47JSLSWP3EOC265WAE" localSheetId="1">'[3]AMI P &amp; L'!#REF!</definedName>
    <definedName name="BEx3FX7EJL47JSLSWP3EOC265WAE">'[3]AMI P &amp; L'!#REF!</definedName>
    <definedName name="BEx3G201R8NLJ6FIHO2QS0SW9QVV">'[2]Reco Sheet for Fcast'!$H$2:$I$2</definedName>
    <definedName name="BEx3G2LL2II66XY5YCDPG4JE13A3">'[2]Reco Sheet for Fcast'!$F$9:$G$9</definedName>
    <definedName name="BEx3G2WA0DTYY9D8AGHHOBTPE2B2">'[2]Reco Sheet for Fcast'!$F$7:$G$7</definedName>
    <definedName name="BEx3GCXR6IAS0B6WJ03GJVH7CO52">'[2]Reco Sheet for Fcast'!$F$15</definedName>
    <definedName name="BEx3GEVV18SEQDI1JGY7EN6D1GT1" localSheetId="1">'[3]AMI P &amp; L'!#REF!</definedName>
    <definedName name="BEx3GEVV18SEQDI1JGY7EN6D1GT1">'[3]AMI P &amp; L'!#REF!</definedName>
    <definedName name="BEx3GKFH64MKQX61S7DYTZ15JCPY">'[2]Reco Sheet for Fcast'!$G$2</definedName>
    <definedName name="BEx3GMJ1Y6UU02DLRL0QXCEKDA6C" localSheetId="1">'[3]AMI P &amp; L'!#REF!</definedName>
    <definedName name="BEx3GMJ1Y6UU02DLRL0QXCEKDA6C">'[3]AMI P &amp; L'!#REF!</definedName>
    <definedName name="BEx3GN4LY0135CBDIN1TU2UEODGF">'[2]Reco Sheet for Fcast'!$I$10:$J$10</definedName>
    <definedName name="BEx3GPDH2AH4QKT4OOSN563XUHBD">'[2]Reco Sheet for Fcast'!$I$9:$J$9</definedName>
    <definedName name="BEx3H0RFPKED2NN6LBYFK5P5HLK6">'[2]Reco Sheet for Fcast'!$I$6:$J$6</definedName>
    <definedName name="BEx3H5UX2GZFZZT657YR76RHW5I6" localSheetId="1">'[3]AMI P &amp; L'!#REF!</definedName>
    <definedName name="BEx3H5UX2GZFZZT657YR76RHW5I6">'[3]AMI P &amp; L'!#REF!</definedName>
    <definedName name="BEx3HA1YAMCT0GK89031ZWXQ3VK3" localSheetId="1">#REF!</definedName>
    <definedName name="BEx3HA1YAMCT0GK89031ZWXQ3VK3">#REF!</definedName>
    <definedName name="BEx3HMSEFOP6DBM4R97XA6B7NFG6">'[2]Reco Sheet for Fcast'!$F$8:$G$8</definedName>
    <definedName name="BEx3HWJ5SQSD2CVCQNR183X44FR8">'[2]Reco Sheet for Fcast'!$H$2:$I$2</definedName>
    <definedName name="BEx3I09YVXO0G4X7KGSA4WGORM35">'[2]Reco Sheet for Fcast'!$F$6:$G$6</definedName>
    <definedName name="BEx3ICF1GY8HQEBIU9S43PDJ90BX">'[2]Reco Sheet for Fcast'!$F$6:$G$6</definedName>
    <definedName name="BEx3IYAH2DEBFWO8F94H4MXE3RLY" localSheetId="1">'[3]AMI P &amp; L'!#REF!</definedName>
    <definedName name="BEx3IYAH2DEBFWO8F94H4MXE3RLY">'[3]AMI P &amp; L'!#REF!</definedName>
    <definedName name="BEx3IZXXSYEW50379N2EAFWO8DZV" localSheetId="1">'[3]AMI P &amp; L'!#REF!</definedName>
    <definedName name="BEx3IZXXSYEW50379N2EAFWO8DZV">'[3]AMI P &amp; L'!#REF!</definedName>
    <definedName name="BEx3J1VZVGTKT4ATPO9O5JCSFTTR">'[2]Reco Sheet for Fcast'!$I$9:$J$9</definedName>
    <definedName name="BEx3JC2TY7JNAAC3L7QHVPQXLGQ8">'[2]Reco Sheet for Fcast'!$I$11:$J$11</definedName>
    <definedName name="BEx3JIYZIVBGXQG29MDJG53D99D8">'[2]Reco Sheet for Fcast'!$L$6:$M$10</definedName>
    <definedName name="BEx3JX23SYDIGOGM4Y0CQFBW8ZBV">'[2]Reco Sheet for Fcast'!$F$8:$G$8</definedName>
    <definedName name="BEx3JXCXCVBZJGV5VEG9MJEI01AL">'[2]Reco Sheet for Fcast'!$I$7:$J$7</definedName>
    <definedName name="BEx3JYK2N7X59TPJSKYZ77ENY8SS">'[2]Reco Sheet for Fcast'!$I$6:$J$6</definedName>
    <definedName name="BEx3K4EII7GU1CG0BN7UL15M6J8Z" localSheetId="1">'[3]AMI P &amp; L'!#REF!</definedName>
    <definedName name="BEx3K4EII7GU1CG0BN7UL15M6J8Z">'[3]AMI P &amp; L'!#REF!</definedName>
    <definedName name="BEx3K4ZXQUQ2KYZF74B84SO48XMW">'[2]Reco Sheet for Fcast'!$I$9:$J$9</definedName>
    <definedName name="BEx3KEFXUCVNVPH7KSEGAZYX13B5">'[2]Reco Sheet for Fcast'!$F$6:$G$6</definedName>
    <definedName name="BEx3KFXUAF6YXAA47B7Q6X9B3VGB">'[2]Reco Sheet for Fcast'!$I$10:$J$10</definedName>
    <definedName name="BEx3KIXQYOGMPK4WJJAVBRX4NR28" localSheetId="1">'[3]AMI P &amp; L'!#REF!</definedName>
    <definedName name="BEx3KIXQYOGMPK4WJJAVBRX4NR28">'[3]AMI P &amp; L'!#REF!</definedName>
    <definedName name="BEx3KJOMVOSFZVJUL3GKCNP6DQDS">'[2]Reco Sheet for Fcast'!$F$6:$G$6</definedName>
    <definedName name="BEx3KP2VRBMORK0QEAZUYCXL3DHJ">'[2]Reco Sheet for Fcast'!$I$6:$J$6</definedName>
    <definedName name="BEx3L4IN3LI4C26SITKTGAH27CDU">'[2]Reco Sheet for Fcast'!$F$15</definedName>
    <definedName name="BEx3L4YQ0J7ZU0M5QM6YIPCEYC9K" localSheetId="1">'[3]AMI P &amp; L'!#REF!</definedName>
    <definedName name="BEx3L4YQ0J7ZU0M5QM6YIPCEYC9K">'[3]AMI P &amp; L'!#REF!</definedName>
    <definedName name="BEx3L60DJOR7NQN42G7YSAODP1EX">'[2]Reco Sheet for Fcast'!$I$7:$J$7</definedName>
    <definedName name="BEx3L7D0PI38HWZ7VADU16C9E33D">'[2]Reco Sheet for Fcast'!$I$7:$J$7</definedName>
    <definedName name="BEx3LM1PR4Y7KINKMTMKR984GX8Q">'[2]Reco Sheet for Fcast'!$I$8:$J$8</definedName>
    <definedName name="BEx3LPCEZ1C0XEKNCM3YT09JWCUO">'[2]Reco Sheet for Fcast'!$I$10:$J$10</definedName>
    <definedName name="BEx3M1MR1K1NQD03H74BFWOK4MWQ">'[2]Reco Sheet for Fcast'!$F$15</definedName>
    <definedName name="BEx3M4H77MYUKOOD31H9F80NMVK8">'[2]Reco Sheet for Fcast'!$H$2:$I$2</definedName>
    <definedName name="BEx3M9VFX329PZWYC4DMZ6P3W9R2">'[2]Reco Sheet for Fcast'!$F$8:$G$8</definedName>
    <definedName name="BEx3MCQ0VEBV0CZXDS505L38EQ8N">'[2]Reco Sheet for Fcast'!$I$11:$J$11</definedName>
    <definedName name="BEx3MEYV5LQY0BAL7V3CFAFVOM3T">'[2]Reco Sheet for Fcast'!$I$9:$J$9</definedName>
    <definedName name="BEx3MREOFWJQEYMCMBL7ZE06NBN6">'[2]Reco Sheet for Fcast'!$G$2</definedName>
    <definedName name="BEx3NLIZ7PHF2XE59ECZ3MD04ZG1">'[2]Reco Sheet for Fcast'!$F$6:$G$6</definedName>
    <definedName name="BEx3NMQ4BVC94728AUM7CCX7UHTU">'[2]Reco Sheet for Fcast'!$F$15</definedName>
    <definedName name="BEx3NR2I4OUFP3Z2QZEDU2PIFIDI">'[2]Reco Sheet for Fcast'!$F$10:$G$10</definedName>
    <definedName name="BEx3O19B8FTTAPVT5DZXQGQXWFR8">'[2]Reco Sheet for Fcast'!$F$15</definedName>
    <definedName name="BEx3O85IKWARA6NCJOLRBRJFMEWW" localSheetId="1">'[3]AMI P &amp; L'!#REF!</definedName>
    <definedName name="BEx3O85IKWARA6NCJOLRBRJFMEWW">'[3]AMI P &amp; L'!#REF!</definedName>
    <definedName name="BEx3OJZSCGFRW7SVGBFI0X9DNVMM">'[2]Reco Sheet for Fcast'!$H$2:$I$2</definedName>
    <definedName name="BEx3ORSBUXAF21MKEY90YJV9AY9A">'[2]Reco Sheet for Fcast'!$G$2:$H$2</definedName>
    <definedName name="BEx3OV8BH6PYNZT7C246LOAU9SVX">'[2]Reco Sheet for Fcast'!$F$9:$G$9</definedName>
    <definedName name="BEx3OXRYJZUEY6E72UJU0PHLMYAR">'[2]Reco Sheet for Fcast'!$F$7:$G$7</definedName>
    <definedName name="BEx3P59TTRSGQY888P5C1O7M2PQT">'[2]Reco Sheet for Fcast'!$F$7:$G$7</definedName>
    <definedName name="BEx3PDNRRNKD5GOUBUQFXAHIXLD9">'[2]Reco Sheet for Fcast'!$I$6:$J$6</definedName>
    <definedName name="BEx3PDT8GNPWLLN02IH1XPV90XYK">'[2]Reco Sheet for Fcast'!$F$7:$G$7</definedName>
    <definedName name="BEx3PKEMDW8KZEP11IL927C5O7I2">'[2]Reco Sheet for Fcast'!$F$15</definedName>
    <definedName name="BEx3PKJZ1Z7L9S6KV8KXVS6B2FX4">'[2]Reco Sheet for Fcast'!$I$10:$J$10</definedName>
    <definedName name="BEx3PMNG53Z5HY138H99QOMTX8W3">'[2]Reco Sheet for Fcast'!$I$6:$J$6</definedName>
    <definedName name="BEx3PP1RRSFZ8UC0JC9R91W6LNKW">'[2]Reco Sheet for Fcast'!$I$7:$J$7</definedName>
    <definedName name="BEx3PVXYZC8WB9ZJE7OCKUXZ46EA">'[2]Reco Sheet for Fcast'!$H$2:$I$2</definedName>
    <definedName name="BEx3Q0VWPU5EQECK7MQ47TYJ3SWW">'[2]Reco Sheet for Fcast'!$F$15</definedName>
    <definedName name="BEx3Q7BZ9PUXK2RLIOFSIS9AHU1B">'[2]Reco Sheet for Fcast'!$F$9:$G$9</definedName>
    <definedName name="BEx3Q8J42S9VU6EAN2Y28MR6DF88">'[2]Reco Sheet for Fcast'!$I$9:$J$9</definedName>
    <definedName name="BEx3QEDFOYFY5NBTININ5W4RLD4Q">'[2]Reco Sheet for Fcast'!$F$11:$G$11</definedName>
    <definedName name="BEx3QIKJ3U962US1Q564NZDLU8LD">'[2]Reco Sheet for Fcast'!$F$6:$G$6</definedName>
    <definedName name="BEx3QOEY7IL4PZNO1XW0Q5KZ3BPA">'[2]Reco Sheet for Fcast'!$O$6:$P$10</definedName>
    <definedName name="BEx3QR9D45DHW50VQ7Y3Q1AXPOB9">'[2]Reco Sheet for Fcast'!$F$10:$G$10</definedName>
    <definedName name="BEx3QSWT2S5KWG6U2V9711IYDQBM">'[2]Reco Sheet for Fcast'!$K$2</definedName>
    <definedName name="BEx3QVGG7Q2X4HZHJAM35A8T3VR7">'[2]Reco Sheet for Fcast'!$I$9:$J$9</definedName>
    <definedName name="BEx3R0JUB9YN8PHPPQTAMIT1IHWK">'[2]Reco Sheet for Fcast'!$F$10:$G$10</definedName>
    <definedName name="BEx3R81NFRO7M81VHVKOBFT0QBIL">'[2]Reco Sheet for Fcast'!$I$11:$J$11</definedName>
    <definedName name="BEx3RHC2ZD5UFS6QD4OPFCNNMWH1" localSheetId="1">'[3]AMI P &amp; L'!#REF!</definedName>
    <definedName name="BEx3RHC2ZD5UFS6QD4OPFCNNMWH1">'[3]AMI P &amp; L'!#REF!</definedName>
    <definedName name="BEx3RQ10QIWBAPHALAA91BUUCM2X">'[2]Reco Sheet for Fcast'!$H$2:$I$2</definedName>
    <definedName name="BEx3RV4E1WT43SZBUN09RTB8EK1O">'[2]Reco Sheet for Fcast'!$F$6:$G$6</definedName>
    <definedName name="BEx3RXYU0QLFXSFTM5EB20GD03W5">'[2]Reco Sheet for Fcast'!$I$6:$J$6</definedName>
    <definedName name="BEx3RYKLC3QQO3XTUN7BEW2AQL98">'[2]Reco Sheet for Fcast'!$F$6:$G$6</definedName>
    <definedName name="BEx3SICJ45BYT6FHBER86PJT25FC">'[2]Reco Sheet for Fcast'!$I$11:$J$11</definedName>
    <definedName name="BEx3SMUCMJVGQ2H4EHQI5ZFHEF0P">'[2]Reco Sheet for Fcast'!$F$7:$G$7</definedName>
    <definedName name="BEx3SN56F03CPDRDA7LZ763V0N4I">'[2]Reco Sheet for Fcast'!$F$10:$G$10</definedName>
    <definedName name="BEx3SPE6N1ORXPRCDL3JPZD73Z9F">'[2]Reco Sheet for Fcast'!$F$10:$G$10</definedName>
    <definedName name="BEx3T29ZTULQE0OMSMWUMZDU9ZZ0">'[2]Reco Sheet for Fcast'!$F$9:$G$9</definedName>
    <definedName name="BEx3T6MJ1QDJ929WMUDVZ0O3UW0Y">'[2]Reco Sheet for Fcast'!$K$2</definedName>
    <definedName name="BEx3TPCSI16OAB2L9M9IULQMQ9J9">'[2]Reco Sheet for Fcast'!$F$7:$G$7</definedName>
    <definedName name="BEx3U64YUOZ419BAJS2W78UMATAW">'[2]Reco Sheet for Fcast'!$I$7:$J$7</definedName>
    <definedName name="BEx3U94WCEA5DKMWBEX1GU0LKYG2">'[2]Reco Sheet for Fcast'!$I$9:$J$9</definedName>
    <definedName name="BEx3U9VZ8SQVYS6ZA038J7AP7ZGW">'[2]Reco Sheet for Fcast'!$F$9:$G$9</definedName>
    <definedName name="BEx3UIQ5WRJBGNTFCCLOR4N7B1OQ">'[2]Reco Sheet for Fcast'!$H$2:$I$2</definedName>
    <definedName name="BEx3UJMIX2NUSSWGMSI25A5DM4CH">'[2]Reco Sheet for Fcast'!$I$7:$J$7</definedName>
    <definedName name="BEx3UKOCOQG7S1YQ436S997K1KWV">'[2]Reco Sheet for Fcast'!$I$6:$J$6</definedName>
    <definedName name="BEx3UYM19VIXLA0EU7LB9NHA77PB">'[2]Reco Sheet for Fcast'!$F$6:$G$6</definedName>
    <definedName name="BEx3VML7CG70HPISMVYIUEN3711Q">'[2]Reco Sheet for Fcast'!$H$2:$I$2</definedName>
    <definedName name="BEx56ZID5H04P9AIYLP1OASFGV56">'[2]Reco Sheet for Fcast'!$F$11:$G$11</definedName>
    <definedName name="BEx587EYSS57E3PI8DT973HLJM9E">'[2]Reco Sheet for Fcast'!$I$11:$J$11</definedName>
    <definedName name="BEx587KFQ3VKCOCY1SA5F24PQGUI">'[2]Reco Sheet for Fcast'!$F$11:$G$11</definedName>
    <definedName name="BEx58O780PQ05NF0Z1SKKRB3N099">'[2]Reco Sheet for Fcast'!$F$7:$G$7</definedName>
    <definedName name="BEx58XHO7ZULLF2EUD7YIS0MGQJ5" localSheetId="1">'[3]AMI P &amp; L'!#REF!</definedName>
    <definedName name="BEx58XHO7ZULLF2EUD7YIS0MGQJ5">'[3]AMI P &amp; L'!#REF!</definedName>
    <definedName name="BEx58ZW0HAIGIPEX9CVA1PQQTR6X">'[2]Reco Sheet for Fcast'!$I$7:$J$7</definedName>
    <definedName name="BEx59BA1KH3RG6K1LHL7YS2VB79N">'[2]Reco Sheet for Fcast'!$F$11:$G$11</definedName>
    <definedName name="BEx59E9WABJP2TN71QAIKK79HPK9">'[2]Reco Sheet for Fcast'!$I$8:$J$8</definedName>
    <definedName name="BEx59P7MAPNU129ZTC5H3EH892G1">'[2]Reco Sheet for Fcast'!$F$15</definedName>
    <definedName name="BEx5A11WZRQSIE089QE119AOX9ZG">'[2]Reco Sheet for Fcast'!$I$7:$J$7</definedName>
    <definedName name="BEx5A7CIGCOTHJKHGUBDZG91JGPZ">'[2]Reco Sheet for Fcast'!$F$11:$G$11</definedName>
    <definedName name="BEx5A8UFLT2SWVSG5COFA9B8P376">'[2]Reco Sheet for Fcast'!$F$10:$G$10</definedName>
    <definedName name="BEx5AFFTN3IXIBHDKM0FYC4OFL1S">'[2]Reco Sheet for Fcast'!$G$2</definedName>
    <definedName name="BEx5AOFIO8KVRHIZ1RII337AA8ML">'[2]Reco Sheet for Fcast'!$I$7:$J$7</definedName>
    <definedName name="BEx5APRZ66L5BWHFE8E4YYNEDTI4">'[2]Reco Sheet for Fcast'!$G$2</definedName>
    <definedName name="BEx5B4RHHX0J1BF2FZKEA0SPP29O">'[2]Reco Sheet for Fcast'!$I$8:$J$8</definedName>
    <definedName name="BEx5B5YMSWP0OVI5CIQRP5V18D0C">'[2]Reco Sheet for Fcast'!$I$8:$J$8</definedName>
    <definedName name="BEx5B825RW35M5H0UB2IZGGRS4ER">'[2]Reco Sheet for Fcast'!$F$15</definedName>
    <definedName name="BEx5BAWPMY0TL684WDXX6KKJLRCN">'[2]Reco Sheet for Fcast'!$F$10:$G$10</definedName>
    <definedName name="BEx5BBI61U4Y65GD0ARMTALPP7SJ">'[2]Reco Sheet for Fcast'!$F$9:$G$9</definedName>
    <definedName name="BEx5BDR56MEV4IHY6CIH2SVNG1UB">'[2]Reco Sheet for Fcast'!$F$8:$G$8</definedName>
    <definedName name="BEx5BESZC5H329SKHGJOHZFILYJJ">'[2]Reco Sheet for Fcast'!$I$6:$J$6</definedName>
    <definedName name="BEx5BHSQ42B50IU1TEQFUXFX9XQD" localSheetId="1">'[3]AMI P &amp; L'!#REF!</definedName>
    <definedName name="BEx5BHSQ42B50IU1TEQFUXFX9XQD">'[3]AMI P &amp; L'!#REF!</definedName>
    <definedName name="BEx5BKSM4UN4C1DM3EYKM79MRC5K">'[2]Reco Sheet for Fcast'!$F$6:$G$6</definedName>
    <definedName name="BEx5BNN8NPH9KVOBARB9CDD9WLB6">'[2]Reco Sheet for Fcast'!$F$9:$G$9</definedName>
    <definedName name="BEx5BYFMZ80TDDN2EZO8CF39AIAC">'[2]Reco Sheet for Fcast'!$F$15</definedName>
    <definedName name="BEx5C2BWFW6SHZBFDEISKGXHZCQW">'[2]Reco Sheet for Fcast'!$I$8:$J$8</definedName>
    <definedName name="BEx5C49ZFH8TO9ZU55729C3F7XG7">'[2]Reco Sheet for Fcast'!$F$9:$G$9</definedName>
    <definedName name="BEx5C8GZQK13G60ZM70P63I5OS0L">'[2]Reco Sheet for Fcast'!$F$10:$G$10</definedName>
    <definedName name="BEx5CAPTVN2NBT3UOMA1UFAL1C2R">'[2]Reco Sheet for Fcast'!$I$6:$J$6</definedName>
    <definedName name="BEx5CEM3SYF9XP0ZZVE0GEPCLV3F">'[2]Reco Sheet for Fcast'!$I$10:$J$10</definedName>
    <definedName name="BEx5CFYQ0F1Z6P8SCVJ0I3UPVFE4" localSheetId="1">'[3]AMI P &amp; L'!#REF!</definedName>
    <definedName name="BEx5CFYQ0F1Z6P8SCVJ0I3UPVFE4">'[3]AMI P &amp; L'!#REF!</definedName>
    <definedName name="BEx5CPEKNSJORIPFQC2E1LTRYY8L">'[2]Reco Sheet for Fcast'!$I$7:$J$7</definedName>
    <definedName name="BEx5CSUOL05D8PAM2TRDA9VRJT1O">'[2]Reco Sheet for Fcast'!$I$10:$J$10</definedName>
    <definedName name="BEx5CUNFOO4YDFJ22HCMI2QKIGKM">'[2]Reco Sheet for Fcast'!$F$10:$G$10</definedName>
    <definedName name="BEx5CWLOBFBDZZLDMZV6E0Z1VJA6">'[2]Reco Sheet for Fcast'!$F$10:$G$10</definedName>
    <definedName name="BEx5D7U7MZFE0E9SNH9NX01XLKLP" localSheetId="1">#REF!</definedName>
    <definedName name="BEx5D7U7MZFE0E9SNH9NX01XLKLP">#REF!</definedName>
    <definedName name="BEx5D8L47OF0WHBPFWXGZINZWUBZ">'[2]Reco Sheet for Fcast'!$I$10:$J$10</definedName>
    <definedName name="BEx5DAJAHQ2SKUPCKSCR3PYML67L">'[2]Reco Sheet for Fcast'!$I$8:$J$8</definedName>
    <definedName name="BEx5DAZEGUTH4C1FCHVO3EWOQDU3" localSheetId="1">#REF!</definedName>
    <definedName name="BEx5DAZEGUTH4C1FCHVO3EWOQDU3">#REF!</definedName>
    <definedName name="BEx5DC18JM1KJCV44PF18E0LNRKA">'[2]Reco Sheet for Fcast'!$F$8:$G$8</definedName>
    <definedName name="BEx5DJIZBTNS011R9IIG2OQ2L6ZX">'[2]Reco Sheet for Fcast'!$H$2:$I$2</definedName>
    <definedName name="BEx5E123OLO9WQUOIRIDJ967KAGK">'[2]Reco Sheet for Fcast'!$F$15</definedName>
    <definedName name="BEx5E2UU5NES6W779W2OZTZOB4O7">'[2]Reco Sheet for Fcast'!$I$10:$J$10</definedName>
    <definedName name="BEx5ELQL9B0VR6UT18KP11DHOTFX">'[2]Reco Sheet for Fcast'!$I$10:$J$10</definedName>
    <definedName name="BEx5ER4TJTFPN7IB1MNEB1ZFR5M6">'[2]Reco Sheet for Fcast'!$H$2:$I$2</definedName>
    <definedName name="BEx5F6V72QTCK7O39Y59R0EVM6CW">'[2]Reco Sheet for Fcast'!$I$8:$J$8</definedName>
    <definedName name="BEx5FGLQVACD5F5YZG4DGSCHCGO2">'[2]Reco Sheet for Fcast'!$H$2:$I$2</definedName>
    <definedName name="BEx5FLJWHLW3BTZILDPN5NMA449V">'[2]Reco Sheet for Fcast'!$I$6:$J$6</definedName>
    <definedName name="BEx5FNI2O10YN2SI1NO4X5GP3GTF">'[2]Reco Sheet for Fcast'!$F$10:$G$10</definedName>
    <definedName name="BEx5FO8YRFSZCG3L608EHIHIHFY4" localSheetId="1">'[3]AMI P &amp; L'!#REF!</definedName>
    <definedName name="BEx5FO8YRFSZCG3L608EHIHIHFY4">'[3]AMI P &amp; L'!#REF!</definedName>
    <definedName name="BEx5FQNA6V4CNYSH013K45RI4BCV">'[2]Reco Sheet for Fcast'!$F$8:$G$8</definedName>
    <definedName name="BEx5FVQPPEU32CPNV9RRQ9MNLLVE">'[2]Reco Sheet for Fcast'!$H$2:$I$2</definedName>
    <definedName name="BEx5G08KGMG5X2AQKDGPFYG5GH94">'[2]Reco Sheet for Fcast'!$I$6:$J$6</definedName>
    <definedName name="BEx5G1A8TFN4C4QII35U9DKYNIS8" localSheetId="1">'[3]AMI P &amp; L'!#REF!</definedName>
    <definedName name="BEx5G1A8TFN4C4QII35U9DKYNIS8">'[3]AMI P &amp; L'!#REF!</definedName>
    <definedName name="BEx5G1L0QO91KEPDMV1D8OT4BT73">'[2]Reco Sheet for Fcast'!$I$6:$J$6</definedName>
    <definedName name="BEx5G86DZL1VYUX6KWODAP3WFAWP">'[2]Reco Sheet for Fcast'!$E$2:$F$2</definedName>
    <definedName name="BEx5G8BV2GIOCM3C7IUFK8L04A6M">'[2]Reco Sheet for Fcast'!$I$11:$J$11</definedName>
    <definedName name="BEx5GID9MVBUPFFT9M8K8B5MO9NV">'[2]Reco Sheet for Fcast'!$F$15:$G$16</definedName>
    <definedName name="BEx5GLD6CMDEYT8QI3HVPGEES2A5" localSheetId="1">#REF!</definedName>
    <definedName name="BEx5GLD6CMDEYT8QI3HVPGEES2A5">#REF!</definedName>
    <definedName name="BEx5GN0EWA9SCQDPQ7NTUQH82QVK">'[2]Reco Sheet for Fcast'!$F$6:$G$6</definedName>
    <definedName name="BEx5GNBCU4WZ74I0UXFL9ZG2XSGJ">'[2]Reco Sheet for Fcast'!$F$6:$G$6</definedName>
    <definedName name="BEx5GUCTYC7QCWGWU5BTO7Y7HDZX">'[2]Reco Sheet for Fcast'!$I$6:$J$6</definedName>
    <definedName name="BEx5GYUPJULJQ624TEESYFG1NFOH">'[2]Reco Sheet for Fcast'!$I$9:$J$9</definedName>
    <definedName name="BEx5H0NEE0AIN5E2UHJ9J9ISU9N1">'[2]Reco Sheet for Fcast'!$F$8:$G$8</definedName>
    <definedName name="BEx5H1UJSEUQM2K8QHQXO5THVHSO">'[2]Reco Sheet for Fcast'!$F$9:$G$9</definedName>
    <definedName name="BEx5HAOT9XWUF7XIFRZZS8B9F5TZ">'[2]Reco Sheet for Fcast'!$K$2</definedName>
    <definedName name="BEx5HE4XRF9BUY04MENWY9CHHN5H">'[2]Reco Sheet for Fcast'!$I$11:$J$11</definedName>
    <definedName name="BEx5HFHMABAT0H9KKS754X4T304E">'[2]Reco Sheet for Fcast'!$I$11:$J$11</definedName>
    <definedName name="BEx5HGDZ7MX1S3KNXLRL9WU565V4">'[2]Reco Sheet for Fcast'!$F$11:$G$11</definedName>
    <definedName name="BEx5HJZ9FAVNZSSBTAYRPZDYM9NU">'[2]Reco Sheet for Fcast'!$F$8:$G$8</definedName>
    <definedName name="BEx5HZ9JMKHNLFWLVUB1WP5B39BL">'[2]Reco Sheet for Fcast'!$F$10:$G$10</definedName>
    <definedName name="BEx5I244LQHZTF3XI66J8705R9XX" localSheetId="1">'[3]AMI P &amp; L'!#REF!</definedName>
    <definedName name="BEx5I244LQHZTF3XI66J8705R9XX">'[3]AMI P &amp; L'!#REF!</definedName>
    <definedName name="BEx5I8PBP4LIXDGID5BP0THLO0AQ" localSheetId="1">'[3]AMI P &amp; L'!#REF!</definedName>
    <definedName name="BEx5I8PBP4LIXDGID5BP0THLO0AQ">'[3]AMI P &amp; L'!#REF!</definedName>
    <definedName name="BEx5I8USVUB3JP4S9OXGMZVMOQXR">'[2]Reco Sheet for Fcast'!$G$2</definedName>
    <definedName name="BEx5I9GDQSYIAL65UQNDMNFQCS9Y">'[2]Reco Sheet for Fcast'!$I$11:$J$11</definedName>
    <definedName name="BEx5IBUPG9AWNW5PK7JGRGEJ4OLM">'[2]Reco Sheet for Fcast'!$H$2:$I$2</definedName>
    <definedName name="BEx5IC06RVN8BSAEPREVKHKLCJ2L">'[2]Reco Sheet for Fcast'!$I$8:$J$8</definedName>
    <definedName name="BEx5J0FFP1KS4NGY20AEJI8VREEA">'[2]Reco Sheet for Fcast'!$I$9:$J$9</definedName>
    <definedName name="BEx5JF3ZXLDIS8VNKDCY7ZI7H1CI">'[2]Reco Sheet for Fcast'!$F$11:$G$11</definedName>
    <definedName name="BEx5JHCZJ8G6OOOW6EF3GABXKH6F" localSheetId="1">'[3]AMI P &amp; L'!#REF!</definedName>
    <definedName name="BEx5JHCZJ8G6OOOW6EF3GABXKH6F">'[3]AMI P &amp; L'!#REF!</definedName>
    <definedName name="BEx5JJB6W446THXQCRUKD3I7RKLP">'[2]Reco Sheet for Fcast'!$F$8:$G$8</definedName>
    <definedName name="BEx5JNCT8Z7XSSPD5EMNAJELCU2V" localSheetId="1">'[3]AMI P &amp; L'!#REF!</definedName>
    <definedName name="BEx5JNCT8Z7XSSPD5EMNAJELCU2V">'[3]AMI P &amp; L'!#REF!</definedName>
    <definedName name="BEx5JQCNT9Y4RM306CHC8IPY3HBZ">'[2]Reco Sheet for Fcast'!$F$15</definedName>
    <definedName name="BEx5K08PYKE6JOKBYIB006TX619P">'[2]Reco Sheet for Fcast'!$F$9:$G$9</definedName>
    <definedName name="BEx5K51DSERT1TR7B4A29R41W4NX">'[2]Reco Sheet for Fcast'!$I$7:$J$7</definedName>
    <definedName name="BEx5K7A7V5B87CW37IBINCOQ134P" localSheetId="1">#REF!</definedName>
    <definedName name="BEx5K7A7V5B87CW37IBINCOQ134P">#REF!</definedName>
    <definedName name="BEx5KYER580I4T7WTLMUN7NLNP5K">'[2]Reco Sheet for Fcast'!$F$10:$G$10</definedName>
    <definedName name="BEx5L4UOHIBIXCOOD5809ABRZ9A8">'[2]Reco Sheet for Fcast'!$I$11:$J$11</definedName>
    <definedName name="BEx5LHLB3M6K4ZKY2F42QBZT30ZH">'[2]Reco Sheet for Fcast'!$I$9:$J$9</definedName>
    <definedName name="BEx5LRMNU3HXIE1BUMDHRU31F7JJ">'[2]Reco Sheet for Fcast'!$F$6:$G$6</definedName>
    <definedName name="BEx5LSJ1LPUAX3ENSPECWPG4J7D1" localSheetId="1">'[3]AMI P &amp; L'!#REF!</definedName>
    <definedName name="BEx5LSJ1LPUAX3ENSPECWPG4J7D1">'[3]AMI P &amp; L'!#REF!</definedName>
    <definedName name="BEx5LTKQ8RQWJE4BC88OP928893U" localSheetId="1">'[3]AMI P &amp; L'!#REF!</definedName>
    <definedName name="BEx5LTKQ8RQWJE4BC88OP928893U">'[3]AMI P &amp; L'!#REF!</definedName>
    <definedName name="BEx5MB9BR71LZDG7XXQ2EO58JC5F">'[2]Reco Sheet for Fcast'!$H$2:$I$2</definedName>
    <definedName name="BEx5MLQZM68YQSKARVWTTPINFQ2C" localSheetId="1">'[3]AMI P &amp; L'!#REF!</definedName>
    <definedName name="BEx5MLQZM68YQSKARVWTTPINFQ2C">'[3]AMI P &amp; L'!#REF!</definedName>
    <definedName name="BEx5MVHOG4GCI4HKTOTP194VMNRA" localSheetId="1">#REF!</definedName>
    <definedName name="BEx5MVHOG4GCI4HKTOTP194VMNRA">#REF!</definedName>
    <definedName name="BEx5MVXTKNBXHNWTL43C670E4KXC">'[2]Reco Sheet for Fcast'!$F$15</definedName>
    <definedName name="BEx5N4XI4PWB1W9PMZ4O5R0HWTYD">'[2]Reco Sheet for Fcast'!$I$8:$J$8</definedName>
    <definedName name="BEx5NA68N6FJFX9UJXK4M14U487F">'[2]Reco Sheet for Fcast'!$F$6:$G$6</definedName>
    <definedName name="BEx5NIKBG2GDJOYGE3WCXKU7YY51">'[2]Reco Sheet for Fcast'!$I$6:$J$6</definedName>
    <definedName name="BEx5NV06L5J5IMKGOMGKGJ4PBZCD" localSheetId="1">'[3]AMI P &amp; L'!#REF!</definedName>
    <definedName name="BEx5NV06L5J5IMKGOMGKGJ4PBZCD">'[3]AMI P &amp; L'!#REF!</definedName>
    <definedName name="BEx5NZSSQ6PY99ZX2D7Q9IGOR34W">'[2]Reco Sheet for Fcast'!$F$10:$G$10</definedName>
    <definedName name="BEx5O3ZUQ2OARA1CDOZ3NC4UE5AA">'[2]Reco Sheet for Fcast'!$F$11:$G$11</definedName>
    <definedName name="BEx5OAFS0NJ2CB86A02E1JYHMLQ1">'[2]Reco Sheet for Fcast'!$I$6:$J$6</definedName>
    <definedName name="BEx5OG4RPU8W1ETWDWM234NYYYEN">'[2]Reco Sheet for Fcast'!$F$8:$G$8</definedName>
    <definedName name="BEx5OP9Y43F99O2IT69MKCCXGL61">'[2]Reco Sheet for Fcast'!$F$9:$G$9</definedName>
    <definedName name="BEx5P9Y9RDXNUAJ6CZ2LHMM8IM7T">'[2]Reco Sheet for Fcast'!$F$8:$G$8</definedName>
    <definedName name="BEx5PHWB2C0D5QLP3BZIP3UO7DIZ">'[2]Reco Sheet for Fcast'!$I$6:$J$6</definedName>
    <definedName name="BEx5PJP02W68K2E46L5C5YBSNU6T">'[2]Reco Sheet for Fcast'!$H$2:$I$2</definedName>
    <definedName name="BEx5PLCA8DOMAU315YCS5275L2HS">'[2]Reco Sheet for Fcast'!$I$11:$J$11</definedName>
    <definedName name="BEx5PRXMZ5M65Z732WNNGV564C2J">'[2]Reco Sheet for Fcast'!$I$9:$J$9</definedName>
    <definedName name="BEx5QPSW4IPLH50WSR87HRER05RF">'[2]Reco Sheet for Fcast'!$F$10:$G$10</definedName>
    <definedName name="BEx73V0EP8EMNRC3EZJJKKVKWQVB">'[2]Reco Sheet for Fcast'!$I$7:$J$7</definedName>
    <definedName name="BEx741WJHIJVXUX131SBXTVW8D71">'[2]Reco Sheet for Fcast'!$G$2</definedName>
    <definedName name="BEx74Q6H3O7133AWQXWC21MI2UFT">'[2]Reco Sheet for Fcast'!$I$6:$J$6</definedName>
    <definedName name="BEx74W6BJ8ENO3J25WNM5H5APKA3" localSheetId="1">'[3]AMI P &amp; L'!#REF!</definedName>
    <definedName name="BEx74W6BJ8ENO3J25WNM5H5APKA3">'[3]AMI P &amp; L'!#REF!</definedName>
    <definedName name="BEx755GRRD9BL27YHLH5QWIYLWB7">'[2]Reco Sheet for Fcast'!$F$7:$G$7</definedName>
    <definedName name="BEx759D1D5SXS5ELLZVBI0SXYUNF">'[2]Reco Sheet for Fcast'!$I$10:$J$10</definedName>
    <definedName name="BEx75GJZSZHUDN6OOAGQYFUDA2LP">'[2]Reco Sheet for Fcast'!$F$11:$G$11</definedName>
    <definedName name="BEx75HGCCV5K4UCJWYV8EV9AG5YT">'[2]Reco Sheet for Fcast'!$F$8:$G$8</definedName>
    <definedName name="BEx75PZT8TY5P13U978NVBUXKHT4">'[2]Reco Sheet for Fcast'!$F$8:$G$8</definedName>
    <definedName name="BEx75T55F7GML8V1DMWL26WRT006">'[2]Reco Sheet for Fcast'!$F$10:$G$10</definedName>
    <definedName name="BEx75VJGR07JY6UUWURQ4PJ29UKC">'[2]Reco Sheet for Fcast'!$F$6:$G$6</definedName>
    <definedName name="BEx76SNOC6R18OVRQYBQ0JGPW2Z7" localSheetId="1">#REF!</definedName>
    <definedName name="BEx76SNOC6R18OVRQYBQ0JGPW2Z7">#REF!</definedName>
    <definedName name="BEx7741OUGLA0WJQLQRUJSL4DE00">'[2]Reco Sheet for Fcast'!$F$6:$G$6</definedName>
    <definedName name="BEx774N83DXLJZ54Q42PWIJZ2DN1">'[2]Reco Sheet for Fcast'!$F$15</definedName>
    <definedName name="BEx779QNIY3061ZV9BR462WKEGRW">'[2]Reco Sheet for Fcast'!$H$2:$I$2</definedName>
    <definedName name="BEx77G19QU9A95CNHE6QMVSQR2T3">'[2]Reco Sheet for Fcast'!$F$9:$G$9</definedName>
    <definedName name="BEx77P0S3GVMS7BJUL9OWUGJ1B02">'[2]Reco Sheet for Fcast'!$I$6:$J$6</definedName>
    <definedName name="BEx77QDESURI6WW5582YXSK3A972">'[2]Reco Sheet for Fcast'!$I$11:$J$11</definedName>
    <definedName name="BEx77VBI9XOPFHKEWU5EHQ9J675Y">'[2]Reco Sheet for Fcast'!$I$11:$J$11</definedName>
    <definedName name="BEx7809GQOCLHSNH95VOYIX7P1TV">'[2]Reco Sheet for Fcast'!$I$11:$J$11</definedName>
    <definedName name="BEx780K8XAXUHGVZGZWQ74DK4CI3">'[2]Reco Sheet for Fcast'!$I$11:$J$11</definedName>
    <definedName name="BEx78226TN58UE0CTY98YEDU0LSL">'[2]Reco Sheet for Fcast'!$F$15</definedName>
    <definedName name="BEx7881ZZBWHRAX6W2GY19J8MGEQ">'[2]Reco Sheet for Fcast'!$I$9:$J$9</definedName>
    <definedName name="BEx78HHRIWDLHQX2LG0HWFRYEL1T">'[2]Reco Sheet for Fcast'!$H$2:$I$2</definedName>
    <definedName name="BEx78QMXZ2P1ZB3HJ9O50DWHCMXR">'[2]Reco Sheet for Fcast'!$F$7:$G$7</definedName>
    <definedName name="BEx78SFO5VR28677DWZEMDN7G86X">'[2]Reco Sheet for Fcast'!$K$2</definedName>
    <definedName name="BEx78SFOYH1Z0ZDTO47W2M60TW6K">'[2]Reco Sheet for Fcast'!$I$10:$J$10</definedName>
    <definedName name="BEx79JK3E6JO8MX4O35A5G8NZCC8">'[2]Reco Sheet for Fcast'!$I$8:$J$8</definedName>
    <definedName name="BEx79OCP4HQ6XP8EWNGEUDLOZBBS">'[2]Reco Sheet for Fcast'!$F$15</definedName>
    <definedName name="BEx79SEAYKUZB0H4LYBCD6WWJBG2">'[2]Reco Sheet for Fcast'!$I$11:$J$11</definedName>
    <definedName name="BEx79SJRHTLS9PYM69O9BWW1FMJK">'[2]Reco Sheet for Fcast'!$F$7:$G$7</definedName>
    <definedName name="BEx79YJJLBELICW9F9FRYSCQ101L" localSheetId="1">'[3]AMI P &amp; L'!#REF!</definedName>
    <definedName name="BEx79YJJLBELICW9F9FRYSCQ101L">'[3]AMI P &amp; L'!#REF!</definedName>
    <definedName name="BEx79YUC7B0V77FSBGIRCY1BR4VK">'[2]Reco Sheet for Fcast'!$F$6:$G$6</definedName>
    <definedName name="BEx7A06T3RC2891FUX05G3QPRAUE" localSheetId="1">'[3]AMI P &amp; L'!#REF!</definedName>
    <definedName name="BEx7A06T3RC2891FUX05G3QPRAUE">'[3]AMI P &amp; L'!#REF!</definedName>
    <definedName name="BEx7A9S3JA1X7FH4CFSQLTZC4691">'[2]Reco Sheet for Fcast'!$H$2:$I$2</definedName>
    <definedName name="BEx7ABA2C9IWH5VSLVLLLCY62161">'[2]Reco Sheet for Fcast'!$F$15</definedName>
    <definedName name="BEx7AE4LPLX8N85BYB0WCO5S7ZPV">'[2]Reco Sheet for Fcast'!$F$7:$G$7</definedName>
    <definedName name="BEx7ASD1I654MEDCO6GGWA95PXSC" localSheetId="1">'[3]AMI P &amp; L'!#REF!</definedName>
    <definedName name="BEx7ASD1I654MEDCO6GGWA95PXSC">'[3]AMI P &amp; L'!#REF!</definedName>
    <definedName name="BEx7AVCX9S5RJP3NSZ4QM4E6ERDT" localSheetId="1">'[3]AMI P &amp; L'!#REF!</definedName>
    <definedName name="BEx7AVCX9S5RJP3NSZ4QM4E6ERDT">'[3]AMI P &amp; L'!#REF!</definedName>
    <definedName name="BEx7AVYIGP0930MV5JEBWRYCJN68">'[2]Reco Sheet for Fcast'!$I$7:$J$7</definedName>
    <definedName name="BEx7B6LH6917TXOSAAQ6U7HVF018">'[2]Reco Sheet for Fcast'!$F$15</definedName>
    <definedName name="BEx7BPXFZXJ79FQ0E8AQE21PGVHA">'[2]Reco Sheet for Fcast'!$I$11:$J$11</definedName>
    <definedName name="BEx7C04AM39DQMC1TIX7CFZ2ADHX">'[2]Reco Sheet for Fcast'!$F$9:$G$9</definedName>
    <definedName name="BEx7C40F0PQURHPI6YQ39NFIR86Z">'[2]Reco Sheet for Fcast'!$I$10:$J$10</definedName>
    <definedName name="BEx7C93VR7SYRIJS1JO8YZKSFAW9">'[2]Reco Sheet for Fcast'!$I$9:$J$9</definedName>
    <definedName name="BEx7CCPC6R1KQQZ2JQU6EFI1G0RM">'[2]Reco Sheet for Fcast'!$I$7:$J$7</definedName>
    <definedName name="BEx7CIJST9GLS2QD383UK7VUDTGL">'[2]Reco Sheet for Fcast'!$G$2</definedName>
    <definedName name="BEx7CO8T2XKC7GHDSYNAWTZ9L7YR" localSheetId="1">'[3]AMI P &amp; L'!#REF!</definedName>
    <definedName name="BEx7CO8T2XKC7GHDSYNAWTZ9L7YR">'[3]AMI P &amp; L'!#REF!</definedName>
    <definedName name="BEx7CW1CF00DO8A36UNC2X7K65C2">'[2]Reco Sheet for Fcast'!$G$2</definedName>
    <definedName name="BEx7CW6NFRL2P4XWP0MWHIYA97KF">'[2]Reco Sheet for Fcast'!$I$11:$J$11</definedName>
    <definedName name="BEx7D5RWKRS4W71J4NZ6ZSFHPKFT">'[2]Reco Sheet for Fcast'!$F$15</definedName>
    <definedName name="BEx7D8H1TPOX1UN17QZYEV7Q58GA">'[2]Reco Sheet for Fcast'!$I$6:$J$6</definedName>
    <definedName name="BEx7DGF13H2074LRWFZQ45PZ6JPX">'[2]Reco Sheet for Fcast'!$I$9:$J$9</definedName>
    <definedName name="BEx7DKWUXEDIISSX4GDD4YYT887F">'[2]Reco Sheet for Fcast'!$I$8:$J$8</definedName>
    <definedName name="BEx7DMUYR2HC26WW7AOB1TULERMB">'[2]Reco Sheet for Fcast'!$I$12:$J$13</definedName>
    <definedName name="BEx7DVJTRV44IMJIBFXELE67SZ7S">'[2]Reco Sheet for Fcast'!$F$15</definedName>
    <definedName name="BEx7DVUMFCI5INHMVFIJ44RTTSTT">'[2]Reco Sheet for Fcast'!$F$7:$G$7</definedName>
    <definedName name="BEx7E2QT2U8THYOKBPXONB1B47WH" localSheetId="1">'[3]AMI P &amp; L'!#REF!</definedName>
    <definedName name="BEx7E2QT2U8THYOKBPXONB1B47WH">'[3]AMI P &amp; L'!#REF!</definedName>
    <definedName name="BEx7E5QP7W6UKO74F5Y0VJ741HS5">'[2]Reco Sheet for Fcast'!$I$11:$J$11</definedName>
    <definedName name="BEx7E66XF797M3VAMVIZK8WXZGRE" localSheetId="1">#REF!</definedName>
    <definedName name="BEx7E66XF797M3VAMVIZK8WXZGRE">#REF!</definedName>
    <definedName name="BEx7E6N29HGH3I47AFB2DCS6MVS6">'[2]Reco Sheet for Fcast'!$G$2</definedName>
    <definedName name="BEx7EBA8IYHQKT7IQAOAML660SYA">'[2]Reco Sheet for Fcast'!$I$9:$J$9</definedName>
    <definedName name="BEx7EI6C8MCRZFEQYUBE5FSUTIHK">'[2]Reco Sheet for Fcast'!$F$8:$G$8</definedName>
    <definedName name="BEx7EI6DL1Z6UWLFBXAKVGZTKHWJ" localSheetId="1">'[3]AMI P &amp; L'!#REF!</definedName>
    <definedName name="BEx7EI6DL1Z6UWLFBXAKVGZTKHWJ">'[3]AMI P &amp; L'!#REF!</definedName>
    <definedName name="BEx7EQKHX7GZYOLXRDU534TT4H64">'[2]Reco Sheet for Fcast'!$F$9:$G$9</definedName>
    <definedName name="BEx7ETV6L1TM7JSXJIGK3FC6RVZW">'[2]Reco Sheet for Fcast'!$F$11:$G$11</definedName>
    <definedName name="BEx7EYYLHMBYQTH6I377FCQS7CSX">'[2]Reco Sheet for Fcast'!$I$6:$J$6</definedName>
    <definedName name="BEx7FCLG1RYI2SNOU1Y2GQZNZSWA">'[2]Reco Sheet for Fcast'!$I$8:$J$8</definedName>
    <definedName name="BEx7FN32ZGWOAA4TTH79KINTDWR9">'[2]Reco Sheet for Fcast'!$F$9:$G$9</definedName>
    <definedName name="BEx7G82CKM3NIY1PHNFK28M09PCH">'[2]Reco Sheet for Fcast'!$I$7:$J$7</definedName>
    <definedName name="BEx7GR3ENYWRXXS5IT0UMEGOLGUH">'[2]Reco Sheet for Fcast'!$F$15</definedName>
    <definedName name="BEx7GSAL6P7TASL8MB63RFST1LJL">'[2]Reco Sheet for Fcast'!$I$10:$J$10</definedName>
    <definedName name="BEx7GTN79OJWGSCA62UELE41F0A6">'[2]Reco Sheet for Fcast'!$E$1</definedName>
    <definedName name="BEx7H0JD6I5I8WQLLWOYWY5YWPQE">'[2]Reco Sheet for Fcast'!$I$11:$J$11</definedName>
    <definedName name="BEx7H14XCXH7WEXEY1HVO53A6AGH">'[2]Reco Sheet for Fcast'!$F$15</definedName>
    <definedName name="BEx7HGVBEF4LEIF6RC14N3PSU461">'[2]Reco Sheet for Fcast'!$I$10:$J$10</definedName>
    <definedName name="BEx7HQ5T9FZ42QWS09UO4DT42Y0R">'[2]Reco Sheet for Fcast'!$I$11:$J$11</definedName>
    <definedName name="BEx7HRCZE3CVGON1HV07MT5MNDZ3">'[2]Reco Sheet for Fcast'!$F$9:$G$9</definedName>
    <definedName name="BEx7HWGE2CANG5M17X4C8YNC3N8F">'[2]Reco Sheet for Fcast'!$I$6:$J$6</definedName>
    <definedName name="BEx7IBVYN47SFZIA0K4MDKQZNN9V">'[2]Reco Sheet for Fcast'!$I$8:$J$8</definedName>
    <definedName name="BEx7IV2IJ5WT7UC0UG7WP0WF2JZI">'[2]Reco Sheet for Fcast'!$F$10:$G$10</definedName>
    <definedName name="BEx7IXGU74GE5E4S6W4Z13AR092Y">'[2]Reco Sheet for Fcast'!$G$2</definedName>
    <definedName name="BEx7J4YL8Q3BI1MLH16YYQ18IJRD">'[2]Reco Sheet for Fcast'!$H$2:$I$2</definedName>
    <definedName name="BEx7JH3HGBPI07OHZ5LFYK0UFZQR">'[2]Reco Sheet for Fcast'!$I$8:$J$8</definedName>
    <definedName name="BEx7JV194190CNM6WWGQ3UBJ3CHH">'[2]Reco Sheet for Fcast'!$I$9:$J$9</definedName>
    <definedName name="BEx7K7GZ607XQOGB81A1HINBTGOZ">'[2]Reco Sheet for Fcast'!$I$8:$J$8</definedName>
    <definedName name="BEx7KEYPBDXSNROH8M6CDCBN6B50">'[2]Reco Sheet for Fcast'!$I$2</definedName>
    <definedName name="BEx7KSAS8BZT6H8OQCZ5DNSTMO07">'[2]Reco Sheet for Fcast'!$K$2</definedName>
    <definedName name="BEx7KWHTBD21COXVI4HNEQH0Z3L8">'[2]Reco Sheet for Fcast'!$I$8:$J$8</definedName>
    <definedName name="BEx7KXUGRMRSUXCM97Z7VRZQ9JH2">'[2]Reco Sheet for Fcast'!$F$9:$G$9</definedName>
    <definedName name="BEx7L5C6U8MP6IZ67BD649WQYJEK">'[2]Reco Sheet for Fcast'!$F$6:$G$6</definedName>
    <definedName name="BEx7L8HEYEVTATR0OG5JJO647KNI">'[2]Reco Sheet for Fcast'!$F$10:$G$10</definedName>
    <definedName name="BEx7L8XOV64OMS15ZFURFEUXLMWF">'[2]Reco Sheet for Fcast'!$F$15</definedName>
    <definedName name="BEx7MAUI1JJFDIJGDW4RWY5384LY">'[2]Reco Sheet for Fcast'!$G$2</definedName>
    <definedName name="BEx7MJZO3UKAMJ53UWOJ5ZD4GGMQ">'[2]Reco Sheet for Fcast'!$I$11:$J$11</definedName>
    <definedName name="BEx7MT4MFNXIVQGAT6D971GZW7CA">'[2]Reco Sheet for Fcast'!$I$8:$J$8</definedName>
    <definedName name="BEx7NI062THZAM6I8AJWTFJL91CS">'[2]Reco Sheet for Fcast'!$F$8:$G$8</definedName>
    <definedName name="BEx900ACZ0V1VYSC0W43QEUHOVZS">'[2]Reco Sheet for Fcast'!$F$10:$G$10</definedName>
    <definedName name="BEx904S75BPRYMHF0083JF7ES4NG">'[2]Reco Sheet for Fcast'!$I$11:$J$11</definedName>
    <definedName name="BEx90HDD4RWF7JZGA8GCGG7D63MG">'[2]Reco Sheet for Fcast'!$I$7:$J$7</definedName>
    <definedName name="BEx90LPR7EPY9B2HQPUT8UY7S0EO">'[2]Reco Sheet for Fcast'!$F$11:$G$11</definedName>
    <definedName name="BEx90VGH5H09ON2QXYC9WIIEU98T">'[2]Reco Sheet for Fcast'!$H$2:$I$2</definedName>
    <definedName name="BEx9175B70QXYAU5A8DJPGZQ46L9">'[2]Reco Sheet for Fcast'!$F$10:$G$10</definedName>
    <definedName name="BEx91AQQRTV87AO27VWHSFZAD4ZR">'[2]Reco Sheet for Fcast'!$F$10:$G$10</definedName>
    <definedName name="BEx91L8FLL5CWLA2CDHKCOMGVDZN">'[2]Reco Sheet for Fcast'!$H$2:$I$2</definedName>
    <definedName name="BEx91OTVH9ZDBC3QTORU8RZX4EOC">'[2]Reco Sheet for Fcast'!$I$7:$J$7</definedName>
    <definedName name="BEx91QH5JRZKQP1GPN2SQMR3CKAG" localSheetId="1">'[3]AMI P &amp; L'!#REF!</definedName>
    <definedName name="BEx91QH5JRZKQP1GPN2SQMR3CKAG">'[3]AMI P &amp; L'!#REF!</definedName>
    <definedName name="BEx91ROALDNHO7FI4X8L61RH4UJE" localSheetId="1">'[3]AMI P &amp; L'!#REF!</definedName>
    <definedName name="BEx91ROALDNHO7FI4X8L61RH4UJE">'[3]AMI P &amp; L'!#REF!</definedName>
    <definedName name="BEx91TMID71GVYH0U16QM1RV3PX0">'[2]Reco Sheet for Fcast'!$I$9:$J$9</definedName>
    <definedName name="BEx91VF2D78PAF337E3L2L81K9W2">'[2]Reco Sheet for Fcast'!$H$2:$I$2</definedName>
    <definedName name="BEx921PNZ46VORG2VRMWREWIC0SE">'[2]Reco Sheet for Fcast'!$I$8:$J$8</definedName>
    <definedName name="BEx92DPEKL5WM5A3CN8674JI0PR3">'[2]Reco Sheet for Fcast'!$F$8:$G$8</definedName>
    <definedName name="BEx92ER2RMY93TZK0D9L9T3H0GI5">'[2]Reco Sheet for Fcast'!$K$2</definedName>
    <definedName name="BEx92FI04PJT4LI23KKIHRXWJDTT">'[2]Reco Sheet for Fcast'!$F$9:$G$9</definedName>
    <definedName name="BEx92HR14HQ9D5JXCSPA4SS4RT62">'[2]Reco Sheet for Fcast'!$F$11:$G$11</definedName>
    <definedName name="BEx92HWA2D6A5EX9MFG68G0NOMSN">'[2]Reco Sheet for Fcast'!$I$10:$J$10</definedName>
    <definedName name="BEx92JZTWI2NV5R3DXEP4NS1NVLT">'[2]Reco Sheet for Fcast'!$I$11:$J$11</definedName>
    <definedName name="BEx92PUBDIXAU1FW5ZAXECMAU0LN">'[2]Reco Sheet for Fcast'!$K$2</definedName>
    <definedName name="BEx92S8MHFFIVRQ2YSHZNQGOFUHD">'[2]Reco Sheet for Fcast'!$F$15</definedName>
    <definedName name="BEx93B9OULL2YGC896XXYAAJSTRK">'[2]Reco Sheet for Fcast'!$H$2:$I$2</definedName>
    <definedName name="BEx93FRKF99NRT3LH99UTIH7AAYF">'[2]Reco Sheet for Fcast'!$F$6:$G$6</definedName>
    <definedName name="BEx93M7FSHP50OG34A4W8W8DF12U">'[2]Reco Sheet for Fcast'!$I$10:$J$10</definedName>
    <definedName name="BEx93OLWY2O3PRA74U41VG5RXT4Q">'[2]Reco Sheet for Fcast'!$I$7:$J$7</definedName>
    <definedName name="BEx93RWFAF6YJGYUTITVM445C02U">'[2]Reco Sheet for Fcast'!$H$2:$I$2</definedName>
    <definedName name="BEx93SY9RWG3HUV4YXQKXJH9FH14">'[2]Reco Sheet for Fcast'!$F$15</definedName>
    <definedName name="BEx93TJUX3U0FJDBG6DDSNQ91R5J">'[2]Reco Sheet for Fcast'!$I$9:$J$9</definedName>
    <definedName name="BEx942UCRHMI4B0US31HO95GSC2X">'[2]Reco Sheet for Fcast'!$I$7:$J$7</definedName>
    <definedName name="BEx948ZFFQWVIDNG4AZAUGGGEB5U">'[2]Reco Sheet for Fcast'!$F$6:$G$6</definedName>
    <definedName name="BEx94CKXG92OMURH41SNU6IOHK4J" localSheetId="1">'[3]AMI P &amp; L'!#REF!</definedName>
    <definedName name="BEx94CKXG92OMURH41SNU6IOHK4J">'[3]AMI P &amp; L'!#REF!</definedName>
    <definedName name="BEx94GXG30CIVB6ZQN3X3IK6BZXQ" localSheetId="1">'[3]AMI P &amp; L'!#REF!</definedName>
    <definedName name="BEx94GXG30CIVB6ZQN3X3IK6BZXQ">'[3]AMI P &amp; L'!#REF!</definedName>
    <definedName name="BEx94HZ5LURYM9ST744ALV6ZCKYP" localSheetId="1">'[3]AMI P &amp; L'!#REF!</definedName>
    <definedName name="BEx94HZ5LURYM9ST744ALV6ZCKYP">'[3]AMI P &amp; L'!#REF!</definedName>
    <definedName name="BEx94IQ75E90YUMWJ9N591LR7DQQ" localSheetId="1">'[3]AMI P &amp; L'!#REF!</definedName>
    <definedName name="BEx94IQ75E90YUMWJ9N591LR7DQQ">'[3]AMI P &amp; L'!#REF!</definedName>
    <definedName name="BEx94N7W5T3U7UOE97D6OVIBUCXS">'[2]Reco Sheet for Fcast'!$I$6:$J$6</definedName>
    <definedName name="BEx955NIAWX5OLAHMTV6QFUZPR30" localSheetId="1">'[3]AMI P &amp; L'!#REF!</definedName>
    <definedName name="BEx955NIAWX5OLAHMTV6QFUZPR30">'[3]AMI P &amp; L'!#REF!</definedName>
    <definedName name="BEx9581TYVI2M5TT4ISDAJV4W7Z6">'[2]Reco Sheet for Fcast'!$I$10:$J$10</definedName>
    <definedName name="BEx95NHF4RVUE0YDOAFZEIVBYJXD">'[2]Reco Sheet for Fcast'!$I$6:$J$6</definedName>
    <definedName name="BEx95QBZMG0E2KQ9BERJ861QLYN3">'[2]Reco Sheet for Fcast'!$F$6:$G$6</definedName>
    <definedName name="BEx95QHBVDN795UNQJLRXG3RDU49">'[2]Reco Sheet for Fcast'!$I$6:$J$6</definedName>
    <definedName name="BEx95TBVUWV7L7OMFMZDQEXGVHU6">'[2]Reco Sheet for Fcast'!$F$9:$G$9</definedName>
    <definedName name="BEx95U89DZZSVO39TGS62CX8G9N4">'[2]Reco Sheet for Fcast'!$F$11:$G$11</definedName>
    <definedName name="BEx9602K2GHNBUEUVT9ONRQU1GMD">'[2]Reco Sheet for Fcast'!$F$9:$G$9</definedName>
    <definedName name="BEx962BL3Y4LA53EBYI64ZYMZE8U">'[2]Reco Sheet for Fcast'!$F$7:$G$7</definedName>
    <definedName name="BEx96JP7X7K0JLFXG5H49RXRME5R" localSheetId="1">#REF!</definedName>
    <definedName name="BEx96JP7X7K0JLFXG5H49RXRME5R">#REF!</definedName>
    <definedName name="BEx96KR21O7H9R29TN0S45Y3QPUK">'[2]Reco Sheet for Fcast'!$I$9:$J$9</definedName>
    <definedName name="BEx96SUFKHHFE8XQ6UUO6ILDOXHO">'[2]Reco Sheet for Fcast'!$I$11:$J$11</definedName>
    <definedName name="BEx96UN4YWXBDEZ1U1ZUIPP41Z7I">'[2]Reco Sheet for Fcast'!$H$2:$I$2</definedName>
    <definedName name="BEx978KSD61YJH3S9DGO050R2EHA">'[2]Reco Sheet for Fcast'!$F$7:$G$7</definedName>
    <definedName name="BEx97H9O1NAKAPK4MX4PKO34ICL5">'[2]Reco Sheet for Fcast'!$F$11:$G$11</definedName>
    <definedName name="BEx97MNUZQ1Z0AO2FL7XQYVNCPR7">'[2]Reco Sheet for Fcast'!$I$8:$J$8</definedName>
    <definedName name="BEx97NPQBACJVD9K1YXI08RTW9E2" localSheetId="1">'[3]AMI P &amp; L'!#REF!</definedName>
    <definedName name="BEx97NPQBACJVD9K1YXI08RTW9E2">'[3]AMI P &amp; L'!#REF!</definedName>
    <definedName name="BEx97RWQLXS0OORDCN69IGA58CWU">'[2]Reco Sheet for Fcast'!$F$6:$G$6</definedName>
    <definedName name="BEx97YNGGDFIXHTMGFL2IHAQX9MI">'[2]Reco Sheet for Fcast'!$F$8:$G$8</definedName>
    <definedName name="BEx980G6OO93SXIQ4H0NMENRJJHQ">'[2]Reco Sheet for Fcast'!$I$9:$J$9</definedName>
    <definedName name="BEx981HW73BUZWT14TBTZHC0ZTJ4">'[2]Reco Sheet for Fcast'!$F$7:$G$7</definedName>
    <definedName name="BEx9871KU0N99P0900EAK69VFYT2">'[2]Reco Sheet for Fcast'!$F$15</definedName>
    <definedName name="BEx98IFKNJFGZFLID1YTRFEG1SXY">'[2]Reco Sheet for Fcast'!$F$9:$G$9</definedName>
    <definedName name="BEx9915UVD4G7RA3IMLFZ0LG3UA2">'[2]Reco Sheet for Fcast'!$F$7:$G$7</definedName>
    <definedName name="BEx992CZON8AO7U7V88VN1JBO0MG">'[2]Reco Sheet for Fcast'!$I$8:$J$8</definedName>
    <definedName name="BEx9952469XMFGSPXL7CMXHPJF90">'[2]Reco Sheet for Fcast'!$I$9:$J$9</definedName>
    <definedName name="BEx99B77I7TUSHRR4HIZ9FU2EIUT">'[2]Reco Sheet for Fcast'!$F$11:$G$11</definedName>
    <definedName name="BEx99Q6PH5F3OQKCCAAO75PYDEFN">'[2]Reco Sheet for Fcast'!$G$2</definedName>
    <definedName name="BEx99UDROAK28GWTG7FXE0N78XYN">'[2]Reco Sheet for Fcast'!$I$11:$J$11</definedName>
    <definedName name="BEx99WBYT2D6UUC1PT7A40ENYID4">'[2]Reco Sheet for Fcast'!$I$11:$J$11</definedName>
    <definedName name="BEx99ZRZ4I7FHDPGRAT5VW7NVBPU">'[2]Reco Sheet for Fcast'!$I$7:$J$7</definedName>
    <definedName name="BEx9AT5E3ZSHKSOL35O38L8HF9TH">'[2]Reco Sheet for Fcast'!$I$9:$J$9</definedName>
    <definedName name="BEx9AV8W1FAWF5BHATYEN47X12JN">'[2]Reco Sheet for Fcast'!$F$15</definedName>
    <definedName name="BEx9B8A5186FNTQQNLIO5LK02ABI" localSheetId="1">'[3]AMI P &amp; L'!#REF!</definedName>
    <definedName name="BEx9B8A5186FNTQQNLIO5LK02ABI">'[3]AMI P &amp; L'!#REF!</definedName>
    <definedName name="BEx9B8VR20E2CILU4CDQUQQ9ONXK">'[2]Reco Sheet for Fcast'!$G$2</definedName>
    <definedName name="BEx9B917EUP13X6FQ3NPQL76XM5V">'[2]Reco Sheet for Fcast'!$F$11:$G$11</definedName>
    <definedName name="BEx9BAJ5WYEQ623HUT9NNCMP3RUG">'[2]Reco Sheet for Fcast'!$I$11:$J$11</definedName>
    <definedName name="BEx9BYSYW7QCPXS2NAVLFAU5Y2Z2">'[2]Reco Sheet for Fcast'!$I$6:$J$6</definedName>
    <definedName name="BEx9C590HJ2O31IWJB73C1HR74AI">'[2]Reco Sheet for Fcast'!$I$11:$J$11</definedName>
    <definedName name="BEx9CCQRMYYOGIOYTOM73VKDIPS1">'[2]Reco Sheet for Fcast'!$I$6:$J$6</definedName>
    <definedName name="BEx9D1BC9FT19KY0INAABNDBAMR1">'[2]Reco Sheet for Fcast'!$I$10:$J$10</definedName>
    <definedName name="BEx9DN6ZMF18Q39MPMXSDJTZQNJ3">'[2]Reco Sheet for Fcast'!$F$10:$G$10</definedName>
    <definedName name="BEx9E14TDNSEMI784W0OTIEQMWN6">'[2]Reco Sheet for Fcast'!$K$2</definedName>
    <definedName name="BEx9E2BZ2B1R41FMGJCJ7JLGLUAJ">'[2]Reco Sheet for Fcast'!$F$15:$G$16</definedName>
    <definedName name="BEx9EG9KBJ77M8LEOR9ITOKN5KXY">'[2]Reco Sheet for Fcast'!$I$7:$J$7</definedName>
    <definedName name="BEx9EMK6HAJJMVYZTN5AUIV7O1E6">'[2]Reco Sheet for Fcast'!$I$11:$J$11</definedName>
    <definedName name="BEx9EQLVZHYQ1TPX7WH3SOWXCZLE">'[2]Reco Sheet for Fcast'!$I$6:$J$6</definedName>
    <definedName name="BEx9ETLU0EK5LGEM1QCNYN2S8O5F">'[2]Reco Sheet for Fcast'!$F$7:$G$7</definedName>
    <definedName name="BEx9F0Y2ESUNE3U7TQDLMPE9BO67">'[2]Reco Sheet for Fcast'!$I$10:$J$10</definedName>
    <definedName name="BEx9F5W18ZGFOKGRE8PR6T1MO6GT">'[2]Reco Sheet for Fcast'!$I$11:$J$11</definedName>
    <definedName name="BEx9F78N4HY0XFGBQ4UJRD52L1EI">'[2]Reco Sheet for Fcast'!$K$2</definedName>
    <definedName name="BEx9FF16LOQP5QIR4UHW5EIFGQB8">'[2]Reco Sheet for Fcast'!$G$2</definedName>
    <definedName name="BEx9FJTSRCZ3ZXT3QVBJT5NF8T7V">'[2]Reco Sheet for Fcast'!$K$2</definedName>
    <definedName name="BEx9FRBEEYPS5HLS3XT34AKZN94G">'[2]Reco Sheet for Fcast'!$F$7:$G$7</definedName>
    <definedName name="BEx9GDY4D8ZPQJCYFIMYM0V0C51Y">'[2]Reco Sheet for Fcast'!$F$8:$G$8</definedName>
    <definedName name="BEx9GGY04V0ZWI6O9KZH4KSBB389">'[2]Reco Sheet for Fcast'!$I$11:$J$11</definedName>
    <definedName name="BEx9GNOPB6OZ2RH3FCDNJR38RJOS">'[2]Reco Sheet for Fcast'!$F$9:$G$9</definedName>
    <definedName name="BEx9GOA9AZX8DJGLEVWAJIIXRVFO">'[2]Reco Sheet for Fcast'!$F$9:$G$9</definedName>
    <definedName name="BEx9GTJ6YTNR09A1J3DJOTVV6SGI">'[2]Reco Sheet for Fcast'!$G$2:$H$2</definedName>
    <definedName name="BEx9GUQALUWCD30UKUQGSWW8KBQ7">'[2]Reco Sheet for Fcast'!$I$6:$J$6</definedName>
    <definedName name="BEx9GY6BVFQGCLMOWVT6PIC9WP5X">'[2]Reco Sheet for Fcast'!$F$15</definedName>
    <definedName name="BEx9GZ2P3FDHKXEBXX2VS0BG2NP2">'[2]Reco Sheet for Fcast'!$F$6:$G$6</definedName>
    <definedName name="BEx9H04IB14E1437FF2OIRRWBSD7">'[2]Reco Sheet for Fcast'!$F$15</definedName>
    <definedName name="BEx9H5O1KDZJCW91Q29VRPY5YS6P">'[2]Reco Sheet for Fcast'!$I$9:$J$9</definedName>
    <definedName name="BEx9H8YR0E906F1JXZMBX3LNT004">'[2]Reco Sheet for Fcast'!$F$9:$G$9</definedName>
    <definedName name="BEx9I8XIG7E5NB48QQHXP23FIN60">'[2]Reco Sheet for Fcast'!$I$10:$J$10</definedName>
    <definedName name="BEx9IQRF01ATLVK0YE60ARKQJ68L">'[2]Reco Sheet for Fcast'!$I$8:$J$8</definedName>
    <definedName name="BEx9IT5QNZWKM6YQ5WER0DC2PMMU">'[2]Reco Sheet for Fcast'!$I$9:$J$9</definedName>
    <definedName name="BEx9IW5MFLXTVCJHVUZTUH93AXOS" localSheetId="1">'[3]AMI P &amp; L'!#REF!</definedName>
    <definedName name="BEx9IW5MFLXTVCJHVUZTUH93AXOS">'[3]AMI P &amp; L'!#REF!</definedName>
    <definedName name="BEx9IXCSPSZC80YZUPRCYTG326KV">'[2]Reco Sheet for Fcast'!$I$10:$J$10</definedName>
    <definedName name="BEx9IZR39NHDGOM97H4E6F81RTQW">'[2]Reco Sheet for Fcast'!$F$6:$G$6</definedName>
    <definedName name="BEx9J6CH5E7YZPER7HXEIOIKGPCA" localSheetId="1">'[3]AMI P &amp; L'!#REF!</definedName>
    <definedName name="BEx9J6CH5E7YZPER7HXEIOIKGPCA">'[3]AMI P &amp; L'!#REF!</definedName>
    <definedName name="BEx9JJTZKVUJAVPTRE0RAVTEH41G">'[2]Reco Sheet for Fcast'!$I$11:$J$11</definedName>
    <definedName name="BEx9JLBYK239B3F841C7YG1GT7ST" localSheetId="1">'[3]AMI P &amp; L'!#REF!</definedName>
    <definedName name="BEx9JLBYK239B3F841C7YG1GT7ST">'[3]AMI P &amp; L'!#REF!</definedName>
    <definedName name="BExAW4IIW5D0MDY6TJ3G4FOLPYIR">'[2]Reco Sheet for Fcast'!$H$2:$I$2</definedName>
    <definedName name="BExAWEPCKLF5GHCVH6O4GKOE0SW1">'[2]Reco Sheet for Fcast'!$F$10:$G$10</definedName>
    <definedName name="BExAX28937OH2SJJ980WOFXSWR07">'[2]Reco Sheet for Fcast'!$F$7:$G$7</definedName>
    <definedName name="BExAX410NB4F2XOB84OR2197H8M5" localSheetId="1">'[3]AMI P &amp; L'!#REF!</definedName>
    <definedName name="BExAX410NB4F2XOB84OR2197H8M5">'[3]AMI P &amp; L'!#REF!</definedName>
    <definedName name="BExAX8TNG8LQ5Q4904SAYQIPGBSV">'[2]Reco Sheet for Fcast'!$I$7:$J$7</definedName>
    <definedName name="BExAY0EAT2LXR5MFGM0DLIB45PLO">'[2]Reco Sheet for Fcast'!$F$6:$G$6</definedName>
    <definedName name="BExAYE6LNIEBR9DSNI5JGNITGKIT">'[2]Reco Sheet for Fcast'!$I$7:$J$7</definedName>
    <definedName name="BExAYHMLXGGO25P8HYB2S75DEB4F">'[2]Reco Sheet for Fcast'!$F$10:$G$10</definedName>
    <definedName name="BExAYHXJ3CVLPZX5R6UR0U1MNDXJ">'[2]Reco Sheet for Fcast'!$C$15:$D$23</definedName>
    <definedName name="BExAYKXAUWGDOPG952TEJ2UKZKWN">'[2]Reco Sheet for Fcast'!$F$8:$G$8</definedName>
    <definedName name="BExAYP9TDTI2MBP6EYE0H39CPMXN">'[2]Reco Sheet for Fcast'!$F$9:$G$9</definedName>
    <definedName name="BExAYPPWJPWDKU59O051WMGB7O0J">'[2]Reco Sheet for Fcast'!$F$11:$G$11</definedName>
    <definedName name="BExAYR2JZCJBUH6F1LZC2A7JIVRJ">'[2]Reco Sheet for Fcast'!$F$7:$G$7</definedName>
    <definedName name="BExAYTGVRD3DLKO75RFPMBKCIWB8">'[2]Reco Sheet for Fcast'!$F$8:$G$8</definedName>
    <definedName name="BExAYY9H9COOT46HJLPVDLTO12UL">'[2]Reco Sheet for Fcast'!$I$11:$J$11</definedName>
    <definedName name="BExAZCNEGB4JYHC8CZ51KTN890US">'[2]Reco Sheet for Fcast'!$F$9:$G$9</definedName>
    <definedName name="BExAZFCI302YFYRDJYQDWQQL0Q0O">'[2]Reco Sheet for Fcast'!$I$7:$J$7</definedName>
    <definedName name="BExAZLHLST9OP89R1HJMC1POQG8H">'[2]Reco Sheet for Fcast'!$F$10:$G$10</definedName>
    <definedName name="BExAZMDYMIAA7RX1BMCKU1VLBRGY">'[2]Reco Sheet for Fcast'!$F$6:$G$6</definedName>
    <definedName name="BExAZNL6BHI8DCQWXOX4I2P839UX">'[2]Reco Sheet for Fcast'!$I$2:$J$2</definedName>
    <definedName name="BExAZRMWSONMCG9KDUM4KAQ7BONM">'[2]Reco Sheet for Fcast'!$H$2:$I$2</definedName>
    <definedName name="BExAZTFG4SJRG4TW6JXRF7N08JFI">'[2]Reco Sheet for Fcast'!$I$10:$J$10</definedName>
    <definedName name="BExAZUS4A8OHDZK0MWAOCCCKTH73">'[2]Reco Sheet for Fcast'!$F$8:$G$8</definedName>
    <definedName name="BExAZX6FECVK3E07KXM2XPYKGM6U">'[2]Reco Sheet for Fcast'!$G$2</definedName>
    <definedName name="BExB012NJ8GASTNNPBRRFTLHIOC9">'[2]Reco Sheet for Fcast'!$F$9:$G$9</definedName>
    <definedName name="BExB072HHXVMUC0VYNGG48GRSH5Q" localSheetId="1">'[3]AMI P &amp; L'!#REF!</definedName>
    <definedName name="BExB072HHXVMUC0VYNGG48GRSH5Q">'[3]AMI P &amp; L'!#REF!</definedName>
    <definedName name="BExB0FRDEYDEUEAB1W8KD6D965XA">'[2]Reco Sheet for Fcast'!$K$2</definedName>
    <definedName name="BExB0KPCN7YJORQAYUCF4YKIKPMC">'[2]Reco Sheet for Fcast'!$I$11:$J$11</definedName>
    <definedName name="BExB0WE4PI3NOBXXVO9CTEN4DIU2">'[2]Reco Sheet for Fcast'!$G$2</definedName>
    <definedName name="BExB10QNIVITUYS55OAEKK3VLJFE">'[2]Reco Sheet for Fcast'!$G$2</definedName>
    <definedName name="BExB15ZDRY4CIJ911DONP0KCY9KU">'[2]Reco Sheet for Fcast'!$F$6:$G$6</definedName>
    <definedName name="BExB16VQY0O0RLZYJFU3OFEONVTE">'[2]Reco Sheet for Fcast'!$I$6:$J$6</definedName>
    <definedName name="BExB1FKNY2UO4W5FUGFHJOA2WFGG" localSheetId="1">'[3]AMI P &amp; L'!#REF!</definedName>
    <definedName name="BExB1FKNY2UO4W5FUGFHJOA2WFGG">'[3]AMI P &amp; L'!#REF!</definedName>
    <definedName name="BExB1GMD0PIDGTFBGQOPRWQSP9I4" localSheetId="1">'[3]AMI P &amp; L'!#REF!</definedName>
    <definedName name="BExB1GMD0PIDGTFBGQOPRWQSP9I4">'[3]AMI P &amp; L'!#REF!</definedName>
    <definedName name="BExB1PWZDAO1V9N18MU22F75P6Y5">'[2]Reco Sheet for Fcast'!$I$6:$J$6</definedName>
    <definedName name="BExB1Q29OO6LNFNT1EQLA3KYE7MX">'[2]Reco Sheet for Fcast'!$F$7:$G$7</definedName>
    <definedName name="BExB1TNRV5EBWZEHYLHI76T0FVA7">'[2]Reco Sheet for Fcast'!$I$9:$J$9</definedName>
    <definedName name="BExB1WI6M8I0EEP1ANUQZCFY24EV" localSheetId="1">'[3]AMI P &amp; L'!#REF!</definedName>
    <definedName name="BExB1WI6M8I0EEP1ANUQZCFY24EV">'[3]AMI P &amp; L'!#REF!</definedName>
    <definedName name="BExB1Z7GTT7CR0FJMG7GTKH7A4KN">'[2]Reco Sheet for Fcast'!$O$6:$P$10</definedName>
    <definedName name="BExB203OWC9QZA3BYOKQ18L4FUJE">'[2]Reco Sheet for Fcast'!$F$9:$G$9</definedName>
    <definedName name="BExB2CJHTU7C591BR4WRL5L2F2K6">'[2]Reco Sheet for Fcast'!$I$9:$J$9</definedName>
    <definedName name="BExB2K1AV4PGNS1O6C7D7AO411AX">'[2]Reco Sheet for Fcast'!$F$11:$G$11</definedName>
    <definedName name="BExB2O2UYHKI324YE324E1N7FVIB">'[2]Reco Sheet for Fcast'!$I$10:$J$10</definedName>
    <definedName name="BExB2Q0VJ0MU2URO3JOVUAVHEI3V" localSheetId="1">'[3]AMI P &amp; L'!#REF!</definedName>
    <definedName name="BExB2Q0VJ0MU2URO3JOVUAVHEI3V">'[3]AMI P &amp; L'!#REF!</definedName>
    <definedName name="BExB30IP1DNKNQ6PZ5ERUGR5MK4Z">'[2]Reco Sheet for Fcast'!$I$11:$J$11</definedName>
    <definedName name="BExB442RX0T3L6HUL6X5T21CENW6" localSheetId="1">'[3]AMI P &amp; L'!#REF!</definedName>
    <definedName name="BExB442RX0T3L6HUL6X5T21CENW6">'[3]AMI P &amp; L'!#REF!</definedName>
    <definedName name="BExB4ADD0L7417CII901XTFKXD1J">'[2]Reco Sheet for Fcast'!$I$7:$J$7</definedName>
    <definedName name="BExB4DYU06HCGRIPBSWRCXK804UM">'[2]Reco Sheet for Fcast'!$F$11:$G$11</definedName>
    <definedName name="BExB4KEQ72L2ONQ7IFMYZAK0153C">'[2]Reco Sheet for Fcast'!$F$11:$G$11</definedName>
    <definedName name="BExB4Z3EZBGYYI33U0KQ8NEIH8PY">'[2]Reco Sheet for Fcast'!$I$8:$J$8</definedName>
    <definedName name="BExB55368XW7UX657ZSPC6BFE92S">'[2]Reco Sheet for Fcast'!$I$8:$J$8</definedName>
    <definedName name="BExB57MZEPL2SA2ONPK66YFLZWJU">'[2]Reco Sheet for Fcast'!$I$8:$J$8</definedName>
    <definedName name="BExB5833OAOJ22VK1YK47FHUSVK2" localSheetId="1">'[3]AMI P &amp; L'!#REF!</definedName>
    <definedName name="BExB5833OAOJ22VK1YK47FHUSVK2">'[3]AMI P &amp; L'!#REF!</definedName>
    <definedName name="BExB58JDIHS42JZT9DJJMKA8QFCO">'[2]Reco Sheet for Fcast'!$I$11:$J$11</definedName>
    <definedName name="BExB58U5FQC5JWV9CGC83HLLZUZI">'[2]Reco Sheet for Fcast'!$F$7:$G$7</definedName>
    <definedName name="BExB5EDO9XUKHF74X3HAU2WPPHZH">'[2]Reco Sheet for Fcast'!$I$6:$J$6</definedName>
    <definedName name="BExB5G6EH68AYEP1UT0GHUEL3SLN">'[2]Reco Sheet for Fcast'!$F$11:$G$11</definedName>
    <definedName name="BExB5QYVEZWFE5DQVHAM760EV05X">'[2]Reco Sheet for Fcast'!$I$7:$J$7</definedName>
    <definedName name="BExB5U9IRH14EMOE0YGIE3WIVLFS">'[2]Reco Sheet for Fcast'!$I$6:$J$6</definedName>
    <definedName name="BExB5VWYMOV6BAIH7XUBBVPU7MMD">'[2]Reco Sheet for Fcast'!$F$9:$G$9</definedName>
    <definedName name="BExB610DZWIJP1B72U9QM42COH2B">'[2]Reco Sheet for Fcast'!$F$9:$G$9</definedName>
    <definedName name="BExB6C3FUAKK9ML5T767NMWGA9YB">'[2]Reco Sheet for Fcast'!$F$7:$G$7</definedName>
    <definedName name="BExB6C8X6JYRLKZKK17VE3QUNL3D">'[2]Reco Sheet for Fcast'!$G$2</definedName>
    <definedName name="BExB6HN3QRFPXM71MDUK21BKM7PF">'[2]Reco Sheet for Fcast'!$F$11:$G$11</definedName>
    <definedName name="BExB6IZMHCZ3LB7N73KD90YB1HBZ">'[2]Reco Sheet for Fcast'!$F$9:$G$9</definedName>
    <definedName name="BExB719SGNX4Y8NE6JEXC555K596">'[2]Reco Sheet for Fcast'!$F$10:$G$10</definedName>
    <definedName name="BExB7265DCHKS7V2OWRBXCZTEIW9">'[2]Reco Sheet for Fcast'!$F$6:$G$6</definedName>
    <definedName name="BExB74PS5P9G0P09Y6DZSCX0FLTJ">'[2]Reco Sheet for Fcast'!$I$6:$J$6</definedName>
    <definedName name="BExB78RH79J0MIF7H8CAZ0CFE88Q" localSheetId="1">'[3]AMI P &amp; L'!#REF!</definedName>
    <definedName name="BExB78RH79J0MIF7H8CAZ0CFE88Q">'[3]AMI P &amp; L'!#REF!</definedName>
    <definedName name="BExB7ELT09HGDVO5BJC1ZY9D09GZ">'[2]Reco Sheet for Fcast'!$H$2:$I$2</definedName>
    <definedName name="BExB806PAXX70XUTA3ZI7OORD78R">'[2]Reco Sheet for Fcast'!$F$15</definedName>
    <definedName name="BExB8HF4UBVZKQCSRFRUQL2EE6VL">'[2]Reco Sheet for Fcast'!$F$8:$G$8</definedName>
    <definedName name="BExB8HKHKZ1ORJZUYGG2M4VSCC39">'[2]Reco Sheet for Fcast'!$F$9:$G$9</definedName>
    <definedName name="BExB8K9L3ECVVHYODX1ITUTEHJTR">'[2]Reco Sheet for Fcast'!$L$6:$M$10</definedName>
    <definedName name="BExB8QPH8DC5BESEVPSMBCWVN6PO">'[2]Reco Sheet for Fcast'!$F$6:$G$6</definedName>
    <definedName name="BExB8U5N0D85YR8APKN3PPKG0FWP" localSheetId="1">'[3]AMI P &amp; L'!#REF!</definedName>
    <definedName name="BExB8U5N0D85YR8APKN3PPKG0FWP">'[3]AMI P &amp; L'!#REF!</definedName>
    <definedName name="BExB9AXUUDDTRDLVSC7REODDIYJ2" localSheetId="1">#REF!</definedName>
    <definedName name="BExB9AXUUDDTRDLVSC7REODDIYJ2">#REF!</definedName>
    <definedName name="BExB9DHI5I2TJ2LXYPM98EE81L27">'[2]Reco Sheet for Fcast'!$I$9:$J$9</definedName>
    <definedName name="BExB9Q2MZZHBGW8QQKVEYIMJBPIE" localSheetId="1">'[3]AMI P &amp; L'!#REF!</definedName>
    <definedName name="BExB9Q2MZZHBGW8QQKVEYIMJBPIE">'[3]AMI P &amp; L'!#REF!</definedName>
    <definedName name="BExBA1GON0EZRJ20UYPILAPLNQWM">'[2]Reco Sheet for Fcast'!$I$7:$J$7</definedName>
    <definedName name="BExBA69ASGYRZW1G1DYIS9QRRTBN">'[2]Reco Sheet for Fcast'!$F$9:$G$9</definedName>
    <definedName name="BExBA6K42582A14WFFWQ3Q8QQWB6">'[2]Reco Sheet for Fcast'!$I$7:$J$7</definedName>
    <definedName name="BExBA8I5D4R8R2PYQ1K16TWGTOEP">'[2]Reco Sheet for Fcast'!$I$7:$J$7</definedName>
    <definedName name="BExBA93PE0DGUUTA7LLSIGBIXWE5">'[2]Reco Sheet for Fcast'!$I$7:$J$7</definedName>
    <definedName name="BExBAAGDKQLBSZJAFZFOCDTVS99P" localSheetId="1">'[3]AMI P &amp; L'!#REF!</definedName>
    <definedName name="BExBAAGDKQLBSZJAFZFOCDTVS99P">'[3]AMI P &amp; L'!#REF!</definedName>
    <definedName name="BExBAI8X0FKDQJ6YZJQDTTG4ZCWY">'[2]Reco Sheet for Fcast'!$I$7:$J$7</definedName>
    <definedName name="BExBAKN7XIBAXCF9PCNVS038PCQO">'[2]Reco Sheet for Fcast'!$F$11:$G$11</definedName>
    <definedName name="BExBAKXZ7PBW3DDKKA5MWC1ZUC7O">'[2]Reco Sheet for Fcast'!$I$8:$J$8</definedName>
    <definedName name="BExBAO8NLXZXHO6KCIECSFCH3RR0">'[2]Reco Sheet for Fcast'!$I$9:$J$9</definedName>
    <definedName name="BExBAOOT1KBSIEISN1ADL4RMY879">'[2]Reco Sheet for Fcast'!$G$2</definedName>
    <definedName name="BExBAVKX8Q09370X1GCZWJ4E91YJ">'[2]Reco Sheet for Fcast'!$I$8:$J$8</definedName>
    <definedName name="BExBAX2X2ENJYO4QTR5VAIQ86L7B">'[2]Reco Sheet for Fcast'!$F$8:$G$8</definedName>
    <definedName name="BExBAZ13D3F1DVJQ6YJ8JGUYEYJE">'[2]Reco Sheet for Fcast'!$I$11:$J$11</definedName>
    <definedName name="BExBBUCJQRR74Q7GPWDEZXYK2KJL">'[2]Reco Sheet for Fcast'!$I$11:$J$11</definedName>
    <definedName name="BExBBV8XVMD9CKZY711T0BN7H3PM">'[2]Reco Sheet for Fcast'!$F$15</definedName>
    <definedName name="BExBC78HXWXHO3XAB6E8NVTBGLJS">'[2]Reco Sheet for Fcast'!$F$10:$G$10</definedName>
    <definedName name="BExBCKKJTIRKC1RZJRTK65HHLX4W">'[2]Reco Sheet for Fcast'!$I$9:$J$9</definedName>
    <definedName name="BExBCLMEPAN3XXX174TU8SS0627Q" localSheetId="1">'[3]AMI P &amp; L'!#REF!</definedName>
    <definedName name="BExBCLMEPAN3XXX174TU8SS0627Q">'[3]AMI P &amp; L'!#REF!</definedName>
    <definedName name="BExBCRBEYR2KZ8FAQFZ2NHY13WIY">'[2]Reco Sheet for Fcast'!$F$15</definedName>
    <definedName name="BExBD4I559NXSV6J07Q343TKYMVJ">'[2]Reco Sheet for Fcast'!$G$2</definedName>
    <definedName name="BExBDBZQLTX3OGFYGULQFK5WEZU5">'[2]Reco Sheet for Fcast'!$F$7:$G$7</definedName>
    <definedName name="BExBDJS9TUEU8Z84IV59E5V4T8K6" localSheetId="1">'[3]AMI P &amp; L'!#REF!</definedName>
    <definedName name="BExBDJS9TUEU8Z84IV59E5V4T8K6">'[3]AMI P &amp; L'!#REF!</definedName>
    <definedName name="BExBDKOMSVH4XMH52CFJ3F028I9R">'[2]Reco Sheet for Fcast'!$G$2</definedName>
    <definedName name="BExBDSRXVZQ0W5WXQMP5XD00GRRL">'[2]Reco Sheet for Fcast'!$I$8:$J$8</definedName>
    <definedName name="BExBDUVGK3E1J4JY9ZYTS7V14BLY">'[2]Reco Sheet for Fcast'!$G$2</definedName>
    <definedName name="BExBE162OSBKD30I7T1DKKPT3I9I">'[2]Reco Sheet for Fcast'!$I$10:$J$10</definedName>
    <definedName name="BExBEC9ATLQZF86W1M3APSM4HEOH">'[2]Reco Sheet for Fcast'!$I$6:$J$6</definedName>
    <definedName name="BExBEF3VXW3Y3SZ6RC9PX7QEB12Y">'[2]Reco Sheet for Fcast'!$F$15</definedName>
    <definedName name="BExBEYFQJE9YK12A6JBMRFKEC7RN">'[2]Reco Sheet for Fcast'!$I$6:$J$6</definedName>
    <definedName name="BExBG1ED81J2O4A2S5F5Y3BPHMCR">'[2]Reco Sheet for Fcast'!$I$8:$J$8</definedName>
    <definedName name="BExCRLIHS7466WFJ3RPIUGGXYESZ">'[2]Reco Sheet for Fcast'!$I$9:$J$9</definedName>
    <definedName name="BExCRQWQFIEUV7HE228YUBUUJA9K">'[2]Reco Sheet for Fcast'!$F$15:$AI$18</definedName>
    <definedName name="BExCS1EDDUEAEWHVYXHIP9I1WCJH">'[2]Reco Sheet for Fcast'!$I$10:$J$10</definedName>
    <definedName name="BExCS7ZPMHFJ4UJDAL8CQOLSZ13B" localSheetId="1">'[3]AMI P &amp; L'!#REF!</definedName>
    <definedName name="BExCS7ZPMHFJ4UJDAL8CQOLSZ13B">'[3]AMI P &amp; L'!#REF!</definedName>
    <definedName name="BExCS8W4NJUZH9S1CYB6XSDLEPBW">'[2]Reco Sheet for Fcast'!$I$2:$J$2</definedName>
    <definedName name="BExCSAE1M6G20R41J0Y24YNN0YC1">'[2]Reco Sheet for Fcast'!$I$6:$J$6</definedName>
    <definedName name="BExCSAOUZOYKHN7HV511TO8VDJ02">'[2]Reco Sheet for Fcast'!$I$8:$J$8</definedName>
    <definedName name="BExCSMOFTXSUEC1T46LR1UPYRCX5">'[2]Reco Sheet for Fcast'!$G$2</definedName>
    <definedName name="BExCSSDG3TM6TPKS19E9QYJEELZ6" localSheetId="1">'[3]AMI P &amp; L'!#REF!</definedName>
    <definedName name="BExCSSDG3TM6TPKS19E9QYJEELZ6">'[3]AMI P &amp; L'!#REF!</definedName>
    <definedName name="BExCSZV7U67UWXL2HKJNM5W1E4OO">'[2]Reco Sheet for Fcast'!$I$7:$J$7</definedName>
    <definedName name="BExCT4NSDT61OCH04Y2QIFIOP75H" localSheetId="1">'[3]AMI P &amp; L'!#REF!</definedName>
    <definedName name="BExCT4NSDT61OCH04Y2QIFIOP75H">'[3]AMI P &amp; L'!#REF!</definedName>
    <definedName name="BExCTW8G3VCZ55S09HTUGXKB1P2M">'[2]Reco Sheet for Fcast'!$F$11:$G$11</definedName>
    <definedName name="BExCTYS2KX0QANOLT8LGZ9WV3S3T">'[2]Reco Sheet for Fcast'!$F$15</definedName>
    <definedName name="BExCTZZ9JNES4EDHW97NP0EGQALX">'[2]Reco Sheet for Fcast'!$G$2</definedName>
    <definedName name="BExCU0A1V6NMZQ9ASYJ8QIVQ5UR2" localSheetId="1">'[3]AMI P &amp; L'!#REF!</definedName>
    <definedName name="BExCU0A1V6NMZQ9ASYJ8QIVQ5UR2">'[3]AMI P &amp; L'!#REF!</definedName>
    <definedName name="BExCU2834920JBHSPCRC4UF80OLL">'[2]Reco Sheet for Fcast'!$F$11:$G$11</definedName>
    <definedName name="BExCU8O54I3P3WRYWY1CRP3S78QY">'[2]Reco Sheet for Fcast'!$G$2</definedName>
    <definedName name="BExCUDRJO23YOKT8GPWOVQ4XEHF5">'[2]Reco Sheet for Fcast'!$F$6:$G$6</definedName>
    <definedName name="BExCUPAXFR16YMWL30ME3F3BSRDZ">'[2]Reco Sheet for Fcast'!$F$8:$G$8</definedName>
    <definedName name="BExCUR94DHCE47PUUWEMT5QZOYR2">'[2]Reco Sheet for Fcast'!$H$2:$I$2</definedName>
    <definedName name="BExCV634L7SVHGB0UDDTRRQ2Q72H">'[2]Reco Sheet for Fcast'!$I$7:$J$7</definedName>
    <definedName name="BExCVBXGSXT9FWJRG62PX9S1RK83">'[2]Reco Sheet for Fcast'!$I$8:$J$8</definedName>
    <definedName name="BExCVHBNLOHNFS0JAV3I1XGPNH9W">'[2]Reco Sheet for Fcast'!$F$15</definedName>
    <definedName name="BExCVI86R31A2IOZIEBY1FJLVILD">'[2]Reco Sheet for Fcast'!$I$10:$J$10</definedName>
    <definedName name="BExCVKGZXE0I9EIXKBZVSGSEY2RR">'[2]Reco Sheet for Fcast'!$F$9:$G$9</definedName>
    <definedName name="BExCVV44WY5807WGMTGKPW0GT256">'[2]Reco Sheet for Fcast'!$I$7:$J$7</definedName>
    <definedName name="BExCVVK8GI44DNT5MTM7AOS4U9N8">'[2]Reco Sheet for Fcast'!$I$7:$J$7</definedName>
    <definedName name="BExCVZ5PN4V6MRBZ04PZJW3GEF8S" localSheetId="1">'[3]AMI P &amp; L'!#REF!</definedName>
    <definedName name="BExCVZ5PN4V6MRBZ04PZJW3GEF8S">'[3]AMI P &amp; L'!#REF!</definedName>
    <definedName name="BExCW13R0GWJYGXZBNCPAHQN4NR2">'[2]Reco Sheet for Fcast'!$I$10:$J$10</definedName>
    <definedName name="BExCW9Y5HWU4RJTNX74O6L24VGCK">'[2]Reco Sheet for Fcast'!$H$2:$I$2</definedName>
    <definedName name="BExCWMJAP755C7AV2QKTWYDPDSSV">'[2]Reco Sheet for Fcast'!$F$8:$G$8</definedName>
    <definedName name="BExCWPDPESGZS07QGBLSBWDNVJLZ">'[2]Reco Sheet for Fcast'!$F$7:$G$7</definedName>
    <definedName name="BExCWSDLJ7DJX3139FQJM3LND72J">'[2]Reco Sheet for Fcast'!$O$6:$P$10</definedName>
    <definedName name="BExCWTVKHIVCRHF8GC39KI58YM5K">'[2]Reco Sheet for Fcast'!$G$2</definedName>
    <definedName name="BExCX2KGRZBRVLZNM8SUSIE6A0RL" localSheetId="1">'[3]AMI P &amp; L'!#REF!</definedName>
    <definedName name="BExCX2KGRZBRVLZNM8SUSIE6A0RL">'[3]AMI P &amp; L'!#REF!</definedName>
    <definedName name="BExCX3X451T70LZ1VF95L7W4Y4TM">'[2]Reco Sheet for Fcast'!$F$10:$G$10</definedName>
    <definedName name="BExCX4NZ2N1OUGXM7EV0U7VULJMM">'[2]Reco Sheet for Fcast'!$F$7:$G$7</definedName>
    <definedName name="BExCXILMURGYMAH6N5LF5DV6K3GM">'[2]Reco Sheet for Fcast'!$I$9:$J$9</definedName>
    <definedName name="BExCXKZZ6U10NBCECNUV9U56FB6V" localSheetId="1">#REF!</definedName>
    <definedName name="BExCXKZZ6U10NBCECNUV9U56FB6V">#REF!</definedName>
    <definedName name="BExCXQUFBMXQ1650735H48B1AZT3">'[2]Reco Sheet for Fcast'!$F$15</definedName>
    <definedName name="BExCY2DQO9VLA77Q7EG3T0XNXX4F">'[2]Reco Sheet for Fcast'!$F$11:$G$11</definedName>
    <definedName name="BExCY6VMJ68MX3C981R5Q0BX5791">'[2]Reco Sheet for Fcast'!$I$9:$J$9</definedName>
    <definedName name="BExCYAH2SAZCPW6XCB7V7PMMCAWO">'[2]Reco Sheet for Fcast'!$I$6:$J$6</definedName>
    <definedName name="BExCYFV9Z4OENTUNF9IWT6ELMRCL">'[2]Reco Sheet for Fcast'!$I$7:$J$7</definedName>
    <definedName name="BExCYPRC5HJE6N2XQTHCT6NXGP8N">'[2]Reco Sheet for Fcast'!$I$11:$J$11</definedName>
    <definedName name="BExCYUK0I3UEXZNFDW71G6Z6D8XR" localSheetId="1">'[3]AMI P &amp; L'!#REF!</definedName>
    <definedName name="BExCYUK0I3UEXZNFDW71G6Z6D8XR">'[3]AMI P &amp; L'!#REF!</definedName>
    <definedName name="BExCZFZCXMLY5DWESYJ9NGTJYQ8M">'[2]Reco Sheet for Fcast'!$I$11:$J$11</definedName>
    <definedName name="BExCZJ4P8WS0BDT31WDXI0ROE7D6">'[2]Reco Sheet for Fcast'!$F$6:$G$6</definedName>
    <definedName name="BExCZKH6NI0EE02L995IFVBD1J59">'[2]Reco Sheet for Fcast'!$I$8:$J$8</definedName>
    <definedName name="BExCZUD9FEOJBKDJ51Z3JON9LKJ8">'[2]Reco Sheet for Fcast'!$G$2</definedName>
    <definedName name="BExD0HALIN0JR4JTPGDEVAEE5EX5">'[2]Reco Sheet for Fcast'!$I$8:$J$8</definedName>
    <definedName name="BExD0LCCDPG16YLY5WQSZF1XI5DA">'[2]Reco Sheet for Fcast'!$I$9:$J$9</definedName>
    <definedName name="BExD0RMWSB4TRECEHTH6NN4K9DFZ">'[2]Reco Sheet for Fcast'!$I$11:$J$11</definedName>
    <definedName name="BExD0U6KG10QGVDI1XSHK0J10A2V">'[2]Reco Sheet for Fcast'!$I$7:$J$7</definedName>
    <definedName name="BExD13RUIBGRXDL4QDZ305UKUR12">'[2]Reco Sheet for Fcast'!$I$9:$J$9</definedName>
    <definedName name="BExD14DETV5R4OOTMAXD5NAKWRO3">'[2]Reco Sheet for Fcast'!$H$2:$I$2</definedName>
    <definedName name="BExD1OAU9OXQAZA4D70HP72CU6GB">'[2]Reco Sheet for Fcast'!$I$7:$J$7</definedName>
    <definedName name="BExD1Y1JV61416YA1XRQHKWPZIE7">'[2]Reco Sheet for Fcast'!$F$6:$G$6</definedName>
    <definedName name="BExD21HKYZH6AN0830NG17ZRUS1T">'[2]Reco Sheet for Fcast'!$G$2:$H$2</definedName>
    <definedName name="BExD2CFHIRMBKN5KXE5QP4XXEWFS" localSheetId="1">'[3]AMI P &amp; L'!#REF!</definedName>
    <definedName name="BExD2CFHIRMBKN5KXE5QP4XXEWFS">'[3]AMI P &amp; L'!#REF!</definedName>
    <definedName name="BExD2DMHH1HWXQ9W0YYMDP8AAX8Q">'[2]Reco Sheet for Fcast'!$F$6:$G$6</definedName>
    <definedName name="BExD2HTPC7IWBAU6OSQ67MQA8BYZ">'[2]Reco Sheet for Fcast'!$F$10:$G$10</definedName>
    <definedName name="BExD363H2VGFIQUCE6LS4AC5J0ZT">'[2]Reco Sheet for Fcast'!$F$7:$G$7</definedName>
    <definedName name="BExD3A588E939V61P1XEW0FI5Q0S">'[2]Reco Sheet for Fcast'!$I$10:$J$10</definedName>
    <definedName name="BExD3CJJDKVR9M18XI3WDZH80WL6">'[2]Reco Sheet for Fcast'!$I$11:$J$11</definedName>
    <definedName name="BExD3ESD9WYJIB3TRDPJ1CKXRAVL">'[2]Reco Sheet for Fcast'!$I$11:$J$11</definedName>
    <definedName name="BExD3F368X5S25MWSUNIV57RDB57" localSheetId="1">'[3]AMI P &amp; L'!#REF!</definedName>
    <definedName name="BExD3F368X5S25MWSUNIV57RDB57">'[3]AMI P &amp; L'!#REF!</definedName>
    <definedName name="BExD3IJ5IT335SOSNV9L85WKAOSI">'[2]Reco Sheet for Fcast'!$F$11:$G$11</definedName>
    <definedName name="BExD3KBVUY57GMMQTOFEU6S6G1AY">'[2]Reco Sheet for Fcast'!$F$9:$G$9</definedName>
    <definedName name="BExD3NMR7AW2Z6V8SC79VQR37NA6">'[2]Reco Sheet for Fcast'!$F$8:$G$8</definedName>
    <definedName name="BExD3QXA2UQ2W4N7NYLUEOG40BZB">'[2]Reco Sheet for Fcast'!$F$10:$G$10</definedName>
    <definedName name="BExD3U2N041TEJ7GCN005UTPHNXY">'[2]Reco Sheet for Fcast'!$F$6:$G$6</definedName>
    <definedName name="BExD40O0CFTNJFOFMMM1KH0P7BUI" localSheetId="1">'[3]AMI P &amp; L'!#REF!</definedName>
    <definedName name="BExD40O0CFTNJFOFMMM1KH0P7BUI">'[3]AMI P &amp; L'!#REF!</definedName>
    <definedName name="BExD4BR9HJ3MWWZ5KLVZWX9FJAUS">'[2]Reco Sheet for Fcast'!$F$11:$G$11</definedName>
    <definedName name="BExD4F1WTKT3H0N9MF4H1LX7MBSY">'[2]Reco Sheet for Fcast'!$I$8:$J$8</definedName>
    <definedName name="BExD4H5GQWXBS6LUL3TSP36DVO38" localSheetId="1">'[3]AMI P &amp; L'!#REF!</definedName>
    <definedName name="BExD4H5GQWXBS6LUL3TSP36DVO38">'[3]AMI P &amp; L'!#REF!</definedName>
    <definedName name="BExD4JJSS3QDBLABCJCHD45SRNPI" localSheetId="1">'[3]AMI P &amp; L'!#REF!</definedName>
    <definedName name="BExD4JJSS3QDBLABCJCHD45SRNPI">'[3]AMI P &amp; L'!#REF!</definedName>
    <definedName name="BExD4R1I0MKF033I5LPUYIMTZ6E8" localSheetId="1">'[3]AMI P &amp; L'!#REF!</definedName>
    <definedName name="BExD4R1I0MKF033I5LPUYIMTZ6E8">'[3]AMI P &amp; L'!#REF!</definedName>
    <definedName name="BExD50MT3M6XZLNUP9JL93EG6D9R">'[2]Reco Sheet for Fcast'!$I$11:$J$11</definedName>
    <definedName name="BExD5EV7KDSVF1CJT38M4IBPFLPY">'[2]Reco Sheet for Fcast'!$F$11:$G$11</definedName>
    <definedName name="BExD5FRK547OESJRYAW574DZEZ7J">'[2]Reco Sheet for Fcast'!$I$9:$J$9</definedName>
    <definedName name="BExD5I5X2YA2YNCTCDSMEL4CWF4N">'[2]Reco Sheet for Fcast'!$F$7:$G$7</definedName>
    <definedName name="BExD5QUSRFJWRQ1ZM50WYLCF74DF">'[2]Reco Sheet for Fcast'!$I$9:$J$9</definedName>
    <definedName name="BExD5SSUIF6AJQHBHK8PNMFBPRYB">'[2]Reco Sheet for Fcast'!$F$8:$G$8</definedName>
    <definedName name="BExD623C9LRX18BE0W2V6SZLQUXX" localSheetId="1">'[3]AMI P &amp; L'!#REF!</definedName>
    <definedName name="BExD623C9LRX18BE0W2V6SZLQUXX">'[3]AMI P &amp; L'!#REF!</definedName>
    <definedName name="BExD6CQA7UMJBXV7AIFAIHUF2ICX">'[2]Reco Sheet for Fcast'!$F$9:$G$9</definedName>
    <definedName name="BExD6DS52K2CC3509UN77XBR0868" localSheetId="1">'[3]AMI P &amp; L'!#REF!</definedName>
    <definedName name="BExD6DS52K2CC3509UN77XBR0868">'[3]AMI P &amp; L'!#REF!</definedName>
    <definedName name="BExD6FKVK8WJWNYPVENR7Q8Q30PK">'[2]Reco Sheet for Fcast'!$F$9:$G$9</definedName>
    <definedName name="BExD6GMP0LK8WKVWMIT1NNH8CHLF" localSheetId="1">'[3]AMI P &amp; L'!#REF!</definedName>
    <definedName name="BExD6GMP0LK8WKVWMIT1NNH8CHLF">'[3]AMI P &amp; L'!#REF!</definedName>
    <definedName name="BExD6H2TE0WWAUIWVSSCLPZ6B88N">'[2]Reco Sheet for Fcast'!$I$11:$J$11</definedName>
    <definedName name="BExD71LTOE015TV5RSAHM8NT8GVW">'[2]Reco Sheet for Fcast'!$J$2:$K$2</definedName>
    <definedName name="BExD73USXVADC7EHGHVTQNCT06ZA">'[2]Reco Sheet for Fcast'!$I$7:$J$7</definedName>
    <definedName name="BExD7GAIGULTB3YHM1OS9RBQOTEC" localSheetId="1">'[3]AMI P &amp; L'!#REF!</definedName>
    <definedName name="BExD7GAIGULTB3YHM1OS9RBQOTEC">'[3]AMI P &amp; L'!#REF!</definedName>
    <definedName name="BExD7IE1DHIS52UFDCTSKPJQNRD5">'[2]Reco Sheet for Fcast'!$I$9:$J$9</definedName>
    <definedName name="BExD7IUBGUWHYC9UNZ1IY5XFYKQN">'[2]Reco Sheet for Fcast'!$F$6:$G$6</definedName>
    <definedName name="BExD7JQOJ35HGL8U2OCEI2P2JT7I" localSheetId="1">'[3]AMI P &amp; L'!#REF!</definedName>
    <definedName name="BExD7JQOJ35HGL8U2OCEI2P2JT7I">'[3]AMI P &amp; L'!#REF!</definedName>
    <definedName name="BExD7KSDKNDNH95NDT3S7GM3MUU2">'[2]Reco Sheet for Fcast'!$I$11:$J$11</definedName>
    <definedName name="BExD8H5O087KQVWIVPUUID5VMGMS">'[2]Reco Sheet for Fcast'!$G$2</definedName>
    <definedName name="BExD8OCLZMFN5K3VZYI4Q4ITVKUA" localSheetId="1">'[3]AMI P &amp; L'!#REF!</definedName>
    <definedName name="BExD8OCLZMFN5K3VZYI4Q4ITVKUA">'[3]AMI P &amp; L'!#REF!</definedName>
    <definedName name="BExD93C1R6LC0631ECHVFYH0R0PD">'[2]Reco Sheet for Fcast'!$I$11:$J$11</definedName>
    <definedName name="BExD97TXIO0COVNN4OH3DEJ33YLM">'[2]Reco Sheet for Fcast'!$F$9:$G$9</definedName>
    <definedName name="BExD99RZ1RFIMK6O1ZHSPJ68X9Y5">'[2]Reco Sheet for Fcast'!$G$2</definedName>
    <definedName name="BExD9L0ID3VSOU609GKWYTA5BFMA">'[2]Reco Sheet for Fcast'!$I$10:$J$10</definedName>
    <definedName name="BExD9M7SEMG0JK2FUTTZXWIEBTKB">'[2]Reco Sheet for Fcast'!$I$10:$J$10</definedName>
    <definedName name="BExD9MNYBYB1AICQL5165G472IE2">'[2]Reco Sheet for Fcast'!$K$2</definedName>
    <definedName name="BExD9PNSYT7GASEGUVL48MUQ02WO">'[2]Reco Sheet for Fcast'!$I$10:$J$10</definedName>
    <definedName name="BExD9TK2MIWFH5SKUYU9ZKF4NPHQ">'[2]Reco Sheet for Fcast'!$I$9:$J$9</definedName>
    <definedName name="BExDA6LD9061UULVKUUI4QP8SK13">'[2]Reco Sheet for Fcast'!$I$11:$J$11</definedName>
    <definedName name="BExDAGMVMNLQ6QXASB9R6D8DIT12">'[2]Reco Sheet for Fcast'!$F$6:$G$6</definedName>
    <definedName name="BExDAYBHU9ADLXI8VRC7F608RVGM">'[2]Reco Sheet for Fcast'!$F$11:$G$11</definedName>
    <definedName name="BExDBDR1XR0FV0CYUCB2OJ7CJCZU">'[2]Reco Sheet for Fcast'!$F$6:$G$6</definedName>
    <definedName name="BExDBQXTJ9F9DE7FNTJCL0LMOJ21" localSheetId="1">'[3]AMI P &amp; L'!#REF!</definedName>
    <definedName name="BExDBQXTJ9F9DE7FNTJCL0LMOJ21">'[3]AMI P &amp; L'!#REF!</definedName>
    <definedName name="BExDC7F818VN0S18ID7XRCRVYPJ4">'[2]Reco Sheet for Fcast'!$F$7:$G$7</definedName>
    <definedName name="BExDCL7K96PC9VZYB70ZW3QPVIJE">'[2]Reco Sheet for Fcast'!$I$6:$J$6</definedName>
    <definedName name="BExDCP3UZ3C2O4C1F7KMU0Z9U32N">'[2]Reco Sheet for Fcast'!$F$10:$G$10</definedName>
    <definedName name="BExEOBX3WECDMYCV9RLN49APTXMM">'[2]Reco Sheet for Fcast'!$I$7:$J$7</definedName>
    <definedName name="BExEPN9VIYI0FVL0HLZQXJFO6TT0">'[2]Reco Sheet for Fcast'!$H$2:$I$2</definedName>
    <definedName name="BExEPYT6VDSMR8MU2341Q5GM2Y9V">'[2]Reco Sheet for Fcast'!$K$2</definedName>
    <definedName name="BExEQ1YK2GGF3PCQ5YXT4E5L9FQG" localSheetId="1">#REF!</definedName>
    <definedName name="BExEQ1YK2GGF3PCQ5YXT4E5L9FQG">#REF!</definedName>
    <definedName name="BExEQ2ENYLMY8K1796XBB31CJHNN">'[2]Reco Sheet for Fcast'!$F$11:$G$11</definedName>
    <definedName name="BExEQ2PFE4N40LEPGDPS90WDL6BN">'[2]Reco Sheet for Fcast'!$I$7:$J$7</definedName>
    <definedName name="BExEQ2PFURT24NQYGYVE8NKX1EGA">'[2]Reco Sheet for Fcast'!$H$2:$I$2</definedName>
    <definedName name="BExEQB8ZWXO6IIGOEPWTLOJGE2NR" localSheetId="1">'[3]AMI P &amp; L'!#REF!</definedName>
    <definedName name="BExEQB8ZWXO6IIGOEPWTLOJGE2NR">'[3]AMI P &amp; L'!#REF!</definedName>
    <definedName name="BExEQBZX0EL6LIKPY01197ACK65H">'[2]Reco Sheet for Fcast'!$F$6:$G$6</definedName>
    <definedName name="BExEQDXZALJLD4OBF74IKZBR13SR">'[2]Reco Sheet for Fcast'!$F$10:$G$10</definedName>
    <definedName name="BExEQFLE2RPWGMWQAI4JMKUEFRPT">'[2]Reco Sheet for Fcast'!$I$9:$J$9</definedName>
    <definedName name="BExEQTZAP8R69U31W4LKGTKKGKQE">'[2]Reco Sheet for Fcast'!$F$10:$G$10</definedName>
    <definedName name="BExER2O72H1F9WV6S1J04C15PXX7">'[2]Reco Sheet for Fcast'!$F$11:$G$11</definedName>
    <definedName name="BExERRUIKIOATPZ9U4HQ0V52RJAU">'[2]Reco Sheet for Fcast'!$F$10:$G$10</definedName>
    <definedName name="BExERSANFNM1O7T65PC5MJ301YET" localSheetId="1">'[3]AMI P &amp; L'!#REF!</definedName>
    <definedName name="BExERSANFNM1O7T65PC5MJ301YET">'[3]AMI P &amp; L'!#REF!</definedName>
    <definedName name="BExERWCEBKQRYWRQLYJ4UCMMKTHG" localSheetId="1">'[3]AMI P &amp; L'!#REF!</definedName>
    <definedName name="BExERWCEBKQRYWRQLYJ4UCMMKTHG">'[3]AMI P &amp; L'!#REF!</definedName>
    <definedName name="BExES44RHHDL3V7FLV6M20834WF1">'[2]Reco Sheet for Fcast'!$I$8:$J$8</definedName>
    <definedName name="BExES4A7VE2X3RYYTVRLKZD4I7WU">'[2]Reco Sheet for Fcast'!$G$2</definedName>
    <definedName name="BExESMKD95A649M0WRSG6CXXP326">'[2]Reco Sheet for Fcast'!$F$7:$G$7</definedName>
    <definedName name="BExESNWVY914X62GFBPJRODSAZ7B" localSheetId="1">'[3]AMI P &amp; L'!#REF!</definedName>
    <definedName name="BExESNWVY914X62GFBPJRODSAZ7B">'[3]AMI P &amp; L'!#REF!</definedName>
    <definedName name="BExESR27ZXJG5VMY4PR9D940VS7T">'[2]Reco Sheet for Fcast'!$I$9:$J$9</definedName>
    <definedName name="BExESZ03KXL8DQ2591HLR56ZML94">'[2]Reco Sheet for Fcast'!$I$9:$J$9</definedName>
    <definedName name="BExESZAW5N443NRTKIP59OEI1CR6">'[2]Reco Sheet for Fcast'!$I$6:$J$6</definedName>
    <definedName name="BExET3HXQ60A4O2OLKX8QNXRI6LQ">'[2]Reco Sheet for Fcast'!$F$9:$G$9</definedName>
    <definedName name="BExETA3B1FCIOA80H94K90FWXQKE">'[2]Reco Sheet for Fcast'!$I$8:$J$8</definedName>
    <definedName name="BExETAZOYT4CJIT8RRKC9F2HJG1D">'[2]Reco Sheet for Fcast'!$I$11:$J$11</definedName>
    <definedName name="BExETF6QD5A9GEINE1KZRRC2LXWM">'[2]Reco Sheet for Fcast'!$F$10:$G$10</definedName>
    <definedName name="BExETQ9XRXLUACN82805SPSPNKHI">'[2]Reco Sheet for Fcast'!$F$2</definedName>
    <definedName name="BExETR0YRMOR63E6DHLEHV9QVVON">'[2]Reco Sheet for Fcast'!$F$10:$G$10</definedName>
    <definedName name="BExETVTGY38YXYYF7N73OYN6FYY3">'[2]Reco Sheet for Fcast'!$I$7:$J$7</definedName>
    <definedName name="BExETYO0S2RGTHJQ60TB37B647GU" localSheetId="1">#REF!</definedName>
    <definedName name="BExETYO0S2RGTHJQ60TB37B647GU">#REF!</definedName>
    <definedName name="BExEUNE4T242Y59C6MS28MXEUGCP">'[2]Reco Sheet for Fcast'!$F$6:$G$6</definedName>
    <definedName name="BExEV2TP7NA3ZR6RJGH5ER370OUM">'[2]Reco Sheet for Fcast'!$F$7:$G$7</definedName>
    <definedName name="BExEV69USLNYO2QRJRC0J92XUF00">'[2]Reco Sheet for Fcast'!$I$8:$J$8</definedName>
    <definedName name="BExEV6KNTQOCFD7GV726XQEVQ7R6">'[2]Reco Sheet for Fcast'!$F$7:$G$7</definedName>
    <definedName name="BExEV6VGM4POO9QT9KH3QA3VYCWM">'[2]Reco Sheet for Fcast'!$F$8:$G$8</definedName>
    <definedName name="BExEVET98G3FU6QBF9LHYWSAMV0O">'[2]Reco Sheet for Fcast'!$F$10:$G$10</definedName>
    <definedName name="BExEVNCUT0PDUYNJH7G6BSEWZOT2">'[2]Reco Sheet for Fcast'!$F$10:$G$10</definedName>
    <definedName name="BExEVPGF4V5J0WQRZKUM8F9TTKZJ">'[2]Reco Sheet for Fcast'!$F$8:$G$8</definedName>
    <definedName name="BExEVVLIEVWYRF2UUC1H0H5QU1CP">'[2]Reco Sheet for Fcast'!$F$10:$G$10</definedName>
    <definedName name="BExEVWCKO8T84GW9Z3X47915XKSH">'[2]Reco Sheet for Fcast'!$H$2:$I$2</definedName>
    <definedName name="BExEVZSJWMZ5L2ZE7AZC57CXKW6T">'[2]Reco Sheet for Fcast'!$F$8:$G$8</definedName>
    <definedName name="BExEW0JL1GFFCXMDGW54CI7Y8FZN">'[2]Reco Sheet for Fcast'!$I$8:$J$8</definedName>
    <definedName name="BExEW68M9WL8214QH9C7VCK7BN08">'[2]Reco Sheet for Fcast'!$I$6:$J$6</definedName>
    <definedName name="BExEW8HFKH6F47KIHYBDRUEFZ2ZZ">'[2]Reco Sheet for Fcast'!$F$7:$G$7</definedName>
    <definedName name="BExEWNBGQS1U2LW3W84T4LSJ9K00">'[2]Reco Sheet for Fcast'!$F$15</definedName>
    <definedName name="BExEWO7STL7HNZSTY8VQBPTX1WK6">'[2]Reco Sheet for Fcast'!$I$11:$J$11</definedName>
    <definedName name="BExEWQ0M1N3KMKTDJ73H10QSG4W1">'[2]Reco Sheet for Fcast'!$H$2:$I$2</definedName>
    <definedName name="BExEX85F3OSW8NSCYGYPS9372Z1Q">'[2]Reco Sheet for Fcast'!$H$2:$I$2</definedName>
    <definedName name="BExEX9HWY2G6928ZVVVQF77QCM2C" localSheetId="1">'[3]AMI P &amp; L'!#REF!</definedName>
    <definedName name="BExEX9HWY2G6928ZVVVQF77QCM2C">'[3]AMI P &amp; L'!#REF!</definedName>
    <definedName name="BExEXBQWAYKMVBRJRHB8PFCSYFVN">'[2]Reco Sheet for Fcast'!$I$10:$J$10</definedName>
    <definedName name="BExEXRBZ0DI9E2UFLLKYWGN66B61" localSheetId="1">'[3]AMI P &amp; L'!#REF!</definedName>
    <definedName name="BExEXRBZ0DI9E2UFLLKYWGN66B61">'[3]AMI P &amp; L'!#REF!</definedName>
    <definedName name="BExEYLG9FL9V1JPPNZ3FUDNSEJ4V">'[2]Reco Sheet for Fcast'!$I$10:$J$10</definedName>
    <definedName name="BExEYMSPJ8NAM530KGLCIZKRIZQ2" localSheetId="1">#REF!</definedName>
    <definedName name="BExEYMSPJ8NAM530KGLCIZKRIZQ2">#REF!</definedName>
    <definedName name="BExEYOW8C1B3OUUCIGEC7L8OOW1Z">'[2]Reco Sheet for Fcast'!$G$2:$H$2</definedName>
    <definedName name="BExEYUQJXZT6N5HJH8ACJF6SRWEE">'[2]Reco Sheet for Fcast'!$I$6:$J$6</definedName>
    <definedName name="BExEZ1S6VZCG01ZPLBSS9Z1SBOJ2">'[2]Reco Sheet for Fcast'!$I$10:$J$10</definedName>
    <definedName name="BExEZGBFNJR8DLPN0V11AU22L6WY">'[2]Reco Sheet for Fcast'!$I$9:$J$9</definedName>
    <definedName name="BExEZWNIZ06IIMDYQSV4BSTCR7UN">'[2]Reco Sheet for Fcast'!$F$11:$G$11</definedName>
    <definedName name="BExF02Y3V3QEPO2XLDSK47APK9XJ">'[2]Reco Sheet for Fcast'!$G$2</definedName>
    <definedName name="BExF09OS91RT7N7IW8JLMZ121ZP3">'[2]Reco Sheet for Fcast'!$I$7:$J$7</definedName>
    <definedName name="BExF0C8L8MPMMA1XQ6J8H8CEDPJ9">'[2]Reco Sheet for Fcast'!$F$6:$G$6</definedName>
    <definedName name="BExF0LOEHV42P2DV7QL8O7HOQ3N9">'[2]Reco Sheet for Fcast'!$F$11:$G$11</definedName>
    <definedName name="BExF0WRM9VO25RLSO03ZOCE8H7K5">'[2]Reco Sheet for Fcast'!$H$2:$I$2</definedName>
    <definedName name="BExF0ZRI7W4RSLIDLHTSM0AWXO3S" localSheetId="1">'[3]AMI P &amp; L'!#REF!</definedName>
    <definedName name="BExF0ZRI7W4RSLIDLHTSM0AWXO3S">'[3]AMI P &amp; L'!#REF!</definedName>
    <definedName name="BExF19CT3MMZZ2T5EWMDNG3UOJ01">'[2]Reco Sheet for Fcast'!$I$9:$J$9</definedName>
    <definedName name="BExF1M38U6NX17YJA8YU359B5Z4M">'[2]Reco Sheet for Fcast'!$I$10:$J$10</definedName>
    <definedName name="BExF1MU4W3NPEY0OHRDWP5IANCBB">'[2]Reco Sheet for Fcast'!$I$10:$J$10</definedName>
    <definedName name="BExF1MZN8MWMOKOARHJ1QAF9HPGT">'[2]Reco Sheet for Fcast'!$F$8:$G$8</definedName>
    <definedName name="BExF1US4ZIQYSU5LBFYNRA9N0K2O">'[2]Reco Sheet for Fcast'!$I$9:$J$9</definedName>
    <definedName name="BExF2CWZN6E87RGTBMD4YQI2QT7R">'[2]Reco Sheet for Fcast'!$F$10:$G$10</definedName>
    <definedName name="BExF2DYO1WQ7GMXSTAQRDBW1NSFG">'[2]Reco Sheet for Fcast'!$F$9:$G$9</definedName>
    <definedName name="BExF2MSWNUY9Z6BZJQZ538PPTION">'[2]Reco Sheet for Fcast'!$I$6:$J$6</definedName>
    <definedName name="BExF2QZYWHTYGUTTXR15CKCV3LS7">'[2]Reco Sheet for Fcast'!$F$11:$G$11</definedName>
    <definedName name="BExF2T8Y6TSJ74RMSZOA9CEH4OZ6">'[2]Reco Sheet for Fcast'!$I$2</definedName>
    <definedName name="BExF31N3YM4F37EOOY8M8VI1KXN8">'[2]Reco Sheet for Fcast'!$F$9:$G$9</definedName>
    <definedName name="BExF37C1YKBT79Z9SOJAG5MXQGTU">'[2]Reco Sheet for Fcast'!$F$15</definedName>
    <definedName name="BExF3A6HPA6DGYALZNHHJPMCUYZR">'[2]Reco Sheet for Fcast'!$F$8:$G$8</definedName>
    <definedName name="BExF3I9T44X7DV9HHV51DVDDPPZG">'[2]Reco Sheet for Fcast'!$K$2</definedName>
    <definedName name="BExF3JMFX5DILOIFUDIO1HZUK875">'[2]Reco Sheet for Fcast'!$H$2:$I$2</definedName>
    <definedName name="BExF3NTC4BGZEM6B87TCFX277QCS" localSheetId="1">'[3]AMI P &amp; L'!#REF!</definedName>
    <definedName name="BExF3NTC4BGZEM6B87TCFX277QCS">'[3]AMI P &amp; L'!#REF!</definedName>
    <definedName name="BExF3Q7NI90WT31QHYSJDIG0LLLJ">'[2]Reco Sheet for Fcast'!$I$10:$J$10</definedName>
    <definedName name="BExF3QD55TIY1MSBSRK9TUJKBEWO">'[2]Reco Sheet for Fcast'!$H$2:$I$2</definedName>
    <definedName name="BExF3QT8J6RIF1L3R700MBSKIOKW">'[2]Reco Sheet for Fcast'!$F$11:$G$11</definedName>
    <definedName name="BExF41WFMNZ2YQ1KBKOBZWROKVHO" localSheetId="1">#REF!</definedName>
    <definedName name="BExF41WFMNZ2YQ1KBKOBZWROKVHO">#REF!</definedName>
    <definedName name="BExF42SSBVPMLK2UB3B7FPEIY9TU" localSheetId="1">'[3]AMI P &amp; L'!#REF!</definedName>
    <definedName name="BExF42SSBVPMLK2UB3B7FPEIY9TU">'[3]AMI P &amp; L'!#REF!</definedName>
    <definedName name="BExF4HXSWB50BKYPWA0HTT8W56H6">'[2]Reco Sheet for Fcast'!$I$10:$J$10</definedName>
    <definedName name="BExF4KHF04IWW4LQ95FHQPFE4Y9K">'[2]Reco Sheet for Fcast'!$I$8:$J$8</definedName>
    <definedName name="BExF4MVQM5Y0QRDLDFSKWWTF709C">'[2]Reco Sheet for Fcast'!$I$8:$J$8</definedName>
    <definedName name="BExF4PVMZYV36E8HOYY06J81AMBI" localSheetId="1">'[3]AMI P &amp; L'!#REF!</definedName>
    <definedName name="BExF4PVMZYV36E8HOYY06J81AMBI">'[3]AMI P &amp; L'!#REF!</definedName>
    <definedName name="BExF4SF9NEX1FZE9N8EXT89PM54D">'[2]Reco Sheet for Fcast'!$F$11:$G$11</definedName>
    <definedName name="BExF52GTGP8MHGII4KJ8TJGR8W8U">'[2]Reco Sheet for Fcast'!$H$2:$I$2</definedName>
    <definedName name="BExF57K7L3UC1I2FSAWURR4SN0UN">'[2]Reco Sheet for Fcast'!$I$10:$J$10</definedName>
    <definedName name="BExF5HR2GFV7O8LKG9SJ4BY78LYA">'[2]Reco Sheet for Fcast'!$I$8:$J$8</definedName>
    <definedName name="BExF5ZFO2A29GHWR5ES64Z9OS16J" localSheetId="1">'[3]AMI P &amp; L'!#REF!</definedName>
    <definedName name="BExF5ZFO2A29GHWR5ES64Z9OS16J">'[3]AMI P &amp; L'!#REF!</definedName>
    <definedName name="BExF63S045JO7H2ZJCBTBVH3SUIF">'[2]Reco Sheet for Fcast'!$I$11:$J$11</definedName>
    <definedName name="BExF642TEGTXCI9A61ZOONJCB0U1">'[2]Reco Sheet for Fcast'!$I$8:$J$8</definedName>
    <definedName name="BExF67O951CF8UJF3KBDNR0E83C1" localSheetId="1">'[3]AMI P &amp; L'!#REF!</definedName>
    <definedName name="BExF67O951CF8UJF3KBDNR0E83C1">'[3]AMI P &amp; L'!#REF!</definedName>
    <definedName name="BExF690Y20C503FDB3JYBPHX2VD1" localSheetId="1">#REF!</definedName>
    <definedName name="BExF690Y20C503FDB3JYBPHX2VD1">#REF!</definedName>
    <definedName name="BExF6EV7I35NVMIJGYTB6E24YVPA">'[2]Reco Sheet for Fcast'!$K$2</definedName>
    <definedName name="BExF6FGUF393KTMBT40S5BYAFG00">'[2]Reco Sheet for Fcast'!$H$2:$I$2</definedName>
    <definedName name="BExF6GNYXWY8A0SY4PW1B6KJMMTM" localSheetId="1">'[3]AMI P &amp; L'!#REF!</definedName>
    <definedName name="BExF6GNYXWY8A0SY4PW1B6KJMMTM">'[3]AMI P &amp; L'!#REF!</definedName>
    <definedName name="BExF6IB8K74Z0AFT05GPOKKZW7C9">'[2]Reco Sheet for Fcast'!$I$9:$J$9</definedName>
    <definedName name="BExF6NUXJI11W2IAZNAM1QWC0459">'[2]Reco Sheet for Fcast'!$F$7:$G$7</definedName>
    <definedName name="BExF6RR76KNVIXGJOVFO8GDILKGZ">'[2]Reco Sheet for Fcast'!$F$15</definedName>
    <definedName name="BExF6ZE8D5CMPJPRWT6S4HM56LPF">'[2]Reco Sheet for Fcast'!$F$11:$G$11</definedName>
    <definedName name="BExF76FV8SF7AJK7B35AL7VTZF6D">'[2]Reco Sheet for Fcast'!$F$8:$G$8</definedName>
    <definedName name="BExF7EOIMC1OYL1N7835KGOI0FIZ">'[2]Reco Sheet for Fcast'!$I$10:$J$10</definedName>
    <definedName name="BExF7K88K7ASGV6RAOAGH52G04VR" localSheetId="1">'[3]AMI P &amp; L'!#REF!</definedName>
    <definedName name="BExF7K88K7ASGV6RAOAGH52G04VR">'[3]AMI P &amp; L'!#REF!</definedName>
    <definedName name="BExF7N83YDEVXDEZQFACS9ZVES27" localSheetId="1">'[3]AMI P &amp; L'!#REF!</definedName>
    <definedName name="BExF7N83YDEVXDEZQFACS9ZVES27">'[3]AMI P &amp; L'!#REF!</definedName>
    <definedName name="BExF7OVDRP3LHNAF2CX4V84CKKIR">'[2]Reco Sheet for Fcast'!$I$7:$J$7</definedName>
    <definedName name="BExF7QO41X2A2SL8UXDNP99GY7U9">'[2]Reco Sheet for Fcast'!$I$8:$J$8</definedName>
    <definedName name="BExF81GI8B8WBHXFTET68A9358BR">'[2]Reco Sheet for Fcast'!$F$10:$G$10</definedName>
    <definedName name="BExGL97US0Y3KXXASUTVR26XLT70" localSheetId="1">'[3]AMI P &amp; L'!#REF!</definedName>
    <definedName name="BExGL97US0Y3KXXASUTVR26XLT70">'[3]AMI P &amp; L'!#REF!</definedName>
    <definedName name="BExGLC7R4C33RO0PID97ZPPVCW4M">'[2]Reco Sheet for Fcast'!$F$11:$G$11</definedName>
    <definedName name="BExGLFIF7HCFSHNQHKEV6RY0WCO3">'[2]Reco Sheet for Fcast'!$F$8:$G$8</definedName>
    <definedName name="BExGLMPD5LHHQXURM0Y3L44P343X">'[2]Reco Sheet for Fcast'!$I$7:$J$7</definedName>
    <definedName name="BExGLTARRL0J772UD2TXEYAVPY6E">'[2]Reco Sheet for Fcast'!$F$6:$G$6</definedName>
    <definedName name="BExGLYE6RZTAAWHJBG2QFJPTDS2Q">'[2]Reco Sheet for Fcast'!$F$7:$G$7</definedName>
    <definedName name="BExGM4DZ65OAQP7MA4LN6QMYZOFF">'[2]Reco Sheet for Fcast'!$F$10:$G$10</definedName>
    <definedName name="BExGMCXCWEC9XNUOEMZ61TMI6CUO">'[2]Reco Sheet for Fcast'!$G$2</definedName>
    <definedName name="BExGMJDGIH0MEPC2TUSFUCY2ROTB" localSheetId="1">'[3]AMI P &amp; L'!#REF!</definedName>
    <definedName name="BExGMJDGIH0MEPC2TUSFUCY2ROTB">'[3]AMI P &amp; L'!#REF!</definedName>
    <definedName name="BExGMKPW2HPKN0M0XKF3AZ8YP0D6">'[2]Reco Sheet for Fcast'!$I$10:$J$10</definedName>
    <definedName name="BExGMP2F175LGL6QVSJGP6GKYHHA">'[2]Reco Sheet for Fcast'!$I$8:$J$8</definedName>
    <definedName name="BExGMPIIP8GKML2VVA8OEFL43NCS">'[2]Reco Sheet for Fcast'!$F$6:$G$6</definedName>
    <definedName name="BExGMZ3SRIXLXMWBVOXXV3M4U4YL">'[2]Reco Sheet for Fcast'!$F$7:$G$7</definedName>
    <definedName name="BExGMZ3UBN48IXU1ZEFYECEMZ1IM">'[2]Reco Sheet for Fcast'!$F$6:$G$6</definedName>
    <definedName name="BExGN4I0QATXNZCLZJM1KH1OIJQH">'[2]Reco Sheet for Fcast'!$F$9:$G$9</definedName>
    <definedName name="BExGN9FZ2RWCMSY1YOBJKZMNIM9R">'[2]Reco Sheet for Fcast'!$G$2</definedName>
    <definedName name="BExGNDSIMTHOCXXG6QOGR6DA8SGG" localSheetId="1">'[3]AMI P &amp; L'!#REF!</definedName>
    <definedName name="BExGNDSIMTHOCXXG6QOGR6DA8SGG">'[3]AMI P &amp; L'!#REF!</definedName>
    <definedName name="BExGNN2YQ9BDAZXT2GLCSAPXKIM7" localSheetId="1">'[3]AMI P &amp; L'!#REF!</definedName>
    <definedName name="BExGNN2YQ9BDAZXT2GLCSAPXKIM7">'[3]AMI P &amp; L'!#REF!</definedName>
    <definedName name="BExGNSS0CKRPKHO25R3TDBEL2NHX">'[2]Reco Sheet for Fcast'!$F$6:$G$6</definedName>
    <definedName name="BExGNYH0MO8NOVS85L15G0RWX4GW">'[2]Reco Sheet for Fcast'!$I$7:$J$7</definedName>
    <definedName name="BExGNZO44DEG8CGIDYSEGDUQ531R" localSheetId="1">'[3]AMI P &amp; L'!#REF!</definedName>
    <definedName name="BExGNZO44DEG8CGIDYSEGDUQ531R">'[3]AMI P &amp; L'!#REF!</definedName>
    <definedName name="BExGO2O0V6UYDY26AX8OSN72F77N">'[2]Reco Sheet for Fcast'!$F$11:$G$11</definedName>
    <definedName name="BExGO2YUBOVLYHY1QSIHRE1KLAFV" localSheetId="1">'[3]AMI P &amp; L'!#REF!</definedName>
    <definedName name="BExGO2YUBOVLYHY1QSIHRE1KLAFV">'[3]AMI P &amp; L'!#REF!</definedName>
    <definedName name="BExGO70E2O70LF46V8T26YFPL4V8">'[2]Reco Sheet for Fcast'!$F$9:$G$9</definedName>
    <definedName name="BExGOB25QJMQCQE76MRW9X58OIOO">'[2]Reco Sheet for Fcast'!$I$9:$J$9</definedName>
    <definedName name="BExGODAZKJ9EXMQZNQR5YDBSS525" localSheetId="1">'[3]AMI P &amp; L'!#REF!</definedName>
    <definedName name="BExGODAZKJ9EXMQZNQR5YDBSS525">'[3]AMI P &amp; L'!#REF!</definedName>
    <definedName name="BExGODR8ZSMUC11I56QHSZ686XV5">'[2]Reco Sheet for Fcast'!$F$8:$G$8</definedName>
    <definedName name="BExGOXJDHUDPDT8I8IVGVW9J0R5Q">'[2]Reco Sheet for Fcast'!$I$6:$J$6</definedName>
    <definedName name="BExGPHGT5KDOCMV2EFS4OVKTWBRD">'[2]Reco Sheet for Fcast'!$F$11:$G$11</definedName>
    <definedName name="BExGPID72Y4Y619LWASUQZKZHJNC">'[2]Reco Sheet for Fcast'!$F$15</definedName>
    <definedName name="BExGPPENQIANVGLVQJ77DK5JPRTB">'[2]Reco Sheet for Fcast'!$F$8:$G$8</definedName>
    <definedName name="BExGQ1ZU4967P72AHF4V1D0FOL5C">'[2]Reco Sheet for Fcast'!$I$7:$J$7</definedName>
    <definedName name="BExGQ36ZOMR9GV8T05M605MMOY3Y" localSheetId="1">'[3]AMI P &amp; L'!#REF!</definedName>
    <definedName name="BExGQ36ZOMR9GV8T05M605MMOY3Y">'[3]AMI P &amp; L'!#REF!</definedName>
    <definedName name="BExGQ61DTJ0SBFMDFBAK3XZ9O0ZO">'[2]Reco Sheet for Fcast'!$I$8:$J$8</definedName>
    <definedName name="BExGQ6SG9XEOD0VMBAR22YPZWSTA">'[2]Reco Sheet for Fcast'!$F$6:$G$6</definedName>
    <definedName name="BExGQGJ1A7LNZUS8QSMOG8UNGLMK">'[2]Reco Sheet for Fcast'!$G$2</definedName>
    <definedName name="BExGQPO7ENFEQC0NC6MC9OZR2LHY">'[2]Reco Sheet for Fcast'!$I$8:$J$8</definedName>
    <definedName name="BExGQX0H4EZMXBJTKJJE4ICJWN5O" localSheetId="1">'[3]AMI P &amp; L'!#REF!</definedName>
    <definedName name="BExGQX0H4EZMXBJTKJJE4ICJWN5O">'[3]AMI P &amp; L'!#REF!</definedName>
    <definedName name="BExGR4CW3WRIID17GGX4MI9ZDHFE">'[2]Reco Sheet for Fcast'!$K$2</definedName>
    <definedName name="BExGR65GJX27MU2OL6NI5PB8XVB4">'[2]Reco Sheet for Fcast'!$H$2:$I$2</definedName>
    <definedName name="BExGR6LQ97HETGS3CT96L4IK0JSH">'[2]Reco Sheet for Fcast'!$I$8:$J$8</definedName>
    <definedName name="BExGR902JCXO7ZLKL3VYXM9XRW3A" localSheetId="1">#REF!</definedName>
    <definedName name="BExGR902JCXO7ZLKL3VYXM9XRW3A">#REF!</definedName>
    <definedName name="BExGR9ATP2LVT7B9OCPSLJ11H9SX">'[2]Reco Sheet for Fcast'!$F$8:$G$8</definedName>
    <definedName name="BExGRA1VE5SDFH8FM4H8YLA70J65" localSheetId="1">#REF!</definedName>
    <definedName name="BExGRA1VE5SDFH8FM4H8YLA70J65">#REF!</definedName>
    <definedName name="BExGREP2D0XVCEBGWU6RQ7KX23Q3">'[2]Reco Sheet for Fcast'!$F$8:$G$8</definedName>
    <definedName name="BExGRUKVVKDL8483WI70VN2QZDGD">'[2]Reco Sheet for Fcast'!$F$7:$G$7</definedName>
    <definedName name="BExGRVXD519NRV2E1ZYNYCW0PMW6" localSheetId="1">#REF!</definedName>
    <definedName name="BExGRVXD519NRV2E1ZYNYCW0PMW6">#REF!</definedName>
    <definedName name="BExGS2IWR5DUNJ1U9PAKIV8CMBNI">'[2]Reco Sheet for Fcast'!$H$2:$I$2</definedName>
    <definedName name="BExGS69P9FFTEOPDS0MWFKF45G47">'[2]Reco Sheet for Fcast'!$G$2</definedName>
    <definedName name="BExGS6F1JFHM5MUJ1RFO50WP6D05">'[2]Reco Sheet for Fcast'!$I$6:$J$6</definedName>
    <definedName name="BExGSA5YB5ZGE4NHDVCZ55TQAJTL">'[2]Reco Sheet for Fcast'!$I$10:$J$10</definedName>
    <definedName name="BExGSCEUCQQVDEEKWJ677QTGUVTE">'[2]Reco Sheet for Fcast'!$I$6:$J$6</definedName>
    <definedName name="BExGSQY65LH1PCKKM5WHDW83F35O" localSheetId="1">'[3]AMI P &amp; L'!#REF!</definedName>
    <definedName name="BExGSQY65LH1PCKKM5WHDW83F35O">'[3]AMI P &amp; L'!#REF!</definedName>
    <definedName name="BExGSYW1GKISF0PMUAK3XJK9PEW9">'[2]Reco Sheet for Fcast'!$F$11:$G$11</definedName>
    <definedName name="BExGT0DZJB6LSF6L693UUB9EY1VQ" localSheetId="1">'[3]AMI P &amp; L'!#REF!</definedName>
    <definedName name="BExGT0DZJB6LSF6L693UUB9EY1VQ">'[3]AMI P &amp; L'!#REF!</definedName>
    <definedName name="BExGT0OSYJ4G1RU3EZR9QY6M3SCB">'[2]Reco Sheet for Fcast'!$J$2:$K$2</definedName>
    <definedName name="BExGTGVFIF8HOQXR54SK065A8M4K">'[2]Reco Sheet for Fcast'!$F$10:$G$10</definedName>
    <definedName name="BExGTIYX3OWPIINOGY1E4QQYSKHP" localSheetId="1">'[3]AMI P &amp; L'!#REF!</definedName>
    <definedName name="BExGTIYX3OWPIINOGY1E4QQYSKHP">'[3]AMI P &amp; L'!#REF!</definedName>
    <definedName name="BExGTKGUN0KUU3C0RL2LK98D8MEK">'[2]Reco Sheet for Fcast'!$I$8:$J$8</definedName>
    <definedName name="BExGTZ046J7VMUG4YPKFN2K8TWB7">'[2]Reco Sheet for Fcast'!$I$7:$J$7</definedName>
    <definedName name="BExGU2G9OPRZRIU9YGF6NX9FUW0J">'[2]Reco Sheet for Fcast'!$I$9:$J$9</definedName>
    <definedName name="BExGU6HTKLRZO8UOI3DTAM5RFDBA">'[2]Reco Sheet for Fcast'!$I$7:$J$7</definedName>
    <definedName name="BExGUDDZXFFQHAF4UZF8ZB1HO7H6" localSheetId="1">'[3]AMI P &amp; L'!#REF!</definedName>
    <definedName name="BExGUDDZXFFQHAF4UZF8ZB1HO7H6">'[3]AMI P &amp; L'!#REF!</definedName>
    <definedName name="BExGUIBXBRHGM97ZX6GBA4ZDQ79C">'[2]Reco Sheet for Fcast'!$F$9:$G$9</definedName>
    <definedName name="BExGUM8D91UNPCOO4TKP9FGX85TF" localSheetId="1">'[3]AMI P &amp; L'!#REF!</definedName>
    <definedName name="BExGUM8D91UNPCOO4TKP9FGX85TF">'[3]AMI P &amp; L'!#REF!</definedName>
    <definedName name="BExGUQF9N9FKI7S0H30WUAEB5LPD">'[2]Reco Sheet for Fcast'!$K$2</definedName>
    <definedName name="BExGUR6BA03XPBK60SQUW197GJ5X">'[2]Reco Sheet for Fcast'!$I$7:$J$7</definedName>
    <definedName name="BExGUVIP60TA4B7X2PFGMBFUSKGX">'[2]Reco Sheet for Fcast'!$F$10:$G$10</definedName>
    <definedName name="BExGUZKF06F209XL1IZWVJEQ82EE">'[2]Reco Sheet for Fcast'!$I$9:$J$9</definedName>
    <definedName name="BExGV2EVT380QHD4AP2RL9MR8L5L">'[2]Reco Sheet for Fcast'!$I$10:$J$10</definedName>
    <definedName name="BExGVV6OOLDQ3TXZK51TTF3YX0WN">'[2]Reco Sheet for Fcast'!$F$10:$G$10</definedName>
    <definedName name="BExGW0KVS7U0C87XFZ78QW991IEV">'[2]Reco Sheet for Fcast'!$I$7:$J$7</definedName>
    <definedName name="BExGW2Z7AMPG6H9EXA9ML6EZVGGA">'[2]Reco Sheet for Fcast'!$F$15</definedName>
    <definedName name="BExGWABG5VT5XO1A196RK61AXA8C">'[2]Reco Sheet for Fcast'!$F$7:$G$7</definedName>
    <definedName name="BExGWEO0JDG84NYLEAV5NSOAGMJZ" localSheetId="1">'[3]AMI P &amp; L'!#REF!</definedName>
    <definedName name="BExGWEO0JDG84NYLEAV5NSOAGMJZ">'[3]AMI P &amp; L'!#REF!</definedName>
    <definedName name="BExGWLEOC70Z8QAJTPT2PDHTNM4L">'[2]Reco Sheet for Fcast'!$F$7:$G$7</definedName>
    <definedName name="BExGWNCXLCRTLBVMTXYJ5PHQI6SS" localSheetId="1">'[3]AMI P &amp; L'!#REF!</definedName>
    <definedName name="BExGWNCXLCRTLBVMTXYJ5PHQI6SS">'[3]AMI P &amp; L'!#REF!</definedName>
    <definedName name="BExGX6U988MCFIGDA1282F92U9AA">'[2]Reco Sheet for Fcast'!$F$11:$G$11</definedName>
    <definedName name="BExGX7FTB1CKAT5HUW6H531FIY6I" localSheetId="1">'[3]AMI P &amp; L'!#REF!</definedName>
    <definedName name="BExGX7FTB1CKAT5HUW6H531FIY6I">'[3]AMI P &amp; L'!#REF!</definedName>
    <definedName name="BExGX9DVACJQIZ4GH6YAD2A7F70O">'[2]Reco Sheet for Fcast'!$I$9:$J$9</definedName>
    <definedName name="BExGXDVP2S2Y8Z8Q43I78RCIK3DD">'[2]Reco Sheet for Fcast'!$F$10:$G$10</definedName>
    <definedName name="BExGXJ9W5JU7TT9S0BKL5Y6VVB39">'[2]Reco Sheet for Fcast'!$I$6:$J$6</definedName>
    <definedName name="BExGXP9PLH9HGLX6X9E31SFWH8E0">'[2]Reco Sheet for Fcast'!$J$2:$K$2</definedName>
    <definedName name="BExGXWB73RJ4BASBQTQ8EY0EC1EB">'[2]Reco Sheet for Fcast'!$K$2</definedName>
    <definedName name="BExGXZ0ABB43C7SMRKZHWOSU9EQX">'[2]Reco Sheet for Fcast'!$F$8:$G$8</definedName>
    <definedName name="BExGY6SU3SYVCJ3AG2ITY59SAZ5A">'[2]Reco Sheet for Fcast'!$F$15:$G$16</definedName>
    <definedName name="BExGY6YA4P5KMY2VHT0DYK3YTFAX">'[2]Reco Sheet for Fcast'!$F$9:$G$9</definedName>
    <definedName name="BExGY8G88PVVRYHPHRPJZFSX6HSC">'[2]Reco Sheet for Fcast'!$F$8:$G$8</definedName>
    <definedName name="BExGYC718HTZ80PNKYPVIYGRJVF6">'[2]Reco Sheet for Fcast'!$I$7:$J$7</definedName>
    <definedName name="BExGYCNATXZY2FID93B17YWIPPRD">'[2]Reco Sheet for Fcast'!$G$2</definedName>
    <definedName name="BExGYGJJJ3BBCQAOA51WHP01HN73">'[2]Reco Sheet for Fcast'!$F$11:$G$11</definedName>
    <definedName name="BExGYJE09NMFU592QN78WBPFJH50" localSheetId="1">#REF!</definedName>
    <definedName name="BExGYJE09NMFU592QN78WBPFJH50">#REF!</definedName>
    <definedName name="BExGYOS6TV2C72PLRFU8RP1I58GY">'[2]Reco Sheet for Fcast'!$F$8:$G$8</definedName>
    <definedName name="BExGZJ78ZWZCVHZ3BKEKFJZ6MAEO">'[2]Reco Sheet for Fcast'!$I$11:$J$11</definedName>
    <definedName name="BExGZOLH2QV73J3M9IWDDPA62TP4">'[2]Reco Sheet for Fcast'!$I$9:$J$9</definedName>
    <definedName name="BExGZP1PWGFKVVVN4YDIS22DZPCR">'[2]Reco Sheet for Fcast'!$I$6:$J$6</definedName>
    <definedName name="BExH00L21GZX5YJJGVMOAWBERLP5">'[2]Reco Sheet for Fcast'!$I$9:$J$9</definedName>
    <definedName name="BExH02ZD6VAY1KQLAQYBBI6WWIZB" localSheetId="1">'[3]AMI P &amp; L'!#REF!</definedName>
    <definedName name="BExH02ZD6VAY1KQLAQYBBI6WWIZB">'[3]AMI P &amp; L'!#REF!</definedName>
    <definedName name="BExH08Z6LQCGGSGSAILMHX4X7JMD">'[2]Reco Sheet for Fcast'!$I$6:$J$6</definedName>
    <definedName name="BExH0KT9Z8HEVRRQRGQ8YHXRLIJA">'[2]Reco Sheet for Fcast'!$I$9:$J$9</definedName>
    <definedName name="BExH0M0FDN12YBOCKL3XL2Z7T7Y8">'[2]Reco Sheet for Fcast'!$F$10:$G$10</definedName>
    <definedName name="BExH0O9G06YPZ5TN9RYT326I1CP2">'[2]Reco Sheet for Fcast'!$F$7:$G$7</definedName>
    <definedName name="BExH0WNJAKTJRCKMTX8O4KNMIIJM" localSheetId="1">'[3]AMI P &amp; L'!#REF!</definedName>
    <definedName name="BExH0WNJAKTJRCKMTX8O4KNMIIJM">'[3]AMI P &amp; L'!#REF!</definedName>
    <definedName name="BExH12Y4WX542WI3ZEM15AK4UM9J">'[2]Reco Sheet for Fcast'!$F$7:$G$7</definedName>
    <definedName name="BExH1FDTQXR9QQ31WDB7OPXU7MPT" localSheetId="1">'[3]AMI P &amp; L'!#REF!</definedName>
    <definedName name="BExH1FDTQXR9QQ31WDB7OPXU7MPT">'[3]AMI P &amp; L'!#REF!</definedName>
    <definedName name="BExH1FOMEUIJNIDJAUY0ZQFBJSY9">'[2]Reco Sheet for Fcast'!$I$6:$J$6</definedName>
    <definedName name="BExH1JFFHEBFX9BWJMNIA3N66R3Z">'[2]Reco Sheet for Fcast'!$F$10:$G$10</definedName>
    <definedName name="BExH1Z0GIUSVTF2H1G1I3PDGBNK2">'[2]Reco Sheet for Fcast'!$K$2</definedName>
    <definedName name="BExH225UTM6S9FW4MUDZS7F1PQSH">'[2]Reco Sheet for Fcast'!$I$7:$J$7</definedName>
    <definedName name="BExH23271RF7AYZ542KHQTH68GQ7">'[2]Reco Sheet for Fcast'!$F$10:$G$10</definedName>
    <definedName name="BExH2GJQR4JALNB314RY0LDI49VH">'[2]Reco Sheet for Fcast'!$I$7:$J$7</definedName>
    <definedName name="BExH2JZR49T7644JFVE7B3N7RZM9">'[2]Reco Sheet for Fcast'!$I$6:$J$6</definedName>
    <definedName name="BExH2WKXV8X5S2GSBBTWGI0NLNAH">'[2]Reco Sheet for Fcast'!$H$2:$I$2</definedName>
    <definedName name="BExH2XS1UFYFGU0S0EBXX90W2WE8">'[2]Reco Sheet for Fcast'!$I$9:$J$9</definedName>
    <definedName name="BExH2XS2TND9SB0GC295R4FP6K5Y">'[2]Reco Sheet for Fcast'!$I$2:$J$2</definedName>
    <definedName name="BExH2ZA0SZ4SSITL50NA8LZ3OEX6" localSheetId="1">'[3]AMI P &amp; L'!#REF!</definedName>
    <definedName name="BExH2ZA0SZ4SSITL50NA8LZ3OEX6">'[3]AMI P &amp; L'!#REF!</definedName>
    <definedName name="BExH31Z3JNVJPESWKXHILGXZHP2M">'[2]Reco Sheet for Fcast'!$F$6:$G$6</definedName>
    <definedName name="BExH3E9HZ3QJCDZW7WI7YACFQCHE">'[2]Reco Sheet for Fcast'!$F$9:$G$9</definedName>
    <definedName name="BExH3IRB6764RQ5HBYRLH6XCT29X">'[2]Reco Sheet for Fcast'!$I$10:$J$10</definedName>
    <definedName name="BExIG2U8V6RSB47SXLCQG3Q68YRO">'[2]Reco Sheet for Fcast'!$G$2</definedName>
    <definedName name="BExIG5JDFDNKGLHGNDY7U8KIF9NT" localSheetId="1">'[3]AMI P &amp; L'!#REF!</definedName>
    <definedName name="BExIG5JDFDNKGLHGNDY7U8KIF9NT">'[3]AMI P &amp; L'!#REF!</definedName>
    <definedName name="BExIGJBO8R13LV7CZ7C1YCP974NN">'[2]Reco Sheet for Fcast'!$F$10:$G$10</definedName>
    <definedName name="BExIGWT86FPOEYTI8GXCGU5Y3KGK" localSheetId="1">'[3]AMI P &amp; L'!#REF!</definedName>
    <definedName name="BExIGWT86FPOEYTI8GXCGU5Y3KGK">'[3]AMI P &amp; L'!#REF!</definedName>
    <definedName name="BExIHBHXA7E7VUTBVHXXXCH3A5CL">'[2]Reco Sheet for Fcast'!$I$9:$J$9</definedName>
    <definedName name="BExIHPQCQTGEW8QOJVIQ4VX0P6DX">'[2]Reco Sheet for Fcast'!$I$9:$J$9</definedName>
    <definedName name="BExII1KN91Q7DLW0UB7W2TJ5ACT9">'[2]Reco Sheet for Fcast'!$I$9:$J$9</definedName>
    <definedName name="BExII50LI8I0CDOOZEMIVHVA2V95">'[2]Reco Sheet for Fcast'!$I$11:$J$11</definedName>
    <definedName name="BExIIXMY38TQD12CVV4S57L3I809">'[2]Reco Sheet for Fcast'!$I$9:$J$9</definedName>
    <definedName name="BExIIY37NEVU2LGS1JE4VR9AN6W4">'[2]Reco Sheet for Fcast'!$I$11:$J$11</definedName>
    <definedName name="BExIIYJAGXR8TPZ1KCYM7EGJ79UW">'[2]Reco Sheet for Fcast'!$I$9:$J$9</definedName>
    <definedName name="BExIJ3160YCWGAVEU0208ZGXXG3P">'[2]Reco Sheet for Fcast'!$I$7:$J$7</definedName>
    <definedName name="BExIJFGZJ5ED9D6KAY4PGQYLELAX" localSheetId="1">'[3]AMI P &amp; L'!#REF!</definedName>
    <definedName name="BExIJFGZJ5ED9D6KAY4PGQYLELAX">'[3]AMI P &amp; L'!#REF!</definedName>
    <definedName name="BExIJQ3XPPSZ585U2ER0RSSC71PK" localSheetId="1">#REF!</definedName>
    <definedName name="BExIJQ3XPPSZ585U2ER0RSSC71PK">#REF!</definedName>
    <definedName name="BExIJQK80ZEKSTV62E59AYJYUNLI">'[2]Reco Sheet for Fcast'!$F$6:$G$6</definedName>
    <definedName name="BExIJRLX3M0YQLU1D5Y9V7HM5QNM">'[2]Reco Sheet for Fcast'!$I$8:$J$8</definedName>
    <definedName name="BExIJV22J0QA7286KNPMHO1ZUCB3">'[2]Reco Sheet for Fcast'!$I$9:$J$9</definedName>
    <definedName name="BExIJVI6OC7B6ZE9V4PAOYZXKNER">'[2]Reco Sheet for Fcast'!$F$9:$G$9</definedName>
    <definedName name="BExIJWK0NGTGQ4X7D5VIVXD14JHI">'[2]Reco Sheet for Fcast'!$I$11:$J$11</definedName>
    <definedName name="BExIJWPCIYINEJUTXU74VK7WG031">'[2]Reco Sheet for Fcast'!$F$11:$G$11</definedName>
    <definedName name="BExIKHTXPZR5A8OHB6HDP6QWDHAD">'[2]Reco Sheet for Fcast'!$I$6:$J$6</definedName>
    <definedName name="BExIKMMJOETSAXJYY1SIKM58LMA2">'[2]Reco Sheet for Fcast'!$G$2</definedName>
    <definedName name="BExIKN2SLYNFHS9SQHJSB0NE57OF">'[2]Reco Sheet for Fcast'!$I$6:$J$6</definedName>
    <definedName name="BExIKRF6AQ6VOO9KCIWSM6FY8M7D">'[2]Reco Sheet for Fcast'!$F$11:$G$11</definedName>
    <definedName name="BExIKTYZESFT3LC0ASFMFKSE0D1X">'[2]Reco Sheet for Fcast'!$G$2</definedName>
    <definedName name="BExIKXVA6M8K0PTRYAGXS666L335">'[2]Reco Sheet for Fcast'!$G$2</definedName>
    <definedName name="BExIL0PMZ2SXK9R6MLP43KBU1J2P">'[2]Reco Sheet for Fcast'!$I$11:$J$11</definedName>
    <definedName name="BExILAAXRTRAD18K74M6MGUEEPUM">'[2]Reco Sheet for Fcast'!$F$6:$G$6</definedName>
    <definedName name="BExILG5F338C0FFLMVOKMKF8X5ZP" localSheetId="1">'[3]AMI P &amp; L'!#REF!</definedName>
    <definedName name="BExILG5F338C0FFLMVOKMKF8X5ZP">'[3]AMI P &amp; L'!#REF!</definedName>
    <definedName name="BExILGQTQM0HOD0BJI90YO7GOIN3">'[2]Reco Sheet for Fcast'!$I$10:$J$10</definedName>
    <definedName name="BExILTHIEYYOIUWRZ5LLF1T70AJ7">'[2]Reco Sheet for Fcast'!$I$10:$J$10</definedName>
    <definedName name="BExIM9DBUB7ZGF4B20FVUO9QGOX2">'[2]Reco Sheet for Fcast'!$F$7:$G$7</definedName>
    <definedName name="BExIMGK9Z94TFPWWZFMD10HV0IF6">'[2]Reco Sheet for Fcast'!$I$11:$J$11</definedName>
    <definedName name="BExIMPEGKG18TELVC33T4OQTNBWC">'[2]Reco Sheet for Fcast'!$F$10:$G$10</definedName>
    <definedName name="BExIN4OR435DL1US13JQPOQK8GD5">'[2]Reco Sheet for Fcast'!$K$2</definedName>
    <definedName name="BExINI6A7H3KSFRFA6UBBDPKW37F">'[2]Reco Sheet for Fcast'!$F$10:$G$10</definedName>
    <definedName name="BExINIMK8XC3JOBT2EXYFHHH52H0">'[2]Reco Sheet for Fcast'!$I$11:$J$11</definedName>
    <definedName name="BExINLX401ZKEGWU168DS4JUM2J6" localSheetId="1">'[3]AMI P &amp; L'!#REF!</definedName>
    <definedName name="BExINLX401ZKEGWU168DS4JUM2J6">'[3]AMI P &amp; L'!#REF!</definedName>
    <definedName name="BExINMYYJO1FTV1CZF6O5XCFAMQX" localSheetId="1">'[3]AMI P &amp; L'!#REF!</definedName>
    <definedName name="BExINMYYJO1FTV1CZF6O5XCFAMQX">'[3]AMI P &amp; L'!#REF!</definedName>
    <definedName name="BExINP2H4KI05FRFV5PKZFE00HKO">'[2]Reco Sheet for Fcast'!$I$6:$J$6</definedName>
    <definedName name="BExINZELVWYGU876QUUZCIMXPBQC">'[2]Reco Sheet for Fcast'!$I$8:$J$8</definedName>
    <definedName name="BExIOCQUQHKUU1KONGSDOLQTQEIC">'[2]Reco Sheet for Fcast'!$G$2</definedName>
    <definedName name="BExIOFL8Y5O61VLKTB4H20IJNWS1">'[2]Reco Sheet for Fcast'!$F$6:$G$6</definedName>
    <definedName name="BExIOMBXRW5NS4ZPYX9G5QREZ5J6">'[2]Reco Sheet for Fcast'!$F$11:$G$11</definedName>
    <definedName name="BExIORA3GK78T7C7SNBJJUONJ0LS">'[2]Reco Sheet for Fcast'!$F$15</definedName>
    <definedName name="BExIORFDXP4AVIEBLSTZ8ETSXMNM">'[2]Reco Sheet for Fcast'!$I$7:$J$7</definedName>
    <definedName name="BExIOTZ5EFZ2NASVQ05RH15HRSW6">'[2]Reco Sheet for Fcast'!$F$15</definedName>
    <definedName name="BExIP8YNN6UUE1GZ223SWH7DLGKO">'[2]Reco Sheet for Fcast'!$I$7:$J$7</definedName>
    <definedName name="BExIPAB4AOL592OJCC1CFAXTLF1A">'[2]Reco Sheet for Fcast'!$I$6:$J$6</definedName>
    <definedName name="BExIPB25DKX4S2ZCKQN7KWSC3JBF">'[2]Reco Sheet for Fcast'!$F$11:$G$11</definedName>
    <definedName name="BExIPDLT8JYAMGE5HTN4D1YHZF3V" localSheetId="1">'[3]AMI P &amp; L'!#REF!</definedName>
    <definedName name="BExIPDLT8JYAMGE5HTN4D1YHZF3V">'[3]AMI P &amp; L'!#REF!</definedName>
    <definedName name="BExIPG040Q08EWIWL6CAVR3GRI43">'[2]Reco Sheet for Fcast'!$I$7:$J$7</definedName>
    <definedName name="BExIPKNFUDPDKOSH5GHDVNA8D66S">'[2]Reco Sheet for Fcast'!$I$11:$J$11</definedName>
    <definedName name="BExIQ1VS9A2FHVD9TUHKG9K8EVVP">'[2]Reco Sheet for Fcast'!$F$11:$G$11</definedName>
    <definedName name="BExIQ3J19L30PSQ2CXNT6IHW0I7V">'[2]Reco Sheet for Fcast'!$I$9:$J$9</definedName>
    <definedName name="BExIQ3OJ7M04XCY276IO0LJA5XUK">'[2]Reco Sheet for Fcast'!$F$11:$G$11</definedName>
    <definedName name="BExIQ5S19ITB0NDRUN4XV7B905ED">'[2]Reco Sheet for Fcast'!$F$15</definedName>
    <definedName name="BExIQ9TMQT2EIXSVQW7GVSOAW2VJ">'[2]Reco Sheet for Fcast'!$I$8:$J$8</definedName>
    <definedName name="BExIQBMDE1L6J4H27K1FMSHQKDSE">'[2]Reco Sheet for Fcast'!$I$8:$J$8</definedName>
    <definedName name="BExIQE65LVXUOF3UZFO7SDHFJH22">'[2]Reco Sheet for Fcast'!$G$2</definedName>
    <definedName name="BExIQG9OO2KKBOWTMD1OXY36TEGA">'[2]Reco Sheet for Fcast'!$F$10:$G$10</definedName>
    <definedName name="BExIQMV2D77A07E403GAA7CYB8C2">'[2]Reco Sheet for Fcast'!$C$15:$D$23</definedName>
    <definedName name="BExIQX1XBB31HZTYEEVOBSE3C5A6">'[2]Reco Sheet for Fcast'!$I$10:$J$10</definedName>
    <definedName name="BExIR2ALYRP9FW99DK2084J7IIDC">'[2]Reco Sheet for Fcast'!$I$10:$J$10</definedName>
    <definedName name="BExIR8FQETPTQYW37DBVDWG3J4JW">'[2]Reco Sheet for Fcast'!$F$7:$G$7</definedName>
    <definedName name="BExIRRBGTY01OQOI3U5SW59RFDFI">'[2]Reco Sheet for Fcast'!$I$8:$J$8</definedName>
    <definedName name="BExIS4T0DRF57HYO7OGG72KBOFOI">'[2]Reco Sheet for Fcast'!$F$15:$G$34</definedName>
    <definedName name="BExIS77BJDDK18PGI9DSEYZPIL7P">'[2]Reco Sheet for Fcast'!$F$10:$G$10</definedName>
    <definedName name="BExIS8USL1T3Z97CZ30HJ98E2GXQ">'[2]Reco Sheet for Fcast'!$F$9:$G$9</definedName>
    <definedName name="BExISC5B700MZUBFTQ9K4IKTF7HR">'[2]Reco Sheet for Fcast'!$K$2</definedName>
    <definedName name="BExISDHXS49S1H56ENBPRF1NLD5C">'[2]Reco Sheet for Fcast'!$I$6:$J$6</definedName>
    <definedName name="BExISM1JLV54A21A164IURMPGUMU">'[2]Reco Sheet for Fcast'!$F$7:$G$7</definedName>
    <definedName name="BExISOL5FNHZHVLEZZZZ47YXZ5QS" localSheetId="1">#REF!</definedName>
    <definedName name="BExISOL5FNHZHVLEZZZZ47YXZ5QS">#REF!</definedName>
    <definedName name="BExISRFKJYUZ4AKW44IJF7RF9Y90">'[2]Reco Sheet for Fcast'!$F$10:$G$10</definedName>
    <definedName name="BExIT1MK8TBAK3SNP36A8FKDQSOK">'[2]Reco Sheet for Fcast'!$F$11:$G$11</definedName>
    <definedName name="BExITBNYANV2S8KD56GOGCKW393R">'[2]Reco Sheet for Fcast'!$F$9:$G$9</definedName>
    <definedName name="BExIUD4OJGH65NFNQ4VMCE3R4J1X">'[2]Reco Sheet for Fcast'!$F$7:$G$7</definedName>
    <definedName name="BExIUTB5OAAXYW0OFMP0PS40SPOB">'[2]Reco Sheet for Fcast'!$I$10:$J$10</definedName>
    <definedName name="BExIUUT2MHIOV6R3WHA0DPM1KBKY" localSheetId="1">'[3]AMI P &amp; L'!#REF!</definedName>
    <definedName name="BExIUUT2MHIOV6R3WHA0DPM1KBKY">'[3]AMI P &amp; L'!#REF!</definedName>
    <definedName name="BExIUYPDT1AM6MWGWQS646PIZIWC">'[2]Reco Sheet for Fcast'!$I$10:$J$10</definedName>
    <definedName name="BExIV0I2O9F8D1UK1SI8AEYR6U0A">'[2]Reco Sheet for Fcast'!$G$2</definedName>
    <definedName name="BExIV2LM38XPLRTWT0R44TMQ59E5">'[2]Reco Sheet for Fcast'!$F$15</definedName>
    <definedName name="BExIV3CMY91WXOF56UOYD0AUHJ3N" localSheetId="1">#REF!</definedName>
    <definedName name="BExIV3CMY91WXOF56UOYD0AUHJ3N">#REF!</definedName>
    <definedName name="BExIV3HY4S0YRV1F7XEMF2YHAR2I">'[2]Reco Sheet for Fcast'!$I$10:$J$10</definedName>
    <definedName name="BExIV6HUZFRIFLXW2SICKGTAH1PV">'[2]Reco Sheet for Fcast'!$I$11:$J$11</definedName>
    <definedName name="BExIVCXWL6H5LD9DHDIA4F5U9TQL">'[2]Reco Sheet for Fcast'!$F$15</definedName>
    <definedName name="BExIVMOIPSEWSIHIDDLOXESQ28A0">'[2]Reco Sheet for Fcast'!$F$11:$G$11</definedName>
    <definedName name="BExIVNVNJX9BYDLC88NG09YF5XQ6">'[2]Reco Sheet for Fcast'!$I$9:$J$9</definedName>
    <definedName name="BExIVQVKLMGSRYT1LFZH0KUIA4OR">'[2]Reco Sheet for Fcast'!$I$11:$J$11</definedName>
    <definedName name="BExIVYTFI35KNR2XSA6N8OJYUTUR" localSheetId="1">'[3]AMI P &amp; L'!#REF!</definedName>
    <definedName name="BExIVYTFI35KNR2XSA6N8OJYUTUR">'[3]AMI P &amp; L'!#REF!</definedName>
    <definedName name="BExIWB3SY3WRIVIOF988DNNODBOA">'[2]Reco Sheet for Fcast'!$G$2</definedName>
    <definedName name="BExIWB99CG0H52LRD6QWPN4L6DV2">'[2]Reco Sheet for Fcast'!$F$8:$G$8</definedName>
    <definedName name="BExIWG1W7XP9DFYYSZAIOSHM0QLQ" localSheetId="1">'[3]AMI P &amp; L'!#REF!</definedName>
    <definedName name="BExIWG1W7XP9DFYYSZAIOSHM0QLQ">'[3]AMI P &amp; L'!#REF!</definedName>
    <definedName name="BExIWH3KUK94B7833DD4TB0Y6KP9">'[2]Reco Sheet for Fcast'!$F$6:$G$6</definedName>
    <definedName name="BExIWKE9MGIDWORBI43AWTUNYFAN">'[2]Reco Sheet for Fcast'!$K$2</definedName>
    <definedName name="BExIX34PM5DBTRHRQWP6PL6WIX88">'[2]Reco Sheet for Fcast'!$F$8:$G$8</definedName>
    <definedName name="BExIX5OAP9KSUE5SIZCW9P39Q4WE">'[2]Reco Sheet for Fcast'!$I$10:$J$10</definedName>
    <definedName name="BExIX69Y0CM4OW8NEPQXX4ORSAT2">'[2]Reco Sheet for Fcast'!$C$15:$D$23</definedName>
    <definedName name="BExIXGRJPVJMUDGSG7IHPXPNO69B">'[2]Reco Sheet for Fcast'!$G$2</definedName>
    <definedName name="BExIXM5R87ZL3FHALWZXYCPHGX3E">'[2]Reco Sheet for Fcast'!$F$7:$G$7</definedName>
    <definedName name="BExIXS036ZCKT2Z8XZKLZ8PFWQGL">'[2]Reco Sheet for Fcast'!$I$7:$J$7</definedName>
    <definedName name="BExIXY5CF9PFM0P40AZ4U51TMWV0">'[2]Reco Sheet for Fcast'!$F$9:$G$9</definedName>
    <definedName name="BExIYEXJBK8JDWIRSVV4RJSKZVV1">'[2]Reco Sheet for Fcast'!$I$8:$J$8</definedName>
    <definedName name="BExIYI2RH0K4225XO970K2IQ1E79" localSheetId="1">'[3]AMI P &amp; L'!#REF!</definedName>
    <definedName name="BExIYI2RH0K4225XO970K2IQ1E79">'[3]AMI P &amp; L'!#REF!</definedName>
    <definedName name="BExIYMPZ0KS2KOJFQAUQJ77L7701">'[2]Reco Sheet for Fcast'!$G$2</definedName>
    <definedName name="BExIYP9Q6FV9T0R9G3UDKLS4TTYX">'[2]Reco Sheet for Fcast'!$F$6:$G$6</definedName>
    <definedName name="BExIYZGLDQ1TN7BIIN4RLDP31GIM">'[2]Reco Sheet for Fcast'!$F$8:$G$8</definedName>
    <definedName name="BExIZ4K0EZJK6PW3L8SVKTJFSWW9">'[2]Reco Sheet for Fcast'!$F$15:$F$15</definedName>
    <definedName name="BExIZAECOEZGBAO29QMV14E6XDIV">'[2]Reco Sheet for Fcast'!$G$2:$H$2</definedName>
    <definedName name="BExIZKVXYD5O2JBU81F2UFJZLLSI">'[2]Reco Sheet for Fcast'!$F$8:$G$8</definedName>
    <definedName name="BExIZPZDHC8HGER83WHCZAHOX7LK">'[2]Reco Sheet for Fcast'!$F$11:$G$11</definedName>
    <definedName name="BExIZY2PUZ0OF9YKK1B13IW0VS6G">'[2]Reco Sheet for Fcast'!$F$15</definedName>
    <definedName name="BExJ08KBRR2XMWW3VZMPSQKXHZUH" localSheetId="1">'[3]AMI P &amp; L'!#REF!</definedName>
    <definedName name="BExJ08KBRR2XMWW3VZMPSQKXHZUH">'[3]AMI P &amp; L'!#REF!</definedName>
    <definedName name="BExJ0DYJWXGE7DA39PYL3WM05U9O">'[2]Reco Sheet for Fcast'!$F$15</definedName>
    <definedName name="BExJ0MY8SY5J5V50H3UKE78ODTVB">'[2]Reco Sheet for Fcast'!$I$8:$J$8</definedName>
    <definedName name="BExJ0YC98G37ML4N8FLP8D95EFRF">'[2]Reco Sheet for Fcast'!$G$2</definedName>
    <definedName name="BExKCDYKAEV45AFXHVHZZ62E5BM3">'[2]Reco Sheet for Fcast'!$G$2</definedName>
    <definedName name="BExKDKO0W4AGQO1V7K6Q4VM750FT">'[2]Reco Sheet for Fcast'!$F$11:$G$11</definedName>
    <definedName name="BExKDLF10G7W77J87QWH3ZGLUCLW">'[2]Reco Sheet for Fcast'!$I$10:$J$10</definedName>
    <definedName name="BExKEFE0I3MT6ZLC4T1L9465HKTN">'[2]Reco Sheet for Fcast'!$F$8:$G$8</definedName>
    <definedName name="BExKEK6O5BVJP4VY02FY7JNAZ6BT">'[2]Reco Sheet for Fcast'!$I$6:$J$6</definedName>
    <definedName name="BExKEKXK6E6QX339ELPXDIRZSJE0">'[2]Reco Sheet for Fcast'!$I$7:$J$7</definedName>
    <definedName name="BExKEOOIBMP7N8033EY2CJYCBX6H">'[2]Reco Sheet for Fcast'!$F$10:$G$10</definedName>
    <definedName name="BExKEW0RR5LA3VC46A2BEOOMQE56">'[2]Reco Sheet for Fcast'!$F$8:$G$8</definedName>
    <definedName name="BExKFA3VI1CZK21SM0N3LZWT9LA1">'[2]Reco Sheet for Fcast'!$F$11:$G$11</definedName>
    <definedName name="BExKFINBFV5J2NFRCL4YUO3YF0ZE">'[2]Reco Sheet for Fcast'!$F$11:$G$11</definedName>
    <definedName name="BExKFISRBFACTAMJSALEYMY66F6X">'[2]Reco Sheet for Fcast'!$F$8:$G$8</definedName>
    <definedName name="BExKFOSK5DJ151C4E8544UWMYTOC">'[2]Reco Sheet for Fcast'!$I$7:$J$7</definedName>
    <definedName name="BExKFYJC4EVEV54F82K6VKP7Q3OU">'[2]Reco Sheet for Fcast'!$I$6:$J$6</definedName>
    <definedName name="BExKG4IYHBKQQ8J8FN10GB2IKO33">'[2]Reco Sheet for Fcast'!$I$8:$J$8</definedName>
    <definedName name="BExKGF0L44S78D33WMQ1A75TRKB9">'[2]Reco Sheet for Fcast'!$I$10:$J$10</definedName>
    <definedName name="BExKGFRN31B3G20LMQ4LRF879J68">'[2]Reco Sheet for Fcast'!$I$8:$J$8</definedName>
    <definedName name="BExKGJD3U3ADZILP20U3EURP0UQP">'[2]Reco Sheet for Fcast'!$I$9:$J$9</definedName>
    <definedName name="BExKGNK5YGKP0YHHTAAOV17Z9EIM">'[2]Reco Sheet for Fcast'!$F$10:$G$10</definedName>
    <definedName name="BExKGV77YH9YXIQTRKK2331QGYKF">'[2]Reco Sheet for Fcast'!$F$8:$G$8</definedName>
    <definedName name="BExKH3FTZ5VGTB86W9M4AB39R0G8">'[2]Reco Sheet for Fcast'!$F$6:$G$6</definedName>
    <definedName name="BExKH3FV5U5O6XZM7STS3NZKQFGJ">'[2]Reco Sheet for Fcast'!$H$2:$I$2</definedName>
    <definedName name="BExKHAMUH8NR3HRV0V6FHJE3ROLN">'[2]Reco Sheet for Fcast'!$I$8:$J$8</definedName>
    <definedName name="BExKHCFKOWFHO2WW0N7Y5XDXEWAO">'[2]Reco Sheet for Fcast'!$I$11:$J$11</definedName>
    <definedName name="BExKHDMPODAJPZY7M2BN39326C43" localSheetId="1">#REF!</definedName>
    <definedName name="BExKHDMPODAJPZY7M2BN39326C43">#REF!</definedName>
    <definedName name="BExKHIVLONZ46HLMR50DEXKEUNEP">'[2]Reco Sheet for Fcast'!$F$7:$G$7</definedName>
    <definedName name="BExKHPM9XA0ADDK7TUR0N38EXWEP">'[2]Reco Sheet for Fcast'!$F$10:$G$10</definedName>
    <definedName name="BExKI4076KXCDE5KXL79KT36OKLO" localSheetId="1">'[3]AMI P &amp; L'!#REF!</definedName>
    <definedName name="BExKI4076KXCDE5KXL79KT36OKLO">'[3]AMI P &amp; L'!#REF!</definedName>
    <definedName name="BExKI7LO70WYISR7Q0Y1ZDWO9M3B">'[2]Reco Sheet for Fcast'!$I$8:$J$8</definedName>
    <definedName name="BExKIGQV6TXIZG039HBOJU62WP2U">'[2]Reco Sheet for Fcast'!$I$11:$J$11</definedName>
    <definedName name="BExKILE008SF3KTAN8WML3XKI1NZ">'[2]Reco Sheet for Fcast'!$K$2</definedName>
    <definedName name="BExKINSBB6RS7I489QHMCOMU4Z2X">'[2]Reco Sheet for Fcast'!$F$15</definedName>
    <definedName name="BExKIU87ZKSOC2DYZWFK6SAK9I8E">'[2]Reco Sheet for Fcast'!$F$6:$G$6</definedName>
    <definedName name="BExKJ449HLYX2DJ9UF0H9GTPSQ73">'[2]Reco Sheet for Fcast'!$I$8:$J$8</definedName>
    <definedName name="BExKJC7MJKEAMFD3Y9Q6TXP4MP3L">'[2]Reco Sheet for Fcast'!$I$9:$J$9</definedName>
    <definedName name="BExKJELX2RUC8UEC56IZPYYZXHA7">'[2]Reco Sheet for Fcast'!$F$8:$G$8</definedName>
    <definedName name="BExKJINMXS61G2TZEXCJAWVV4F57">'[2]Reco Sheet for Fcast'!$F$6:$G$6</definedName>
    <definedName name="BExKJK5ME8KB7HA0180L7OUZDDGV">'[2]Reco Sheet for Fcast'!$F$11:$G$11</definedName>
    <definedName name="BExKJN5IF0VMDILJ5K8ZENF2QYV1">'[2]Reco Sheet for Fcast'!$H$2:$I$2</definedName>
    <definedName name="BExKJUSJPFUIK20FTVAFJWR2OUYX">'[2]Reco Sheet for Fcast'!$I$11:$J$11</definedName>
    <definedName name="BExKK8VP5RS3D0UXZVKA37C4SYBP">'[2]Reco Sheet for Fcast'!$F$11:$G$11</definedName>
    <definedName name="BExKKIM9NPF6B3SPMPIQB27HQME4">'[2]Reco Sheet for Fcast'!$F$11:$G$11</definedName>
    <definedName name="BExKKIX1BCBQ4R3K41QD8NTV0OV0">'[2]Reco Sheet for Fcast'!$I$8:$J$8</definedName>
    <definedName name="BExKKQ3ZWADYV03YHMXDOAMU90EB" localSheetId="1">'[3]AMI P &amp; L'!#REF!</definedName>
    <definedName name="BExKKQ3ZWADYV03YHMXDOAMU90EB">'[3]AMI P &amp; L'!#REF!</definedName>
    <definedName name="BExKKUGD2HMJWQEYZ8H3X1BMXFS9">'[2]Reco Sheet for Fcast'!$F$9:$G$9</definedName>
    <definedName name="BExKKX05KCZZZPKOR1NE5A8RGVT4">'[2]Reco Sheet for Fcast'!$I$11:$J$11</definedName>
    <definedName name="BExKL3AQ1IV1NVX782PTFKU7U16A" localSheetId="1">#REF!</definedName>
    <definedName name="BExKL3AQ1IV1NVX782PTFKU7U16A">#REF!</definedName>
    <definedName name="BExKLD6S9L66QYREYHBE5J44OK7X">'[2]Reco Sheet for Fcast'!$I$6:$J$6</definedName>
    <definedName name="BExKLEZK32L28GYJWVO63BZ5E1JD">'[2]Reco Sheet for Fcast'!$F$9:$G$9</definedName>
    <definedName name="BExKLLKVVHT06LA55JB2FC871DC5">'[2]Reco Sheet for Fcast'!$I$8:$J$8</definedName>
    <definedName name="BExKMHSPAJPHUEZXSHTFJNWYFCQR">'[2]Reco Sheet for Fcast'!$L$6:$M$10</definedName>
    <definedName name="BExKMWBX4EH3EYJ07UFEM08NB40Z">'[2]Reco Sheet for Fcast'!$F$10:$G$10</definedName>
    <definedName name="BExKMX8A5ZOYAIX1JNJ198214P08">'[2]Reco Sheet for Fcast'!$I$6:$J$6</definedName>
    <definedName name="BExKNBGV2IR3S7M0BX4810KZB4V3">'[2]Reco Sheet for Fcast'!$H$2:$I$2</definedName>
    <definedName name="BExKNCTBZTSY3MO42VU5PLV6YUHZ">'[2]Reco Sheet for Fcast'!$F$10:$G$10</definedName>
    <definedName name="BExKNGV2YY749C42AQ2T9QNIE5C3">'[2]Reco Sheet for Fcast'!$F$7:$G$7</definedName>
    <definedName name="BExKNTG8WOYHOW9I6K6WBGXTRX0X" localSheetId="1">#REF!</definedName>
    <definedName name="BExKNTG8WOYHOW9I6K6WBGXTRX0X">#REF!</definedName>
    <definedName name="BExKNV8UOHVWEHDJWI2WMJ9X6QHZ">'[2]Reco Sheet for Fcast'!$I$9:$J$9</definedName>
    <definedName name="BExKNZLD7UATC1MYRNJD8H2NH4KU">'[2]Reco Sheet for Fcast'!$F$15</definedName>
    <definedName name="BExKNZQUKQQG2Y97R74G4O4BJP1L">'[2]Reco Sheet for Fcast'!$F$10:$G$10</definedName>
    <definedName name="BExKO06X0EAD3ABEG1E8PWLDWHBA">'[2]Reco Sheet for Fcast'!$I$9:$J$9</definedName>
    <definedName name="BExKO2AHHSGNI1AZOIOW21KPXKPE">'[2]Reco Sheet for Fcast'!$F$11:$G$11</definedName>
    <definedName name="BExKO2FXWJWC5IZLDN8JHYILQJ2N">'[2]Reco Sheet for Fcast'!$I$11:$J$11</definedName>
    <definedName name="BExKO438WZ8FKOU00NURGFMOYXWN">'[2]Reco Sheet for Fcast'!$I$6:$J$6</definedName>
    <definedName name="BExKODIZGWW2EQD0FEYW6WK6XLCM">'[2]Reco Sheet for Fcast'!$I$6:$J$6</definedName>
    <definedName name="BExKOPO2HPWVQGAKW8LOZMPIDEFG">'[2]Reco Sheet for Fcast'!$F$9:$G$9</definedName>
    <definedName name="BExKPEZP0QTKOTLIMMIFSVTHQEEK">'[2]Reco Sheet for Fcast'!$F$8:$G$8</definedName>
    <definedName name="BExKPLQJX0HJ8OTXBXH9IC9J2V0W" localSheetId="1">'[3]AMI P &amp; L'!#REF!</definedName>
    <definedName name="BExKPLQJX0HJ8OTXBXH9IC9J2V0W">'[3]AMI P &amp; L'!#REF!</definedName>
    <definedName name="BExKPN8C7GN36ZJZHLOB74LU6KT0">'[2]Reco Sheet for Fcast'!$F$7:$G$7</definedName>
    <definedName name="BExKPX9VZ1J5021Q98K60HMPJU58">'[2]Reco Sheet for Fcast'!$G$2</definedName>
    <definedName name="BExKQJGAAWNM3NT19E9I0CQDBTU0" localSheetId="1">'[3]AMI P &amp; L'!#REF!</definedName>
    <definedName name="BExKQJGAAWNM3NT19E9I0CQDBTU0">'[3]AMI P &amp; L'!#REF!</definedName>
    <definedName name="BExKQM5GJ1ZN5REKFE7YVBQ0KXWF">'[2]Reco Sheet for Fcast'!$F$8:$G$8</definedName>
    <definedName name="BExKQQ71278061G7ZFYGPWOMOMY2">'[2]Reco Sheet for Fcast'!$F$7:$G$7</definedName>
    <definedName name="BExKQTXRG3ECU8NT47UR7643LO5G">'[2]Reco Sheet for Fcast'!$F$7:$G$7</definedName>
    <definedName name="BExKQVL7HPOIZ4FHANDFMVOJLEPR">'[2]Reco Sheet for Fcast'!$F$10:$G$10</definedName>
    <definedName name="BExKR8RZSEHW184G0Z56B4EGNU72">'[2]Reco Sheet for Fcast'!$F$15:$G$26</definedName>
    <definedName name="BExKRVUSQ6PA7ZYQSTEQL3X7PB9P">'[2]Reco Sheet for Fcast'!$I$6:$J$6</definedName>
    <definedName name="BExKRY3KZ7F7RB2KH8HXSQ85IEQO">'[2]Reco Sheet for Fcast'!$I$9:$J$9</definedName>
    <definedName name="BExKSA37DZTCK6H13HPIKR0ZFVL8">'[2]Reco Sheet for Fcast'!$F$10:$G$10</definedName>
    <definedName name="BExKSFMOMSZYDE0WNC94F40S6636">'[2]Reco Sheet for Fcast'!$F$10:$G$10</definedName>
    <definedName name="BExKSHQ9K79S8KYUWIV5M5LAHHF1">'[2]Reco Sheet for Fcast'!$I$9:$J$9</definedName>
    <definedName name="BExKSJTWG9L3FCX8FLK4EMUJMF27">'[2]Reco Sheet for Fcast'!$F$7:$G$7</definedName>
    <definedName name="BExKSU0MKNAVZYYPKCYTZDWQX4R8">'[2]Reco Sheet for Fcast'!$F$15:$G$34</definedName>
    <definedName name="BExKSX60G1MUS689FXIGYP2F7C62">'[2]Reco Sheet for Fcast'!$I$10:$J$10</definedName>
    <definedName name="BExKT2UZ7Y2VWF5NQE18SJRLD2RN">'[2]Reco Sheet for Fcast'!$I$9:$J$9</definedName>
    <definedName name="BExKT3GJFNGAM09H5F615E36A38C">'[2]Reco Sheet for Fcast'!$I$11:$J$11</definedName>
    <definedName name="BExKTQZGN8GI3XGSEXMPCCA3S19H">'[2]Reco Sheet for Fcast'!$F$9:$G$9</definedName>
    <definedName name="BExKTUKYYU0F6TUW1RXV24LRAZFE">'[2]Reco Sheet for Fcast'!$I$11:$J$11</definedName>
    <definedName name="BExKU3FBLHQBIUTN6XEZW5GC9OG1">'[2]Reco Sheet for Fcast'!$F$7:$G$7</definedName>
    <definedName name="BExKU82I99FEUIZLODXJDOJC96CQ">'[2]Reco Sheet for Fcast'!$F$10:$G$10</definedName>
    <definedName name="BExKUDM0DFSCM3D91SH0XLXJSL18">'[2]Reco Sheet for Fcast'!$G$2</definedName>
    <definedName name="BExKULEKJLA77AUQPDUHSM94Y76Z">'[2]Reco Sheet for Fcast'!$I$9:$J$9</definedName>
    <definedName name="BExKV08R85MKI3MAX9E2HERNQUNL">'[2]Reco Sheet for Fcast'!$H$2:$I$2</definedName>
    <definedName name="BExKV4AAUNNJL5JWD7PX6BFKVS6O">'[2]Reco Sheet for Fcast'!$F$8:$G$8</definedName>
    <definedName name="BExKVDVK6HN74GQPTXICP9BFC8CF">'[2]Reco Sheet for Fcast'!$I$10:$J$10</definedName>
    <definedName name="BExKVFDI6VT9LE5D9GFPZX51AC4I">'[2]Reco Sheet for Fcast'!$I$8:$J$8</definedName>
    <definedName name="BExKVFZ3ZZGIC1QI8XN6BYFWN0ZY" localSheetId="1">'[3]AMI P &amp; L'!#REF!</definedName>
    <definedName name="BExKVFZ3ZZGIC1QI8XN6BYFWN0ZY">'[3]AMI P &amp; L'!#REF!</definedName>
    <definedName name="BExKVG4KGO28KPGTAFL1R8TTZ10N">'[2]Reco Sheet for Fcast'!$H$2:$I$2</definedName>
    <definedName name="BExKW0CSH7DA02YSNV64PSEIXB2P">'[2]Reco Sheet for Fcast'!$I$11:$J$11</definedName>
    <definedName name="BExKWG8MR20O13C3YSUIHBD2BWQ2" localSheetId="1">#REF!</definedName>
    <definedName name="BExKWG8MR20O13C3YSUIHBD2BWQ2">#REF!</definedName>
    <definedName name="BExM9NUG3Q31X01AI9ZJCZIX25CS">'[2]Reco Sheet for Fcast'!$F$10:$G$10</definedName>
    <definedName name="BExM9OG182RP30MY23PG49LVPZ1C" localSheetId="1">'[3]AMI P &amp; L'!#REF!</definedName>
    <definedName name="BExM9OG182RP30MY23PG49LVPZ1C">'[3]AMI P &amp; L'!#REF!</definedName>
    <definedName name="BExMA64MW1S18NH8DCKPCCEI5KCB">'[2]Reco Sheet for Fcast'!$F$9:$G$9</definedName>
    <definedName name="BExMALEWFUEM8Y686IT03ECURUBR" localSheetId="1">'[3]AMI P &amp; L'!#REF!</definedName>
    <definedName name="BExMALEWFUEM8Y686IT03ECURUBR">'[3]AMI P &amp; L'!#REF!</definedName>
    <definedName name="BExMAXJS82ZJ8RS22VLE0V0LDUII">'[2]Reco Sheet for Fcast'!$I$10:$J$10</definedName>
    <definedName name="BExMB4QRS0R3MTB4CMUHFZ84LNZQ">'[2]Reco Sheet for Fcast'!$F$15</definedName>
    <definedName name="BExMBC35WKQY5CWQJLV4D05O6971">'[2]Reco Sheet for Fcast'!$I$2</definedName>
    <definedName name="BExMBFTZV4Q1A5KG25C1N9PHQNSW">'[2]Reco Sheet for Fcast'!$F$15</definedName>
    <definedName name="BExMBK6ISK3U7KHZKUJXIDKGF6VW">'[2]Reco Sheet for Fcast'!$G$2</definedName>
    <definedName name="BExMBTBHSHFUHXZPKH8T1T26W5AQ">'[2]Reco Sheet for Fcast'!$C$15:$D$23</definedName>
    <definedName name="BExMBYPQDG9AYDQ5E8IECVFREPO6" localSheetId="1">'[3]AMI P &amp; L'!#REF!</definedName>
    <definedName name="BExMBYPQDG9AYDQ5E8IECVFREPO6">'[3]AMI P &amp; L'!#REF!</definedName>
    <definedName name="BExMC7K41G5WMXC4OKZPL523IN5C">'[2]Reco Sheet for Fcast'!$I$10:$J$10</definedName>
    <definedName name="BExMC8AZUTX8LG89K2JJR7ZG62XX">'[2]Reco Sheet for Fcast'!$F$7:$G$7</definedName>
    <definedName name="BExMCA96YR10V72G2R0SCIKPZLIZ" localSheetId="1">'[3]AMI P &amp; L'!#REF!</definedName>
    <definedName name="BExMCA96YR10V72G2R0SCIKPZLIZ">'[3]AMI P &amp; L'!#REF!</definedName>
    <definedName name="BExMCB5JU5I2VQDUBS4O42BTEVKI">'[2]Reco Sheet for Fcast'!$H$2:$I$2</definedName>
    <definedName name="BExMCFSQFSEMPY5IXDIRKZDASDBR" localSheetId="1">'[3]AMI P &amp; L'!#REF!</definedName>
    <definedName name="BExMCFSQFSEMPY5IXDIRKZDASDBR">'[3]AMI P &amp; L'!#REF!</definedName>
    <definedName name="BExMCMZOEYWVOOJ98TBHTTCS7XB8">'[2]Reco Sheet for Fcast'!$F$7:$G$7</definedName>
    <definedName name="BExMCS8EF2W3FS9QADNKREYSI8P0">'[2]Reco Sheet for Fcast'!$I$8:$J$8</definedName>
    <definedName name="BExMCUS7GSOM96J0HJ7EH0FFM2AC">'[2]Reco Sheet for Fcast'!$F$6:$G$6</definedName>
    <definedName name="BExMCYTT6TVDWMJXO1NZANRTVNAN">'[2]Reco Sheet for Fcast'!$I$10:$J$10</definedName>
    <definedName name="BExMD5F6IAV108XYJLXUO9HD0IT6">'[2]Reco Sheet for Fcast'!$F$10:$G$10</definedName>
    <definedName name="BExMDANV66W9T3XAXID40XFJ0J93">'[2]Reco Sheet for Fcast'!$F$6:$G$6</definedName>
    <definedName name="BExMDFWS9BJGE5SKB9YDJZR8AV48">'[2]Reco Sheet for Fcast'!$E$1</definedName>
    <definedName name="BExMDGD1KQP7NNR78X2ZX4FCBQ1S" localSheetId="1">'[3]AMI P &amp; L'!#REF!</definedName>
    <definedName name="BExMDGD1KQP7NNR78X2ZX4FCBQ1S">'[3]AMI P &amp; L'!#REF!</definedName>
    <definedName name="BExMDIRDK0DI8P86HB7WPH8QWLSQ">'[2]Reco Sheet for Fcast'!$I$11:$J$11</definedName>
    <definedName name="BExMDPI2FVMORSWDDCVAJ85WYAYO">'[2]Reco Sheet for Fcast'!$I$11:$J$11</definedName>
    <definedName name="BExMDUWB7VWHFFR266QXO46BNV2S">'[2]Reco Sheet for Fcast'!$F$11:$G$11</definedName>
    <definedName name="BExME2U47N8LZG0BPJ49ANY5QVV2">'[2]Reco Sheet for Fcast'!$F$15</definedName>
    <definedName name="BExME7165EDUSONBWV5AZ51HSY4H" localSheetId="1">#REF!</definedName>
    <definedName name="BExME7165EDUSONBWV5AZ51HSY4H">#REF!</definedName>
    <definedName name="BExME88DH5DUKMUFI9FNVECXFD2E">'[2]Reco Sheet for Fcast'!$F$15:$G$16</definedName>
    <definedName name="BExME9A7MOGAK7YTTQYXP5DL6VYA">'[2]Reco Sheet for Fcast'!$F$9:$G$9</definedName>
    <definedName name="BExMEOV9YFRY5C3GDLU60GIX10BY">'[2]Reco Sheet for Fcast'!$I$7:$J$7</definedName>
    <definedName name="BExMEY09ESM4H2YGKEQQRYUD114R">'[2]Reco Sheet for Fcast'!$F$8:$G$8</definedName>
    <definedName name="BExMF4G4IUPQY1Y5GEY5N3E04CL6">'[2]Reco Sheet for Fcast'!$G$2</definedName>
    <definedName name="BExMF9UIGYMOAQK0ELUWP0S0HZZY">'[2]Reco Sheet for Fcast'!$F$9:$G$9</definedName>
    <definedName name="BExMFDLBSWFMRDYJ2DZETI3EXKN2">'[2]Reco Sheet for Fcast'!$F$11:$G$11</definedName>
    <definedName name="BExMFLDTMRTCHKA37LQW67BG8D5C">'[2]Reco Sheet for Fcast'!$F$7:$G$7</definedName>
    <definedName name="BExMH0XGUY9O1W5KGWNFPGQRE7FI">'[2]Reco Sheet for Fcast'!$E$1</definedName>
    <definedName name="BExMH3H9TW5TJCNU5Z1EWXP3BAEP">'[2]Reco Sheet for Fcast'!$I$8:$J$8</definedName>
    <definedName name="BExMHFBDKU7SL1XYKYR6CGEO8CEL" localSheetId="1">#REF!</definedName>
    <definedName name="BExMHFBDKU7SL1XYKYR6CGEO8CEL">#REF!</definedName>
    <definedName name="BExMHOWPB34KPZ76M2KIX2C9R2VB" localSheetId="1">'[3]AMI P &amp; L'!#REF!</definedName>
    <definedName name="BExMHOWPB34KPZ76M2KIX2C9R2VB">'[3]AMI P &amp; L'!#REF!</definedName>
    <definedName name="BExMHSSYC6KVHA3QDTSYPN92TWMI">'[2]Reco Sheet for Fcast'!$F$6:$G$6</definedName>
    <definedName name="BExMI3AJ9477KDL4T9DHET4LJJTW" localSheetId="1">'[3]AMI P &amp; L'!#REF!</definedName>
    <definedName name="BExMI3AJ9477KDL4T9DHET4LJJTW">'[3]AMI P &amp; L'!#REF!</definedName>
    <definedName name="BExMI6QQ20XHD0NWJUN741B37182">'[2]Reco Sheet for Fcast'!$F$9:$G$9</definedName>
    <definedName name="BExMI8JB94SBD9EMNJEK7Y2T6GYU">'[2]Reco Sheet for Fcast'!$I$10:$J$10</definedName>
    <definedName name="BExMI8OS85YTW3KYVE4YD0R7Z6UV">'[2]Reco Sheet for Fcast'!$G$2</definedName>
    <definedName name="BExMIBOOZU40JS3F89OMPSRCE9MM" localSheetId="1">'[3]AMI P &amp; L'!#REF!</definedName>
    <definedName name="BExMIBOOZU40JS3F89OMPSRCE9MM">'[3]AMI P &amp; L'!#REF!</definedName>
    <definedName name="BExMIIQ5MBWSIHTFWAQADXMZC22Q">'[2]Reco Sheet for Fcast'!$I$10:$J$10</definedName>
    <definedName name="BExMIL4I2GE866I25CR5JBLJWJ6A">'[2]Reco Sheet for Fcast'!$G$2</definedName>
    <definedName name="BExMIRKIPF27SNO82SPFSB3T5U17">'[2]Reco Sheet for Fcast'!$G$2</definedName>
    <definedName name="BExMIV0KC8555D5E42ZGWG15Y0MO" localSheetId="1">'[3]AMI P &amp; L'!#REF!</definedName>
    <definedName name="BExMIV0KC8555D5E42ZGWG15Y0MO">'[3]AMI P &amp; L'!#REF!</definedName>
    <definedName name="BExMIZT6AN7E6YMW2S87CTCN2UXH">'[2]Reco Sheet for Fcast'!$F$10:$G$10</definedName>
    <definedName name="BExMJNC8ZFB9DRFOJ961ZAJ8U3A8">'[2]Reco Sheet for Fcast'!$G$2</definedName>
    <definedName name="BExMJTBV8A3D31W2IQHP9RDFPPHQ">'[2]Reco Sheet for Fcast'!$F$8:$G$8</definedName>
    <definedName name="BExMK2RTXN4QJWEUNX002XK8VQP8">'[2]Reco Sheet for Fcast'!$F$8:$G$8</definedName>
    <definedName name="BExMKBGQDUZ8AWXYHA3QVMSDVZ3D">'[2]Reco Sheet for Fcast'!$I$10:$J$10</definedName>
    <definedName name="BExMKBM1467553LDFZRRKVSHN374">'[2]Reco Sheet for Fcast'!$F$11:$G$11</definedName>
    <definedName name="BExMKGK5FJUC0AU8MABRGDC5ZM70">'[2]Reco Sheet for Fcast'!$F$11:$G$11</definedName>
    <definedName name="BExMKTW7R5SOV4PHAFGHU3W73DYE">'[2]Reco Sheet for Fcast'!$J$2:$K$2</definedName>
    <definedName name="BExMKU7051J2W1RQXGZGE62NBRUZ">'[2]Reco Sheet for Fcast'!$F$11:$G$11</definedName>
    <definedName name="BExMKUN3WPECJR2XRID2R7GZRGNX" localSheetId="1">'[3]AMI P &amp; L'!#REF!</definedName>
    <definedName name="BExMKUN3WPECJR2XRID2R7GZRGNX">'[3]AMI P &amp; L'!#REF!</definedName>
    <definedName name="BExMKZ535P011X4TNV16GCOH4H21" localSheetId="1">'[3]AMI P &amp; L'!#REF!</definedName>
    <definedName name="BExMKZ535P011X4TNV16GCOH4H21">'[3]AMI P &amp; L'!#REF!</definedName>
    <definedName name="BExML3XQNDIMX55ZCHHXKUV3D6E6">'[2]Reco Sheet for Fcast'!$I$11:$J$11</definedName>
    <definedName name="BExML5QGSWHLI18BGY4CGOTD3UWH">'[2]Reco Sheet for Fcast'!$I$11:$J$11</definedName>
    <definedName name="BExMLO5Z61RE85X8HHX2G4IU3AZW">'[2]Reco Sheet for Fcast'!$I$7:$J$7</definedName>
    <definedName name="BExMLVI7UORSHM9FMO8S2EI0TMTS" localSheetId="1">'[3]AMI P &amp; L'!#REF!</definedName>
    <definedName name="BExMLVI7UORSHM9FMO8S2EI0TMTS">'[3]AMI P &amp; L'!#REF!</definedName>
    <definedName name="BExMM5UCOT2HSSN0ZIPZW55GSOVO" localSheetId="1">'[3]AMI P &amp; L'!#REF!</definedName>
    <definedName name="BExMM5UCOT2HSSN0ZIPZW55GSOVO">'[3]AMI P &amp; L'!#REF!</definedName>
    <definedName name="BExMM8ZRS5RQ8H1H55RVPVTDL5NL">'[2]Reco Sheet for Fcast'!$F$7:$G$7</definedName>
    <definedName name="BExMMH8EAZB09XXQ5X4LR0P4NHG9">'[2]Reco Sheet for Fcast'!$I$11:$J$11</definedName>
    <definedName name="BExMMIQH5BABNZVCIQ7TBCQ10AY5">'[2]Reco Sheet for Fcast'!$F$6:$G$6</definedName>
    <definedName name="BExMMNIZ2T7M22WECMUQXEF4NJ71" localSheetId="1">'[3]AMI P &amp; L'!#REF!</definedName>
    <definedName name="BExMMNIZ2T7M22WECMUQXEF4NJ71">'[3]AMI P &amp; L'!#REF!</definedName>
    <definedName name="BExMMPMIOU7BURTV0L1K6ACW9X73">'[2]Reco Sheet for Fcast'!$G$2</definedName>
    <definedName name="BExMMQ835AJDHS4B419SS645P67Q">'[2]Reco Sheet for Fcast'!$F$7:$G$7</definedName>
    <definedName name="BExMMQIUVPCOBISTEJJYNCCLUCPY">'[2]Reco Sheet for Fcast'!$G$2:$H$2</definedName>
    <definedName name="BExMMTIXETA5VAKBSOFDD5SRU887">'[2]Reco Sheet for Fcast'!$F$11:$G$11</definedName>
    <definedName name="BExMMV0P6P5YS3C35G0JYYHI7992">'[2]Reco Sheet for Fcast'!$K$2</definedName>
    <definedName name="BExMNJLFWZBRN9PZF1IO9CYWV1B2">'[2]Reco Sheet for Fcast'!$F$9:$G$9</definedName>
    <definedName name="BExMNKCJ0FA57YEUUAJE43U1QN5P">'[2]Reco Sheet for Fcast'!$F$6:$G$6</definedName>
    <definedName name="BExMNKN5D1WEF2OOJVP6LZ6DLU3Y">'[2]Reco Sheet for Fcast'!$I$6:$J$6</definedName>
    <definedName name="BExMNQMYHO8P4UBDPYK2S8W4EQCA" localSheetId="1">#REF!</definedName>
    <definedName name="BExMNQMYHO8P4UBDPYK2S8W4EQCA">#REF!</definedName>
    <definedName name="BExMNQXWSJGR1IZ33DHEA6H4C8X4">'[2]Reco Sheet for Fcast'!$I$10:$J$10</definedName>
    <definedName name="BExMNR38HMPLWAJRQ9MMS3ZAZ9IU">'[2]Reco Sheet for Fcast'!$F$9:$G$9</definedName>
    <definedName name="BExMNRDZULKJMVY2VKIIRM2M5A1M">'[2]Reco Sheet for Fcast'!$I$7:$J$7</definedName>
    <definedName name="BExMO9IOWKTWHO8LQJJQI5P3INWY">'[2]Reco Sheet for Fcast'!$F$6:$G$6</definedName>
    <definedName name="BExMOI29DOEK5R1A5QZPUDKF7N6T">'[2]Reco Sheet for Fcast'!$F$11:$G$11</definedName>
    <definedName name="BExMPAJ5AJAXGKGK3F6H3ODS6RF4">'[2]Reco Sheet for Fcast'!$F$7:$G$7</definedName>
    <definedName name="BExMPD2X55FFBVJ6CBUKNPROIOEU">'[2]Reco Sheet for Fcast'!$F$7:$G$7</definedName>
    <definedName name="BExMPGZ848E38FUH1JBQN97DGWAT">'[2]Reco Sheet for Fcast'!$I$10:$J$10</definedName>
    <definedName name="BExMPMTICOSMQENOFKQ18K0ZT4S8">'[2]Reco Sheet for Fcast'!$I$10:$J$10</definedName>
    <definedName name="BExMPMZ07II0R4KGWQQ7PGS3RZS4">'[2]Reco Sheet for Fcast'!$F$9:$G$9</definedName>
    <definedName name="BExMPOBH04JMDO6Z8DMSEJZM4ANN">'[2]Reco Sheet for Fcast'!$F$15</definedName>
    <definedName name="BExMPSD77XQ3HA6A4FZOJK8G2JP3" localSheetId="1">'[3]AMI P &amp; L'!#REF!</definedName>
    <definedName name="BExMPSD77XQ3HA6A4FZOJK8G2JP3">'[3]AMI P &amp; L'!#REF!</definedName>
    <definedName name="BExMQ4I3Q7F0BMPHSFMFW9TZ87UD">'[2]Reco Sheet for Fcast'!$F$9:$G$9</definedName>
    <definedName name="BExMQ4SWDWI4N16AZ0T5CJ6HH8WC">'[2]Reco Sheet for Fcast'!$H$2:$I$2</definedName>
    <definedName name="BExMQ71WHW50GVX45JU951AGPLFQ" localSheetId="1">'[3]AMI P &amp; L'!#REF!</definedName>
    <definedName name="BExMQ71WHW50GVX45JU951AGPLFQ">'[3]AMI P &amp; L'!#REF!</definedName>
    <definedName name="BExMQGXSLPT4A6N47LE6FBVHWBOF">'[2]Reco Sheet for Fcast'!$F$6:$G$6</definedName>
    <definedName name="BExMQSBR7PL4KLB1Q4961QO45Y4G">'[2]Reco Sheet for Fcast'!$F$10:$G$10</definedName>
    <definedName name="BExMR1MA4I1X77714ZEPUVC8W398">'[2]Reco Sheet for Fcast'!$F$9:$G$9</definedName>
    <definedName name="BExMR8YQHA7N77HGHY4Y6R30I3XT">'[2]Reco Sheet for Fcast'!$F$10:$G$10</definedName>
    <definedName name="BExMRENOIARWRYOIVPDIEBVNRDO7">'[2]Reco Sheet for Fcast'!$G$2</definedName>
    <definedName name="BExMRJGBMBQR02EUGWJB4OYWVQPC">'[2]Reco Sheet for Fcast'!$F$15:$AI$18</definedName>
    <definedName name="BExMRRJNUMGRSDD5GGKKGEIZ6FTS">'[2]Reco Sheet for Fcast'!$I$10:$J$10</definedName>
    <definedName name="BExMRU3ACIU0RD2BNWO55LH5U2BR">'[2]Reco Sheet for Fcast'!$F$15</definedName>
    <definedName name="BExMSQRCC40AP8BDUPL2I2DNC210">'[2]Reco Sheet for Fcast'!$I$6:$J$6</definedName>
    <definedName name="BExMTLXHZ9H4QYDQ0VMHUXWSVD3Q">'[2]Reco Sheet for Fcast'!$F$10:$G$10</definedName>
    <definedName name="BExO4J9LR712G00TVA82VNTG8O7H">'[2]Reco Sheet for Fcast'!$F$10:$G$10</definedName>
    <definedName name="BExO55G2KVZ7MIJ30N827CLH0I2A">'[2]Reco Sheet for Fcast'!$F$8:$G$8</definedName>
    <definedName name="BExO5A8PZD9EUHC5CMPU6N3SQ15L">'[2]Reco Sheet for Fcast'!$I$7:$J$7</definedName>
    <definedName name="BExO5XMAHL7CY3X0B1OPKZ28DCJ5">'[2]Reco Sheet for Fcast'!$G$2</definedName>
    <definedName name="BExO66LZJKY4PTQVREELI6POS4AY">'[2]Reco Sheet for Fcast'!$H$2:$I$2</definedName>
    <definedName name="BExO6LLHCYTF7CIVHKAO0NMET14Q">'[2]Reco Sheet for Fcast'!$I$6:$J$6</definedName>
    <definedName name="BExO7OUQS3XTUQ2LDKGQ8AAQ3OJJ">'[2]Reco Sheet for Fcast'!$F$6:$G$6</definedName>
    <definedName name="BExO85HMYXZJ7SONWBKKIAXMCI3C">'[2]Reco Sheet for Fcast'!$F$10:$G$10</definedName>
    <definedName name="BExO863922O4PBGQMUNEQKGN3K96">'[2]Reco Sheet for Fcast'!$F$7:$G$7</definedName>
    <definedName name="BExO89ZCBQDFNQMXBL81B6NYT5U3" localSheetId="1">#REF!</definedName>
    <definedName name="BExO89ZCBQDFNQMXBL81B6NYT5U3">#REF!</definedName>
    <definedName name="BExO89ZIOXN0HOKHY24F7HDZ87UT">'[2]Reco Sheet for Fcast'!$F$11:$G$11</definedName>
    <definedName name="BExO8A4S3VKZ6N6VX4CXOWCPKHWC" localSheetId="1">#REF!</definedName>
    <definedName name="BExO8A4S3VKZ6N6VX4CXOWCPKHWC">#REF!</definedName>
    <definedName name="BExO8CDTBCABLEUD6PE2UM2EZ6C4">'[2]Reco Sheet for Fcast'!$I$6:$J$6</definedName>
    <definedName name="BExO8UTAGQWDBQZEEF4HUNMLQCVU">'[2]Reco Sheet for Fcast'!$H$2:$I$2</definedName>
    <definedName name="BExO937E20IHMGQOZMECL3VZC7OX">'[2]Reco Sheet for Fcast'!$F$15</definedName>
    <definedName name="BExO94UTJKQQ7TJTTJRTSR70YVJC">'[2]Reco Sheet for Fcast'!$F$9:$G$9</definedName>
    <definedName name="BExO9J3A438976RXIUX5U9SU5T55">'[2]Reco Sheet for Fcast'!$K$2</definedName>
    <definedName name="BExO9RS5RXFJ1911HL3CCK6M74EP">'[2]Reco Sheet for Fcast'!$I$8:$J$8</definedName>
    <definedName name="BExO9SDRI1M6KMHXSG3AE5L0F2U3">'[2]Reco Sheet for Fcast'!$F$15</definedName>
    <definedName name="BExO9V2U2YXAY904GYYGU6TD8Y7M">'[2]Reco Sheet for Fcast'!$F$7:$G$7</definedName>
    <definedName name="BExOA3M8QPKLDQSMPYFUCAQJNK70">'[2]Reco Sheet for Fcast'!$F$7:$G$7</definedName>
    <definedName name="BExOAQ3GKCT7YZW1EMVU3EILSZL2">'[2]Reco Sheet for Fcast'!$F$9:$G$9</definedName>
    <definedName name="BExOB9KT2THGV4SPLDVFTFXS4B14">'[2]Reco Sheet for Fcast'!$F$8:$G$8</definedName>
    <definedName name="BExOBEZ0IE2WBEYY3D3CMRI72N1K">'[2]Reco Sheet for Fcast'!$F$15</definedName>
    <definedName name="BExOBIPU8760ITY0C8N27XZ3KWEF">'[2]Reco Sheet for Fcast'!$G$2</definedName>
    <definedName name="BExOBM0I5L0MZ1G4H9MGMD87SBMZ">'[2]Reco Sheet for Fcast'!$F$7:$G$7</definedName>
    <definedName name="BExOBOUXMP88KJY2BX2JLUJH5N0K">'[2]Reco Sheet for Fcast'!$F$6:$G$6</definedName>
    <definedName name="BExOBP0FKQ4SVR59FB48UNLKCOR6" localSheetId="1">'[3]AMI P &amp; L'!#REF!</definedName>
    <definedName name="BExOBP0FKQ4SVR59FB48UNLKCOR6">'[3]AMI P &amp; L'!#REF!</definedName>
    <definedName name="BExOBYAVUCQ0IGM0Y6A75QHP0Q1A">'[2]Reco Sheet for Fcast'!$F$9:$G$9</definedName>
    <definedName name="BExOC3UEHB1CZNINSQHZANWJYKR8">'[2]Reco Sheet for Fcast'!$I$9:$J$9</definedName>
    <definedName name="BExOCBSF3XGO9YJ23LX2H78VOUR7">'[2]Reco Sheet for Fcast'!$G$2</definedName>
    <definedName name="BExOCKXFMOW6WPFEVX1I7R7FNDSS">'[2]Reco Sheet for Fcast'!$I$9:$J$9</definedName>
    <definedName name="BExOCYEXOB95DH5NOB0M5NOYX398">'[2]Reco Sheet for Fcast'!$F$6:$G$6</definedName>
    <definedName name="BExOD4ERMDMFD8X1016N4EXOUR0S">'[2]Reco Sheet for Fcast'!$F$8:$G$8</definedName>
    <definedName name="BExOD55RS7BQUHRQ6H3USVGKR0P7">'[2]Reco Sheet for Fcast'!$H$2:$I$2</definedName>
    <definedName name="BExODEWDDEABM4ZY3XREJIBZ8IVP">'[2]Reco Sheet for Fcast'!$G$2</definedName>
    <definedName name="BExODZFEIWV26E8RFU7XQYX1J458">'[2]Reco Sheet for Fcast'!$F$11:$G$11</definedName>
    <definedName name="BExOEBKG55EROA2VL360A06LKASE">'[2]Reco Sheet for Fcast'!$F$11:$G$11</definedName>
    <definedName name="BExOERG5LWXYYEN1DY1H2FWRJS9T">'[2]Reco Sheet for Fcast'!$I$6:$J$6</definedName>
    <definedName name="BExOEV1S6JJVO5PP4BZ20SNGZR7D">'[2]Reco Sheet for Fcast'!$I$7:$J$7</definedName>
    <definedName name="BExOFEDNCYI2TPTMQ8SJN3AW4YMF">'[2]Reco Sheet for Fcast'!$F$9:$G$9</definedName>
    <definedName name="BExOFVLXVD6RVHSQO8KZOOACSV24" localSheetId="1">'[3]AMI P &amp; L'!#REF!</definedName>
    <definedName name="BExOFVLXVD6RVHSQO8KZOOACSV24">'[3]AMI P &amp; L'!#REF!</definedName>
    <definedName name="BExOG2SW3XOGP9VAPQ3THV3VWV12">'[2]Reco Sheet for Fcast'!$F$8:$G$8</definedName>
    <definedName name="BExOG45J81K4OPA40KW5VQU54KY3">'[2]Reco Sheet for Fcast'!$F$7:$G$7</definedName>
    <definedName name="BExOGFE2SCL8HHT4DFAXKLUTJZOG">'[2]Reco Sheet for Fcast'!$F$11:$G$11</definedName>
    <definedName name="BExOGT6D0LJ3C22RDW8COECKB1J5">'[2]Reco Sheet for Fcast'!$F$9:$G$9</definedName>
    <definedName name="BExOGTMI1HT31M1RGWVRAVHAK7DE">'[2]Reco Sheet for Fcast'!$F$7:$G$7</definedName>
    <definedName name="BExOGXO9JE5XSE9GC3I6O21UEKAO">'[2]Reco Sheet for Fcast'!$H$2:$I$2</definedName>
    <definedName name="BExOH9ICZ13C1LAW8OTYTR9S7ZP3">'[2]Reco Sheet for Fcast'!$F$9:$G$9</definedName>
    <definedName name="BExOHL75H3OT4WAKKPUXIVXWFVDS">'[2]Reco Sheet for Fcast'!$F$15</definedName>
    <definedName name="BExOHLHXXJL6363CC082M9M5VVXQ">'[2]Reco Sheet for Fcast'!$F$15:$J$123</definedName>
    <definedName name="BExOHNAO5UDXSO73BK2ARHWKS90Y">'[2]Reco Sheet for Fcast'!$F$6:$G$6</definedName>
    <definedName name="BExOHR1G1I9A9CI1HG94EWBLWNM2">'[2]Reco Sheet for Fcast'!$I$6:$J$6</definedName>
    <definedName name="BExOHTQPP8LQ98L6PYUI6QW08YID">'[2]Reco Sheet for Fcast'!$F$11:$G$11</definedName>
    <definedName name="BExOHX6Q6NJI793PGX59O5EKTP4G">'[2]Reco Sheet for Fcast'!$I$7:$J$7</definedName>
    <definedName name="BExOI5VMTHH7Y8MQQ1N635CHYI0P">'[2]Reco Sheet for Fcast'!$F$9:$G$9</definedName>
    <definedName name="BExOIEVCP4Y6VDS23AK84MCYYHRT">'[2]Reco Sheet for Fcast'!$F$7:$G$7</definedName>
    <definedName name="BExOIHPQIXR0NDR5WD01BZKPKEO3">'[2]Reco Sheet for Fcast'!$F$7:$G$7</definedName>
    <definedName name="BExOIM7L0Z3LSII9P7ZTV4KJ8RMA">'[2]Reco Sheet for Fcast'!$G$2</definedName>
    <definedName name="BExOIWJVMJ6MG6JC4SPD1L00OHU1">'[2]Reco Sheet for Fcast'!$F$10:$G$10</definedName>
    <definedName name="BExOIYCN8Z4JK3OOG86KYUCV0ME8">'[2]Reco Sheet for Fcast'!$I$9:$J$9</definedName>
    <definedName name="BExOJ3AKZ9BCBZT3KD8WMSLK6MN2">'[2]Reco Sheet for Fcast'!$F$8:$G$8</definedName>
    <definedName name="BExOJ7XQK71I4YZDD29AKOOWZ47E">'[2]Reco Sheet for Fcast'!$H$2:$I$2</definedName>
    <definedName name="BExOJM0W6XGSW5MXPTTX0GNF6SFT">'[2]Reco Sheet for Fcast'!$I$6:$J$6</definedName>
    <definedName name="BExOJXEUJJ9SYRJXKYYV2NCCDT2R" localSheetId="1">'[3]AMI P &amp; L'!#REF!</definedName>
    <definedName name="BExOJXEUJJ9SYRJXKYYV2NCCDT2R">'[3]AMI P &amp; L'!#REF!</definedName>
    <definedName name="BExOK0EQYM9JUMAGWOUN7QDH7VMZ" localSheetId="1">'[3]AMI P &amp; L'!#REF!</definedName>
    <definedName name="BExOK0EQYM9JUMAGWOUN7QDH7VMZ">'[3]AMI P &amp; L'!#REF!</definedName>
    <definedName name="BExOK10DPUX7E7X0CT199QVBODEW" localSheetId="1">#REF!</definedName>
    <definedName name="BExOK10DPUX7E7X0CT199QVBODEW">#REF!</definedName>
    <definedName name="BExOK4WM9O7QNG6O57FOASI5QSN1">'[2]Reco Sheet for Fcast'!$F$8:$G$8</definedName>
    <definedName name="BExOKTXMJP351VXKH8VT6SXUNIMF">'[2]Reco Sheet for Fcast'!$F$7:$G$7</definedName>
    <definedName name="BExOKU8GMLOCNVORDE329819XN67">'[2]Reco Sheet for Fcast'!$I$10:$J$10</definedName>
    <definedName name="BExOL0Z3Z7IAMHPB91EO2MF49U57">'[2]Reco Sheet for Fcast'!$F$8:$G$8</definedName>
    <definedName name="BExOL7KH12VAR0LG741SIOJTLWFD">'[2]Reco Sheet for Fcast'!$F$9:$G$9</definedName>
    <definedName name="BExOLICXFHJLILCJVFMJE5MGGWKR" localSheetId="1">'[3]AMI P &amp; L'!#REF!</definedName>
    <definedName name="BExOLICXFHJLILCJVFMJE5MGGWKR">'[3]AMI P &amp; L'!#REF!</definedName>
    <definedName name="BExOLOI0WJS3QC12I3ISL0D9AWOF">'[2]Reco Sheet for Fcast'!$I$10:$J$10</definedName>
    <definedName name="BExOLYZNG5RBD0BTS1OEZJNU92Q5">'[2]Reco Sheet for Fcast'!$F$9:$G$9</definedName>
    <definedName name="BExOM3HIJ3UZPOKJI68KPBJAHPDC">'[2]Reco Sheet for Fcast'!$F$7:$G$7</definedName>
    <definedName name="BExOMKPURE33YQ3K1JG9NVQD4W49">'[2]Reco Sheet for Fcast'!$I$8:$J$8</definedName>
    <definedName name="BExOMP7NGCLUNFK50QD2LPKRG078">'[2]Reco Sheet for Fcast'!$I$8:$J$8</definedName>
    <definedName name="BExOMU0A6XMY48SZRYL4WQZD13BI" localSheetId="1">'[3]AMI P &amp; L'!#REF!</definedName>
    <definedName name="BExOMU0A6XMY48SZRYL4WQZD13BI">'[3]AMI P &amp; L'!#REF!</definedName>
    <definedName name="BExOMVT0HSNC59DJP4CLISASGHKL">'[2]Reco Sheet for Fcast'!$I$7:$J$7</definedName>
    <definedName name="BExON0AX35F2SI0UCVMGWGVIUNI3">'[2]Reco Sheet for Fcast'!$I$11:$J$11</definedName>
    <definedName name="BExON41U4296DV3DPG6I5EF3OEYF">'[2]Reco Sheet for Fcast'!$F$9:$G$9</definedName>
    <definedName name="BExONB3A7CO4YD8RB41PHC93BQ9M">'[2]Reco Sheet for Fcast'!$F$15:$J$123</definedName>
    <definedName name="BExONFQH6UUXF8V0GI4BRIST9RFO">'[2]Reco Sheet for Fcast'!$F$6:$G$6</definedName>
    <definedName name="BExONIL31DZWU7IFVN3VV0XTXJA1">'[2]Reco Sheet for Fcast'!$F$11:$G$11</definedName>
    <definedName name="BExONJ1BU17R0F5A2UP1UGJBOGKS">'[2]Reco Sheet for Fcast'!$F$9:$G$9</definedName>
    <definedName name="BExONNZ9VMHVX3J6NLNJY7KZA61O">'[2]Reco Sheet for Fcast'!$I$6:$J$6</definedName>
    <definedName name="BExONRQ1BAA4F3TXP2MYQ4YCZ09S">'[2]Reco Sheet for Fcast'!$I$7:$J$7</definedName>
    <definedName name="BExOO1WWIZSGB0YTGKESB45TSVMZ">'[2]Reco Sheet for Fcast'!$F$11:$G$11</definedName>
    <definedName name="BExOO4B8FPAFYPHCTYTX37P1TQM5">'[2]Reco Sheet for Fcast'!$I$11:$J$11</definedName>
    <definedName name="BExOOIULUDOJRMYABWV5CCL906X6">'[2]Reco Sheet for Fcast'!$I$9:$J$9</definedName>
    <definedName name="BExOOTN0KTXJCL7E476XBN1CJ553">'[2]Reco Sheet for Fcast'!$G$2</definedName>
    <definedName name="BExOOUOOR1038J07BOYJJU106NFS">'[2]Reco Sheet for Fcast'!$L$6:$M$10</definedName>
    <definedName name="BExOP9DEBV5W5P4Q25J3XCJBP5S9">'[2]Reco Sheet for Fcast'!$I$11:$J$11</definedName>
    <definedName name="BExOPFNYRBL0BFM23LZBJTADNOE4">'[2]Reco Sheet for Fcast'!$F$15</definedName>
    <definedName name="BExOPINVFSIZMCVT9YGT2AODVCX3">'[2]Reco Sheet for Fcast'!$F$6:$G$6</definedName>
    <definedName name="BExOQ1JN4SAC44RTMZIGHSW023WA">'[2]Reco Sheet for Fcast'!$I$6:$J$6</definedName>
    <definedName name="BExOQ256YMF115DJL3KBPNKABJ90">'[2]Reco Sheet for Fcast'!$F$6:$G$6</definedName>
    <definedName name="BExQ19DEUOLC11IW32E2AMVZLFF1">'[2]Reco Sheet for Fcast'!$H$2:$I$2</definedName>
    <definedName name="BExQ29C73XR33S3668YYSYZAIHTG">'[2]Reco Sheet for Fcast'!$I$11:$J$11</definedName>
    <definedName name="BExQ2FS228IUDUP2023RA1D4AO4C">'[2]Reco Sheet for Fcast'!$F$11:$G$11</definedName>
    <definedName name="BExQ2L0XYWLY9VPZWXYYFRIRQRJ1">'[2]Reco Sheet for Fcast'!$F$7:$G$7</definedName>
    <definedName name="BExQ2M841F5Z1BQYR8DG5FKK0LIU" localSheetId="1">'[3]AMI P &amp; L'!#REF!</definedName>
    <definedName name="BExQ2M841F5Z1BQYR8DG5FKK0LIU">'[3]AMI P &amp; L'!#REF!</definedName>
    <definedName name="BExQ300G8I8TK45A0MVHV15422EU" localSheetId="1">'[3]AMI P &amp; L'!#REF!</definedName>
    <definedName name="BExQ300G8I8TK45A0MVHV15422EU">'[3]AMI P &amp; L'!#REF!</definedName>
    <definedName name="BExQ39R28MXSG2SEV956F0KZ20AN" localSheetId="1">'[3]AMI P &amp; L'!#REF!</definedName>
    <definedName name="BExQ39R28MXSG2SEV956F0KZ20AN">'[3]AMI P &amp; L'!#REF!</definedName>
    <definedName name="BExQ3D1P3M5Z3HLMEZ17E0BLEE4U" localSheetId="1">'[3]AMI P &amp; L'!#REF!</definedName>
    <definedName name="BExQ3D1P3M5Z3HLMEZ17E0BLEE4U">'[3]AMI P &amp; L'!#REF!</definedName>
    <definedName name="BExQ3O4W7QF8BOXTUT4IOGF6YKUD">'[2]Reco Sheet for Fcast'!$G$2</definedName>
    <definedName name="BExQ3PXOWSN8561ZR8IEY8ZASI3B">'[2]Reco Sheet for Fcast'!$I$8:$J$8</definedName>
    <definedName name="BExQ3TZF04IPY0B0UG9CQQ5736UA">'[2]Reco Sheet for Fcast'!$F$8:$G$8</definedName>
    <definedName name="BExQ42IU9MNDYLODP41DL6YTZMAR" localSheetId="1">'[3]AMI P &amp; L'!#REF!</definedName>
    <definedName name="BExQ42IU9MNDYLODP41DL6YTZMAR">'[3]AMI P &amp; L'!#REF!</definedName>
    <definedName name="BExQ452HF7N1HYPXJXQ8WD6SOWUV">'[2]Reco Sheet for Fcast'!$I$6:$J$6</definedName>
    <definedName name="BExQ4BTBSHPHVEDRCXC2ROW8PLFC">'[2]Reco Sheet for Fcast'!$F$6:$G$6</definedName>
    <definedName name="BExQ4DGKF54SRKQUTUT4B1CZSS62">'[2]Reco Sheet for Fcast'!$I$7:$J$7</definedName>
    <definedName name="BExQ4M04XQFHM953TPL217CAK4ZP">'[2]Reco Sheet for Fcast'!$F$7:$G$7</definedName>
    <definedName name="BExQ4T74LQ5PYTV1MUQUW75A4BDY">'[2]Reco Sheet for Fcast'!$I$11:$J$11</definedName>
    <definedName name="BExQ4XJHD7EJCNH7S1MJDZJ2MNWG">'[2]Reco Sheet for Fcast'!$I$10:$J$10</definedName>
    <definedName name="BExQ5039ZCEWBUJHU682G4S89J03">'[2]Reco Sheet for Fcast'!$F$6:$G$6</definedName>
    <definedName name="BExQ56Z9W6YHZHRXOFFI8EFA7CDI">'[2]Reco Sheet for Fcast'!$H$2:$I$2</definedName>
    <definedName name="BExQ5KX3Z668H1KUCKZ9J24HUQ1F">'[2]Reco Sheet for Fcast'!$F$7:$G$7</definedName>
    <definedName name="BExQ5SPMSOCJYLAY20NB5A6O32RE">'[2]Reco Sheet for Fcast'!$F$15</definedName>
    <definedName name="BExQ5UICMGTMK790KTLK49MAGXRC">'[2]Reco Sheet for Fcast'!$F$6:$G$6</definedName>
    <definedName name="BExQ5YUUK9FD0QGTY4WD0W90O7OL">'[2]Reco Sheet for Fcast'!$F$8:$G$8</definedName>
    <definedName name="BExQ63793YQ9BH7JLCNRIATIGTRG" localSheetId="1">'[3]AMI P &amp; L'!#REF!</definedName>
    <definedName name="BExQ63793YQ9BH7JLCNRIATIGTRG">'[3]AMI P &amp; L'!#REF!</definedName>
    <definedName name="BExQ6CN1EF2UPZ57ZYMGK8TUJQSS">'[2]Reco Sheet for Fcast'!$I$9:$J$9</definedName>
    <definedName name="BExQ6M2YXJ8AMRJF3QGHC40ADAHZ">'[2]Reco Sheet for Fcast'!$I$6:$J$6</definedName>
    <definedName name="BExQ6M8B0X44N9TV56ATUVHGDI00">'[2]Reco Sheet for Fcast'!$F$15:$J$123</definedName>
    <definedName name="BExQ6POH065GV0I74XXVD0VUPBJW">'[2]Reco Sheet for Fcast'!$F$10:$G$10</definedName>
    <definedName name="BExQ6WV9KPSMXPPLGZ3KK4WNYTHU">'[2]Reco Sheet for Fcast'!$G$2</definedName>
    <definedName name="BExQ6XRSPHARKJTKTB0NOV3SBZIW">'[2]Reco Sheet for Fcast'!$I$9:$J$9</definedName>
    <definedName name="BExQ783XTMM2A9I3UKCFWJH1PP2N">'[2]Reco Sheet for Fcast'!$F$11:$G$11</definedName>
    <definedName name="BExQ79LX01ZPQB8EGD1ZHR2VK2H3">'[2]Reco Sheet for Fcast'!$I$10:$J$10</definedName>
    <definedName name="BExQ7B3V9MGDK2OIJ61XXFBFLJFZ">'[2]Reco Sheet for Fcast'!$F$7:$G$7</definedName>
    <definedName name="BExQ7CB046NVPF9ZXDGA7OXOLSLX">'[2]Reco Sheet for Fcast'!$F$6:$G$6</definedName>
    <definedName name="BExQ7IWDCGGOO1HTJ97YGO1CK3R9">'[2]Reco Sheet for Fcast'!$I$7:$J$7</definedName>
    <definedName name="BExQ7JNFIEGS2HKNBALH3Q2N5G7Z">'[2]Reco Sheet for Fcast'!$I$8:$J$8</definedName>
    <definedName name="BExQ7MY3U2Z1IZ71U5LJUD00VVB4" localSheetId="1">'[3]AMI P &amp; L'!#REF!</definedName>
    <definedName name="BExQ7MY3U2Z1IZ71U5LJUD00VVB4">'[3]AMI P &amp; L'!#REF!</definedName>
    <definedName name="BExQ7XL2Q1GVUFL1F9KK0K0EXMWG" localSheetId="1">'[3]AMI P &amp; L'!#REF!</definedName>
    <definedName name="BExQ7XL2Q1GVUFL1F9KK0K0EXMWG">'[3]AMI P &amp; L'!#REF!</definedName>
    <definedName name="BExQ8469L3ZRZ3KYZPYMSJIDL7Y5">'[2]Reco Sheet for Fcast'!$I$6:$J$6</definedName>
    <definedName name="BExQ84MJB94HL3BWRN50M4NCB6Z0">'[2]Reco Sheet for Fcast'!$F$15</definedName>
    <definedName name="BExQ8583ZE00NW7T9OF11OT9IA14">'[2]Reco Sheet for Fcast'!$F$15</definedName>
    <definedName name="BExQ8A0RPE3IMIFIZLUE7KD2N21W" localSheetId="1">'[3]AMI P &amp; L'!#REF!</definedName>
    <definedName name="BExQ8A0RPE3IMIFIZLUE7KD2N21W">'[3]AMI P &amp; L'!#REF!</definedName>
    <definedName name="BExQ8ABK6H1ADV2R2OYT8NFFYG2N">'[2]Reco Sheet for Fcast'!$H$2:$I$2</definedName>
    <definedName name="BExQ8DM90XJ6GCJIK9LC5O82I2TJ">'[2]Reco Sheet for Fcast'!$F$15</definedName>
    <definedName name="BExQ8G0K46ZORA0QVQTDI7Z8LXGF">'[2]Reco Sheet for Fcast'!$I$7:$J$7</definedName>
    <definedName name="BExQ8O3WEU8HNTTGKTW5T0QSKCLP" localSheetId="1">'[3]AMI P &amp; L'!#REF!</definedName>
    <definedName name="BExQ8O3WEU8HNTTGKTW5T0QSKCLP">'[3]AMI P &amp; L'!#REF!</definedName>
    <definedName name="BExQ8ZCEDBOBJA3D9LDP5TU2WYGR">'[2]Reco Sheet for Fcast'!$H$2:$I$2</definedName>
    <definedName name="BExQ94LAW6MAQBWY25WTBFV5PPZJ">'[2]Reco Sheet for Fcast'!$H$2:$I$2</definedName>
    <definedName name="BExQ97QIPOSSRK978N8P234Y1XA4">'[2]Reco Sheet for Fcast'!$G$2</definedName>
    <definedName name="BExQ9E6FBAXTHGF3RXANFIA77GXP">'[2]Reco Sheet for Fcast'!$G$2</definedName>
    <definedName name="BExQ9KX9734KIAK7IMRLHCPYDHO2">'[2]Reco Sheet for Fcast'!$F$10:$G$10</definedName>
    <definedName name="BExQ9L81FF4I7816VTPFBDWVU4CW">'[2]Reco Sheet for Fcast'!$I$9:$J$9</definedName>
    <definedName name="BExQ9M4E2ACZOWWWP1JJIQO8AHUM" localSheetId="1">'[3]AMI P &amp; L'!#REF!</definedName>
    <definedName name="BExQ9M4E2ACZOWWWP1JJIQO8AHUM">'[3]AMI P &amp; L'!#REF!</definedName>
    <definedName name="BExQ9UTANMJCK7LJ4OQMD6F2Q01L">'[2]Reco Sheet for Fcast'!$H$2:$I$2</definedName>
    <definedName name="BExQ9ZLYHWABXAA9NJDW8ZS0UQ9P" localSheetId="1">'[3]AMI P &amp; L'!#REF!</definedName>
    <definedName name="BExQ9ZLYHWABXAA9NJDW8ZS0UQ9P">'[3]AMI P &amp; L'!#REF!</definedName>
    <definedName name="BExQA324HSCK40ENJUT9CS9EC71B" localSheetId="1">'[3]AMI P &amp; L'!#REF!</definedName>
    <definedName name="BExQA324HSCK40ENJUT9CS9EC71B">'[3]AMI P &amp; L'!#REF!</definedName>
    <definedName name="BExQA55GY0STSNBWQCWN8E31ZXCS">'[2]Reco Sheet for Fcast'!$I$6:$J$6</definedName>
    <definedName name="BExQA9HZIN9XEMHEEVHT99UU9Z82">'[2]Reco Sheet for Fcast'!$I$10:$J$10</definedName>
    <definedName name="BExQAELFYH92K8CJL155181UDORO">'[2]Reco Sheet for Fcast'!$H$2:$I$2</definedName>
    <definedName name="BExQAG8PP8R5NJKNQD1U4QOSD6X5">'[2]Reco Sheet for Fcast'!$F$15</definedName>
    <definedName name="BExQBC0EAV6PKQT8I8C3GLEZDMZL" localSheetId="1">#REF!</definedName>
    <definedName name="BExQBC0EAV6PKQT8I8C3GLEZDMZL">#REF!</definedName>
    <definedName name="BExQBDICMZTSA1X73TMHNO4JSFLN">'[2]Reco Sheet for Fcast'!$K$2</definedName>
    <definedName name="BExQBEER6CRCRPSSL61S0OMH57ZA">'[2]Reco Sheet for Fcast'!$F$11:$G$11</definedName>
    <definedName name="BExQBIGGY5TXI2FJVVZSLZ0LTZYH">'[2]Reco Sheet for Fcast'!$I$10:$J$10</definedName>
    <definedName name="BExQBM1RUSIQ85LLMM2159BYDPIP">'[2]Reco Sheet for Fcast'!$I$7:$J$7</definedName>
    <definedName name="BExQBPSOZ47V81YAEURP0NQJNTJH">'[2]Reco Sheet for Fcast'!$F$9:$G$9</definedName>
    <definedName name="BExQC5TWT21CGBKD0IHAXTIN2QB8">'[2]Reco Sheet for Fcast'!$I$8:$J$8</definedName>
    <definedName name="BExQC94JL9F5GW4S8DQCAF4WB2DA">'[2]Reco Sheet for Fcast'!$F$10:$G$10</definedName>
    <definedName name="BExQCKTD8AT0824LGWREXM1B5D1X">'[2]Reco Sheet for Fcast'!$I$7:$J$7</definedName>
    <definedName name="BExQCP0EE3PKTDKVOL04IOBUGZ6F">'[2]Reco Sheet for Fcast'!$I$11:$J$11</definedName>
    <definedName name="BExQD571YWOXKR2SX85K5MKQ0AO2">'[2]Reco Sheet for Fcast'!$F$7:$G$7</definedName>
    <definedName name="BExQDB6VCHN8PNX8EA6JNIEQ2JC2">'[2]Reco Sheet for Fcast'!$G$2</definedName>
    <definedName name="BExQDE1B6U2Q9B73KBENABP71YM1" localSheetId="1">'[3]AMI P &amp; L'!#REF!</definedName>
    <definedName name="BExQDE1B6U2Q9B73KBENABP71YM1">'[3]AMI P &amp; L'!#REF!</definedName>
    <definedName name="BExQDGQCN7ZW41QDUHOBJUGQAX40">'[2]Reco Sheet for Fcast'!$I$8:$J$8</definedName>
    <definedName name="BExQEMUA4HEFM4OVO8M8MA8PIAW1" localSheetId="1">'[3]AMI P &amp; L'!#REF!</definedName>
    <definedName name="BExQEMUA4HEFM4OVO8M8MA8PIAW1">'[3]AMI P &amp; L'!#REF!</definedName>
    <definedName name="BExQEQ4XZQFIKUXNU9H7WE7AMZ1U">'[2]Reco Sheet for Fcast'!$I$6:$J$6</definedName>
    <definedName name="BExQF1OEB07CRAP6ALNNMJNJ3P2D">'[2]Reco Sheet for Fcast'!$F$8:$G$8</definedName>
    <definedName name="BExQF9X2AQPFJZTCHTU5PTTR0JAH">'[2]Reco Sheet for Fcast'!$F$10:$G$10</definedName>
    <definedName name="BExQFC0M9KKFMQKPLPEO2RQDB7MM">'[2]Reco Sheet for Fcast'!$I$10:$J$10</definedName>
    <definedName name="BExQFEEV7627R8TYZCM28C6V6WHE">'[2]Reco Sheet for Fcast'!$F$15</definedName>
    <definedName name="BExQFEK8NUD04X2OBRA275ADPSDL" localSheetId="1">'[3]AMI P &amp; L'!#REF!</definedName>
    <definedName name="BExQFEK8NUD04X2OBRA275ADPSDL">'[3]AMI P &amp; L'!#REF!</definedName>
    <definedName name="BExQFGYIWDR4W0YF7XR6E4EWWJ02">'[2]Reco Sheet for Fcast'!$I$6:$J$6</definedName>
    <definedName name="BExQFPNFKA36IAPS22LAUMBDI4KE">'[2]Reco Sheet for Fcast'!$I$10:$J$10</definedName>
    <definedName name="BExQFPSWEMA8WBUZ4WK20LR13VSU">'[2]Reco Sheet for Fcast'!$K$2</definedName>
    <definedName name="BExQFSYARQ5AIUI2V7O1EDCDM882" localSheetId="1">'[3]AMI P &amp; L'!#REF!</definedName>
    <definedName name="BExQFSYARQ5AIUI2V7O1EDCDM882">'[3]AMI P &amp; L'!#REF!</definedName>
    <definedName name="BExQFVSPOSCCPF1TLJPIWYWYB8A9">'[2]Reco Sheet for Fcast'!$F$10:$G$10</definedName>
    <definedName name="BExQFWJQXNQAW6LUMOEDS6KMJMYL">'[2]Reco Sheet for Fcast'!$F$7:$G$7</definedName>
    <definedName name="BExQG8TYRD2G42UA5ZPCRLNKUDMX">'[2]Reco Sheet for Fcast'!$F$7:$G$7</definedName>
    <definedName name="BExQGO48J9MPCDQ96RBB9UN9AIGT">'[2]Reco Sheet for Fcast'!$F$9:$G$9</definedName>
    <definedName name="BExQGSBB6MJWDW7AYWA0MSFTXKRR">'[2]Reco Sheet for Fcast'!$I$8:$J$8</definedName>
    <definedName name="BExQH0UURAJ13AVO5UI04HSRGVYW">'[2]Reco Sheet for Fcast'!$F$6:$G$6</definedName>
    <definedName name="BExQH6ZZY0NR8SE48PSI9D0CU1TC">'[2]Reco Sheet for Fcast'!$I$10:$J$10</definedName>
    <definedName name="BExQH9P2MCXAJOVEO4GFQT6MNW22">'[2]Reco Sheet for Fcast'!$F$15</definedName>
    <definedName name="BExQHC3DXXZX5BWEIV17DNSO0EB6" localSheetId="1">'[3]AMI P &amp; L'!#REF!</definedName>
    <definedName name="BExQHC3DXXZX5BWEIV17DNSO0EB6">'[3]AMI P &amp; L'!#REF!</definedName>
    <definedName name="BExQHCZSBYUY8OKKJXFYWKBBM6AH">'[2]Reco Sheet for Fcast'!$I$11:$J$11</definedName>
    <definedName name="BExQHPKXZ1K33V2F90NZIQRZYIAW">'[2]Reco Sheet for Fcast'!$I$11:$J$11</definedName>
    <definedName name="BExQHVF9KD06AG2RXUQJ9X4PVGX4">'[2]Reco Sheet for Fcast'!$I$7:$J$7</definedName>
    <definedName name="BExQHZBHVN2L4HC7ACTR73T5OCV0">'[2]Reco Sheet for Fcast'!$G$2</definedName>
    <definedName name="BExQI85V9TNLDJT5LTRZS10Y26SG">'[2]Reco Sheet for Fcast'!$G$2</definedName>
    <definedName name="BExQIAPKHVEV8CU1L3TTHJW67FJ5">'[2]Reco Sheet for Fcast'!$F$6:$G$6</definedName>
    <definedName name="BExQIBB4I3Z6AUU0HYV1DHRS13M4">'[2]Reco Sheet for Fcast'!$I$9:$J$9</definedName>
    <definedName name="BExQIBWPAXU7HJZLKGJZY3EB7MIS">'[2]Reco Sheet for Fcast'!$I$11:$J$11</definedName>
    <definedName name="BExQIM3J1Y2DOI3BDUM8WV3BMSIN">'[2]Reco Sheet for Fcast'!$F$9:$G$9</definedName>
    <definedName name="BExQIS8O6R36CI01XRY9ISM99TW9">'[2]Reco Sheet for Fcast'!$F$15</definedName>
    <definedName name="BExQIVJB9MJ25NDUHTCVMSODJY2C">'[2]Reco Sheet for Fcast'!$F$11:$G$11</definedName>
    <definedName name="BExQJBF7LAX128WR7VTMJC88ZLPG">'[2]Reco Sheet for Fcast'!$I$10:$J$10</definedName>
    <definedName name="BExQJEVCKX6KZHNCLYXY7D0MX5KN">'[2]Reco Sheet for Fcast'!$G$2</definedName>
    <definedName name="BExQJJYSDX8B0J1QGF2HL071KKA3">'[2]Reco Sheet for Fcast'!$F$7:$G$7</definedName>
    <definedName name="BExQK1HV6SQQ7CP8H8IUKI9TYXTD">'[2]Reco Sheet for Fcast'!$I$7:$J$7</definedName>
    <definedName name="BExQK3LE5CSBW1E4H4KHW548FL2R">'[2]Reco Sheet for Fcast'!$I$7:$J$7</definedName>
    <definedName name="BExQKG6LD6PLNDGNGO9DJXY865BR">'[2]Reco Sheet for Fcast'!$I$10:$J$10</definedName>
    <definedName name="BExQLE1TOW3A287TQB0AVWENT8O1">'[2]Reco Sheet for Fcast'!$I$6:$J$6</definedName>
    <definedName name="BExRYOYB4A3E5F6MTROY69LR0PMG">'[2]Reco Sheet for Fcast'!$F$7:$G$7</definedName>
    <definedName name="BExRYZLA9EW71H4SXQR525S72LLP">'[2]Reco Sheet for Fcast'!$I$9:$J$9</definedName>
    <definedName name="BExRZ66M8G9FQ0VFP077QSZBSOA5">'[2]Reco Sheet for Fcast'!$F$6:$G$6</definedName>
    <definedName name="BExRZ8FMQQL46I8AQWU17LRNZD5T">'[2]Reco Sheet for Fcast'!$I$6:$J$6</definedName>
    <definedName name="BExRZIRRIXRUMZ5GOO95S7460BMP">'[2]Reco Sheet for Fcast'!$K$2</definedName>
    <definedName name="BExRZK9RAHMM0ZLTNSK7A4LDC42D">'[2]Reco Sheet for Fcast'!$I$7:$J$7</definedName>
    <definedName name="BExRZOGSR69INI6GAEPHDWSNK5Q4">'[2]Reco Sheet for Fcast'!$F$6:$G$6</definedName>
    <definedName name="BExS0ASQBKRTPDWFK0KUDFOS9LE5">'[2]Reco Sheet for Fcast'!$F$8:$G$8</definedName>
    <definedName name="BExS0GHQUF6YT0RU3TKDEO8CSJYB">'[2]Reco Sheet for Fcast'!$K$2</definedName>
    <definedName name="BExS0K8IHC45I78DMZBOJ1P13KQA">'[2]Reco Sheet for Fcast'!$F$7:$G$7</definedName>
    <definedName name="BExS15IJV0WW662NXQUVT3FGP4ST">'[2]Reco Sheet for Fcast'!$F$7:$G$7</definedName>
    <definedName name="BExS194110MR25BYJI3CJ2EGZ8XT">'[2]Reco Sheet for Fcast'!$F$9:$G$9</definedName>
    <definedName name="BExS1BNVGNSGD4EP90QL8WXYWZ66">'[2]Reco Sheet for Fcast'!$F$2:$G$2</definedName>
    <definedName name="BExS1UE39N6NCND7MAARSBWXS6HU">'[2]Reco Sheet for Fcast'!$G$2</definedName>
    <definedName name="BExS226HTWL5WVC76MP5A1IBI8WD">'[2]Reco Sheet for Fcast'!$F$6:$G$6</definedName>
    <definedName name="BExS26OI2QNNAH2WMDD95Z400048">'[2]Reco Sheet for Fcast'!$F$10:$G$10</definedName>
    <definedName name="BExS2DF6B4ZUF3VZLI4G6LJ3BF38">'[2]Reco Sheet for Fcast'!$F$8:$G$8</definedName>
    <definedName name="BExS2QB5FS5LYTFYO4BROTWG3OV5">'[2]Reco Sheet for Fcast'!$H$2:$I$2</definedName>
    <definedName name="BExS2TLU1HONYV6S3ZD9T12D7CIG">'[2]Reco Sheet for Fcast'!$F$10:$G$10</definedName>
    <definedName name="BExS318UV9I2FXPQQWUKKX00QLPJ">'[2]Reco Sheet for Fcast'!$J$2:$K$2</definedName>
    <definedName name="BExS3LBS0SMTHALVM4NRI1BAV1NP">'[2]Reco Sheet for Fcast'!$F$8:$G$8</definedName>
    <definedName name="BExS3MTQ75VBXDGEBURP6YT8RROE">'[2]Reco Sheet for Fcast'!$I$10:$J$10</definedName>
    <definedName name="BExS3OMGYO0DFN5186UFKEXZ2RX3">'[2]Reco Sheet for Fcast'!$I$11:$J$11</definedName>
    <definedName name="BExS3SDERJ27OER67TIGOVZU13A2">'[2]Reco Sheet for Fcast'!$F$7:$G$7</definedName>
    <definedName name="BExS46R5WDNU5KL04FKY5LHJUCB8">'[2]Reco Sheet for Fcast'!$I$6:$J$6</definedName>
    <definedName name="BExS4ASWKM93XA275AXHYP8AG6SU">'[2]Reco Sheet for Fcast'!$I$10:$J$10</definedName>
    <definedName name="BExS4JN3Y6SVBKILQK0R9HS45Y52">'[2]Reco Sheet for Fcast'!$F$8:$G$8</definedName>
    <definedName name="BExS4P6S41O6Z6BED77U3GD9PNH1">'[2]Reco Sheet for Fcast'!$I$8:$J$8</definedName>
    <definedName name="BExS51H0N51UT0FZOPZRCF1GU063">'[2]Reco Sheet for Fcast'!$I$9:$J$9</definedName>
    <definedName name="BExS54X72TJFC41FJK72MLRR2OO7">'[2]Reco Sheet for Fcast'!$I$11:$J$11</definedName>
    <definedName name="BExS59F0PA1V2ZC7S5TN6IT41SXP">'[2]Reco Sheet for Fcast'!$F$11:$G$11</definedName>
    <definedName name="BExS5L3TGB8JVW9ROYWTKYTUPW27">'[2]Reco Sheet for Fcast'!$F$7:$G$7</definedName>
    <definedName name="BExS6GKQ96EHVLYWNJDWXZXUZW90">'[2]Reco Sheet for Fcast'!$F$8:$G$8</definedName>
    <definedName name="BExS6ITKSZFRR01YD5B0F676SYN7" localSheetId="1">'[3]AMI P &amp; L'!#REF!</definedName>
    <definedName name="BExS6ITKSZFRR01YD5B0F676SYN7">'[3]AMI P &amp; L'!#REF!</definedName>
    <definedName name="BExS6N0LI574IAC89EFW6CLTCQ33">'[2]Reco Sheet for Fcast'!$I$10:$J$10</definedName>
    <definedName name="BExS6WRDBF3ST86ZOBBUL3GTCR11">'[2]Reco Sheet for Fcast'!$I$8:$J$8</definedName>
    <definedName name="BExS6XNRKR0C3MTA0LV5B60UB908">'[2]Reco Sheet for Fcast'!$F$6:$G$6</definedName>
    <definedName name="BExS7TKQYLRZGM93UY3ZJZJBQNFJ">'[2]Reco Sheet for Fcast'!$I$6:$J$6</definedName>
    <definedName name="BExS7Y2LNGVHSIBKC7C3R6X4LDR6">'[2]Reco Sheet for Fcast'!$I$11:$J$11</definedName>
    <definedName name="BExS81TE0EY44Y3W2M4Z4MGNP5OM" localSheetId="1">'[3]AMI P &amp; L'!#REF!</definedName>
    <definedName name="BExS81TE0EY44Y3W2M4Z4MGNP5OM">'[3]AMI P &amp; L'!#REF!</definedName>
    <definedName name="BExS81YPDZDVJJVS15HV2HDXAC3Y">'[2]Reco Sheet for Fcast'!$I$10:$J$10</definedName>
    <definedName name="BExS82PRVNUTEKQZS56YT2DVF6C2">'[2]Reco Sheet for Fcast'!$I$6:$J$6</definedName>
    <definedName name="BExS8BPG5A0GR5AO1U951NDGGR0L">'[2]Reco Sheet for Fcast'!$F$9:$G$9</definedName>
    <definedName name="BExS8FR1778VV7DHWQTG4B927FMB" localSheetId="1">#REF!</definedName>
    <definedName name="BExS8FR1778VV7DHWQTG4B927FMB">#REF!</definedName>
    <definedName name="BExS8GSUS17UY50TEM2AWF36BR9Z">'[2]Reco Sheet for Fcast'!$F$7:$G$7</definedName>
    <definedName name="BExS8HJRBVG0XI6PWA9KTMJZMQXK">'[2]Reco Sheet for Fcast'!$F$7:$G$7</definedName>
    <definedName name="BExS8R51C8RM2FS6V6IRTYO9GA4A">'[2]Reco Sheet for Fcast'!$F$15</definedName>
    <definedName name="BExS8WDX408F60MH1X9B9UZ2H4R7">'[2]Reco Sheet for Fcast'!$I$9:$J$9</definedName>
    <definedName name="BExS8Z2W2QEC3MH0BZIYLDFQNUIP">'[2]Reco Sheet for Fcast'!$F$11:$G$11</definedName>
    <definedName name="BExS92DKGRFFCIA9C0IXDOLO57EP">'[2]Reco Sheet for Fcast'!$I$9:$J$9</definedName>
    <definedName name="BExS98OB4321YCHLCQ022PXKTT2W">'[2]Reco Sheet for Fcast'!$I$10:$J$10</definedName>
    <definedName name="BExS9C9N8GFISC6HUERJ0EI06GB2">'[2]Reco Sheet for Fcast'!$I$6:$J$6</definedName>
    <definedName name="BExS9DX13CACP3J8JDREK30JB1SQ">'[2]Reco Sheet for Fcast'!$F$9:$G$9</definedName>
    <definedName name="BExS9FPRS2KRRCS33SE6WFNF5GYL">'[2]Reco Sheet for Fcast'!$F$9:$G$9</definedName>
    <definedName name="BExS9WI0A6PSEB8N9GPXF2Z7MWHM">'[2]Reco Sheet for Fcast'!$I$7:$J$7</definedName>
    <definedName name="BExSA5HP306TN9XJS0TU619DLRR7">'[2]Reco Sheet for Fcast'!$H$2:$I$2</definedName>
    <definedName name="BExSAAVWQOOIA6B3JHQVGP08HFEM">'[2]Reco Sheet for Fcast'!$I$8:$J$8</definedName>
    <definedName name="BExSAFJ3IICU2M7QPVE4ARYMXZKX">'[2]Reco Sheet for Fcast'!$F$7:$G$7</definedName>
    <definedName name="BExSAH6ID8OHX379UXVNGFO8J6KQ">'[2]Reco Sheet for Fcast'!$F$8:$G$8</definedName>
    <definedName name="BExSAQBHIXGQRNIRGCJMBXUPCZQA">'[2]Reco Sheet for Fcast'!$I$8:$J$8</definedName>
    <definedName name="BExSAUTCT4P7JP57NOR9MTX33QJZ">'[2]Reco Sheet for Fcast'!$F$10:$G$10</definedName>
    <definedName name="BExSAY9CA9TFXQ9M9FBJRGJO9T9E" localSheetId="1">'[3]AMI P &amp; L'!#REF!</definedName>
    <definedName name="BExSAY9CA9TFXQ9M9FBJRGJO9T9E">'[3]AMI P &amp; L'!#REF!</definedName>
    <definedName name="BExSB4JYKQ3MINI7RAYK5M8BLJDC">'[2]Reco Sheet for Fcast'!$I$10:$J$10</definedName>
    <definedName name="BExSBD8TZE1B5CZK6VNCCA977BCZ" localSheetId="1">#REF!</definedName>
    <definedName name="BExSBD8TZE1B5CZK6VNCCA977BCZ">#REF!</definedName>
    <definedName name="BExSBMOS41ZRLWYLOU29V6Y7YORR" localSheetId="1">'[3]AMI P &amp; L'!#REF!</definedName>
    <definedName name="BExSBMOS41ZRLWYLOU29V6Y7YORR">'[3]AMI P &amp; L'!#REF!</definedName>
    <definedName name="BExSBRBXXQMBU1TYDW1BXTEVEPRU">'[2]Reco Sheet for Fcast'!$F$8:$G$8</definedName>
    <definedName name="BExSC54998WTZ21DSL0R8UN0Y9JH">'[2]Reco Sheet for Fcast'!$F$8:$G$8</definedName>
    <definedName name="BExSC60N7WR9PJSNC9B7ORCX9NGY">'[2]Reco Sheet for Fcast'!$I$7:$J$7</definedName>
    <definedName name="BExSCE99EZTILTTCE4NJJF96OYYM">'[2]Reco Sheet for Fcast'!$G$2</definedName>
    <definedName name="BExSCHUQZ2HFEWS54X67DIS8OSXZ">'[2]Reco Sheet for Fcast'!$F$6:$G$6</definedName>
    <definedName name="BExSCOG41SKKG4GYU76WRWW1CTE6">'[2]Reco Sheet for Fcast'!$F$11:$G$11</definedName>
    <definedName name="BExSCVC9P86YVFMRKKUVRV29MZXZ">'[2]Reco Sheet for Fcast'!$G$2</definedName>
    <definedName name="BExSD233CH4MU9ZMGNRF97ZV7KWU">'[2]Reco Sheet for Fcast'!$F$8:$G$8</definedName>
    <definedName name="BExSD2U0F3BN6IN9N4R2DTTJG15H">'[2]Reco Sheet for Fcast'!$I$6:$J$6</definedName>
    <definedName name="BExSD6A6NY15YSMFH51ST6XJY429">'[2]Reco Sheet for Fcast'!$K$2</definedName>
    <definedName name="BExSD9VH6PF6RQ135VOEE08YXPAW">'[2]Reco Sheet for Fcast'!$F$11:$G$11</definedName>
    <definedName name="BExSDP5Y04WWMX2WWRITWOX8R5I9">'[2]Reco Sheet for Fcast'!$F$6:$G$6</definedName>
    <definedName name="BExSDSGM203BJTNS9MKCBX453HMD">'[2]Reco Sheet for Fcast'!$F$8:$G$8</definedName>
    <definedName name="BExSDT20XUFXTDM37M148AXAP7HN">'[2]Reco Sheet for Fcast'!$I$11:$J$11</definedName>
    <definedName name="BExSEEHK1VLWD7JBV9SVVVIKQZ3I">'[2]Reco Sheet for Fcast'!$F$8:$G$8</definedName>
    <definedName name="BExSEJKZLX37P3V33TRTFJ30BFRK">'[2]Reco Sheet for Fcast'!$F$9:$G$9</definedName>
    <definedName name="BExSEP9UVOAI6TMXKNK587PQ3328">'[2]Reco Sheet for Fcast'!$I$10:$J$10</definedName>
    <definedName name="BExSF07QFLZCO4P6K6QF05XG7PH1">'[2]Reco Sheet for Fcast'!$F$11:$G$11</definedName>
    <definedName name="BExSFJ8ZAGQ63A4MVMZRQWLVRGQ5">'[2]Reco Sheet for Fcast'!$F$8:$G$8</definedName>
    <definedName name="BExSFKQRST2S9KXWWLCXYLKSF4G1">'[2]Reco Sheet for Fcast'!$F$8:$G$8</definedName>
    <definedName name="BExSFYDRRTAZVPXRWUF5PDQ97WFF">'[2]Reco Sheet for Fcast'!$G$2</definedName>
    <definedName name="BExSFZVPFTXA3F0IJ2NGH1GXX9R7">'[2]Reco Sheet for Fcast'!$I$9:$J$9</definedName>
    <definedName name="BExSG90Q4ZUU2IPGDYOM169NJV9S">'[2]Reco Sheet for Fcast'!$I$9:$J$9</definedName>
    <definedName name="BExSG9X3DU845PNXYJGGLBQY2UHG" localSheetId="1">'[3]AMI P &amp; L'!#REF!</definedName>
    <definedName name="BExSG9X3DU845PNXYJGGLBQY2UHG">'[3]AMI P &amp; L'!#REF!</definedName>
    <definedName name="BExSGE45J27MDUUNXW7Z8Q33UAON">'[2]Reco Sheet for Fcast'!$F$9:$G$9</definedName>
    <definedName name="BExSGE9LY91Q0URHB4YAMX0UAMYI">'[2]Reco Sheet for Fcast'!$I$6:$J$6</definedName>
    <definedName name="BExSGLB2URTLBCKBB4Y885W925F2">'[2]Reco Sheet for Fcast'!$H$2:$I$2</definedName>
    <definedName name="BExSGOAYG73SFWOPAQV80P710GID" localSheetId="1">'[3]AMI P &amp; L'!#REF!</definedName>
    <definedName name="BExSGOAYG73SFWOPAQV80P710GID">'[3]AMI P &amp; L'!#REF!</definedName>
    <definedName name="BExSGOWJHRW7FWKLO2EHUOOGHNAF">'[2]Reco Sheet for Fcast'!$G$2</definedName>
    <definedName name="BExSGOWJTAP41ZV5Q23H7MI9C76W">'[2]Reco Sheet for Fcast'!$F$8:$G$8</definedName>
    <definedName name="BExSGR5JQVX2HQ0PKCGZNSSUM1RV">'[2]Reco Sheet for Fcast'!$F$8:$G$8</definedName>
    <definedName name="BExSGVHX69GJZHD99DKE4RZ042B1">'[2]Reco Sheet for Fcast'!$F$8:$G$8</definedName>
    <definedName name="BExSGZJO4J4ZO04E2N2ECVYS9DEZ">'[2]Reco Sheet for Fcast'!$I$11:$J$11</definedName>
    <definedName name="BExSHAHFHS7MMNJR8JPVABRGBVIT">'[2]Reco Sheet for Fcast'!$I$9:$J$9</definedName>
    <definedName name="BExSHGH88QZWW4RNAX4YKAZ5JEBL">'[2]Reco Sheet for Fcast'!$H$2:$I$2</definedName>
    <definedName name="BExSHOKK1OO3CX9Z28C58E5J1D9W">'[2]Reco Sheet for Fcast'!$F$7:$G$7</definedName>
    <definedName name="BExSHQD8KYLTQGDXIRKCHQQ7MKIH">'[2]Reco Sheet for Fcast'!$I$11:$J$11</definedName>
    <definedName name="BExSHVGPIAHXI97UBLI9G4I4M29F">'[2]Reco Sheet for Fcast'!$I$7:$J$7</definedName>
    <definedName name="BExSI0K2YL3HTCQAD8A7TR4QCUR6">'[2]Reco Sheet for Fcast'!$F$15:$J$123</definedName>
    <definedName name="BExSIFUDNRWXWIWNGCCFOOD8WIAZ">'[2]Reco Sheet for Fcast'!$F$10:$G$10</definedName>
    <definedName name="BExTTZNS2PBCR93C9IUW49UZ4I6T" localSheetId="1">'[3]AMI P &amp; L'!#REF!</definedName>
    <definedName name="BExTTZNS2PBCR93C9IUW49UZ4I6T">'[3]AMI P &amp; L'!#REF!</definedName>
    <definedName name="BExTU2YFQ25JQ6MEMRHHN66VLTPJ">'[2]Reco Sheet for Fcast'!$F$9:$G$9</definedName>
    <definedName name="BExTU75IOII1V5O0C9X2VAYYVJUG">'[2]Reco Sheet for Fcast'!$F$15</definedName>
    <definedName name="BExTUA5F7V4LUIIAM17J3A8XF3JE">'[2]Reco Sheet for Fcast'!$F$8:$G$8</definedName>
    <definedName name="BExTUJ53ANGZ3H1KDK4CR4Q0OD6P">'[2]Reco Sheet for Fcast'!$F$11:$G$11</definedName>
    <definedName name="BExTUKXSZBM7C57G6NGLWGU4WOHY">'[2]Reco Sheet for Fcast'!$I$6:$J$6</definedName>
    <definedName name="BExTUSQCFFYZCDNHWHADBC2E1ZP1">'[2]Reco Sheet for Fcast'!$I$7:$J$7</definedName>
    <definedName name="BExTUVFGOJEYS28JURA5KHQFDU5J">'[2]Reco Sheet for Fcast'!$F$7:$G$7</definedName>
    <definedName name="BExTUW10U40QCYGHM5NJ3YR1O5SP">'[2]Reco Sheet for Fcast'!$F$9:$G$9</definedName>
    <definedName name="BExTUWXFQHINU66YG82BI20ATMB5">'[2]Reco Sheet for Fcast'!$F$15:$G$26</definedName>
    <definedName name="BExTUY9WNSJ91GV8CP0SKJTEIV82" localSheetId="1">'[3]AMI P &amp; L'!#REF!</definedName>
    <definedName name="BExTUY9WNSJ91GV8CP0SKJTEIV82">'[3]AMI P &amp; L'!#REF!</definedName>
    <definedName name="BExTV67VIM8PV6KO253M4DUBJQLC">'[2]Reco Sheet for Fcast'!$F$15</definedName>
    <definedName name="BExTVELZCF2YA5L6F23BYZZR6WHF" localSheetId="1">'[3]AMI P &amp; L'!#REF!</definedName>
    <definedName name="BExTVELZCF2YA5L6F23BYZZR6WHF">'[3]AMI P &amp; L'!#REF!</definedName>
    <definedName name="BExTVGPIQZ99YFXUC8OONUX5BD42">'[2]Reco Sheet for Fcast'!$F$11:$G$11</definedName>
    <definedName name="BExTVZQLP9VFLEYQ9280W13X7E8K">'[2]Reco Sheet for Fcast'!$I$7:$J$7</definedName>
    <definedName name="BExTWB4LA1PODQOH4LDTHQKBN16K">'[2]Reco Sheet for Fcast'!$F$15</definedName>
    <definedName name="BExTWI0Q8AWXUA3ZN7I5V3QK2KM1">'[2]Reco Sheet for Fcast'!$I$11:$J$11</definedName>
    <definedName name="BExTWJTIA3WUW1PUWXAOP9O8NKLZ">'[2]Reco Sheet for Fcast'!$F$6:$G$6</definedName>
    <definedName name="BExTWW95OX07FNA01WF5MSSSFQLX">'[2]Reco Sheet for Fcast'!$F$7:$G$7</definedName>
    <definedName name="BExTX11TGMK4J1I8SCX5QV40L2NX" localSheetId="1">#REF!</definedName>
    <definedName name="BExTX11TGMK4J1I8SCX5QV40L2NX">#REF!</definedName>
    <definedName name="BExTX476KI0RNB71XI5TYMANSGBG">'[2]Reco Sheet for Fcast'!$F$10:$G$10</definedName>
    <definedName name="BExTXJ6HBAIXMMWKZTJNFDYVZCAY" localSheetId="1">'[3]AMI P &amp; L'!#REF!</definedName>
    <definedName name="BExTXJ6HBAIXMMWKZTJNFDYVZCAY">'[3]AMI P &amp; L'!#REF!</definedName>
    <definedName name="BExTXT812NQT8GAEGH738U29BI0D" localSheetId="1">'[3]AMI P &amp; L'!#REF!</definedName>
    <definedName name="BExTXT812NQT8GAEGH738U29BI0D">'[3]AMI P &amp; L'!#REF!</definedName>
    <definedName name="BExTXWIP2TFPTQ76NHFOB72NICRZ">'[2]Reco Sheet for Fcast'!$H$2:$I$2</definedName>
    <definedName name="BExTY5T62H651VC86QM4X7E28JVA" localSheetId="1">'[3]AMI P &amp; L'!#REF!</definedName>
    <definedName name="BExTY5T62H651VC86QM4X7E28JVA">'[3]AMI P &amp; L'!#REF!</definedName>
    <definedName name="BExTYKCEFJ83LZM95M1V7CSFQVEA">'[2]Reco Sheet for Fcast'!$G$2</definedName>
    <definedName name="BExTYNHRQ0T9YWN16KKDWXQ3D73B">'[2]Reco Sheet for Fcast'!$F$9:$G$9</definedName>
    <definedName name="BExTYPLA9N640MFRJJQPKXT7P88M">'[2]Reco Sheet for Fcast'!$I$10:$J$10</definedName>
    <definedName name="BExTZ7F71SNTOX4LLZCK5R9VUMIJ">'[2]Reco Sheet for Fcast'!$F$8:$G$8</definedName>
    <definedName name="BExTZ8X5G9S3PA4FPSNK7T69W7QT">'[2]Reco Sheet for Fcast'!$F$15</definedName>
    <definedName name="BExTZ97Y0RMR8V5BI9F2H4MFB77O">'[2]Reco Sheet for Fcast'!$F$8:$G$8</definedName>
    <definedName name="BExTZK5PMCAXJL4DUIGL6H9Y8U4C">'[2]Reco Sheet for Fcast'!$G$2</definedName>
    <definedName name="BExTZKB6L5SXV5UN71YVTCBEIGWY">'[2]Reco Sheet for Fcast'!$F$11:$G$11</definedName>
    <definedName name="BExTZLICVKK4NBJFEGL270GJ2VQO">'[2]Reco Sheet for Fcast'!$F$11:$G$11</definedName>
    <definedName name="BExTZO2596CBZKPI7YNA1QQNPAIJ" localSheetId="1">'[3]AMI P &amp; L'!#REF!</definedName>
    <definedName name="BExTZO2596CBZKPI7YNA1QQNPAIJ">'[3]AMI P &amp; L'!#REF!</definedName>
    <definedName name="BExTZY8TDV4U7FQL7O10G6VKWKPJ">'[2]Reco Sheet for Fcast'!$F$10:$G$10</definedName>
    <definedName name="BExU02QNT4LT7H9JPUC4FXTLVGZT" localSheetId="1">'[3]AMI P &amp; L'!#REF!</definedName>
    <definedName name="BExU02QNT4LT7H9JPUC4FXTLVGZT">'[3]AMI P &amp; L'!#REF!</definedName>
    <definedName name="BExU0BFJJQO1HJZKI14QGOQ6JROO">'[2]Reco Sheet for Fcast'!$I$9:$J$9</definedName>
    <definedName name="BExU0FH5WTGW8MRFUFMDDSMJ6YQ5">'[2]Reco Sheet for Fcast'!$F$10:$G$10</definedName>
    <definedName name="BExU0GDOIL9U33QGU9ZU3YX3V1I4">'[2]Reco Sheet for Fcast'!$F$10:$G$10</definedName>
    <definedName name="BExU0HKTO8WJDQDWRTUK5TETM3HS">'[2]Reco Sheet for Fcast'!$F$15</definedName>
    <definedName name="BExU0MTJQPE041ZN7H8UKGV6MZT7">'[2]Reco Sheet for Fcast'!$F$10:$G$10</definedName>
    <definedName name="BExU0ZUUFYHLUK4M4E8GLGIBBNT0">'[2]Reco Sheet for Fcast'!$F$10:$G$10</definedName>
    <definedName name="BExU147D6RPG6ZVTSXRKFSVRHSBG">'[2]Reco Sheet for Fcast'!$F$11:$G$11</definedName>
    <definedName name="BExU16R10W1SOAPNG4CDJ01T7JRE">'[2]Reco Sheet for Fcast'!$I$6:$J$6</definedName>
    <definedName name="BExU17CKOR3GNIHDNVLH9L1IOJS9">'[2]Reco Sheet for Fcast'!$F$10:$G$10</definedName>
    <definedName name="BExU1CQSGHIYEUTB4X944L0P5KO6">'[2]Reco Sheet for Fcast'!$I$8:$J$8</definedName>
    <definedName name="BExU1GXUTLRPJN4MRINLAPHSZQFG">'[2]Reco Sheet for Fcast'!$F$15</definedName>
    <definedName name="BExU1IL9AOHFO85BZB6S60DK3N8H" localSheetId="1">'[3]AMI P &amp; L'!#REF!</definedName>
    <definedName name="BExU1IL9AOHFO85BZB6S60DK3N8H">'[3]AMI P &amp; L'!#REF!</definedName>
    <definedName name="BExU1NOPS09CLFZL1O31RAF9BQNQ" localSheetId="1">'[3]AMI P &amp; L'!#REF!</definedName>
    <definedName name="BExU1NOPS09CLFZL1O31RAF9BQNQ">'[3]AMI P &amp; L'!#REF!</definedName>
    <definedName name="BExU1PH9MOEX1JZVZ3D5M9DXB191">'[2]Reco Sheet for Fcast'!$H$2:$I$2</definedName>
    <definedName name="BExU1QZEEKJA35IMEOLOJ3ODX0ZA">'[2]Reco Sheet for Fcast'!$F$9:$G$9</definedName>
    <definedName name="BExU1VRURIWWVJ95O40WA23LMTJD" localSheetId="1">'[3]AMI P &amp; L'!#REF!</definedName>
    <definedName name="BExU1VRURIWWVJ95O40WA23LMTJD">'[3]AMI P &amp; L'!#REF!</definedName>
    <definedName name="BExU2M5CK6XK55UIHDVYRXJJJRI4">'[2]Reco Sheet for Fcast'!$F$15</definedName>
    <definedName name="BExU2TXVT25ZTOFQAF6CM53Z1RLF">'[2]Reco Sheet for Fcast'!$K$2</definedName>
    <definedName name="BExU2XZLYIU19G7358W5T9E87AFR">'[2]Reco Sheet for Fcast'!$I$7:$J$7</definedName>
    <definedName name="BExU3B66MCKJFSKT3HL8B5EJGVX0">'[2]Reco Sheet for Fcast'!$G$2</definedName>
    <definedName name="BExU3UNI9NR1RNZR07NSLSZMDOQQ">'[2]Reco Sheet for Fcast'!$I$6:$J$6</definedName>
    <definedName name="BExU401R18N6XKZKL7CNFOZQCM14">'[2]Reco Sheet for Fcast'!$F$10:$G$10</definedName>
    <definedName name="BExU42QVGY7TK39W1BIN6CDRG2OE">'[2]Reco Sheet for Fcast'!$I$10:$J$10</definedName>
    <definedName name="BExU47OZMS6TCWMEHHF0UCSFLLPI">'[2]Reco Sheet for Fcast'!$F$10:$G$10</definedName>
    <definedName name="BExU4D36E8TXN0M8KSNGEAFYP4DQ">'[2]Reco Sheet for Fcast'!$F$11:$G$11</definedName>
    <definedName name="BExU4G31RRVLJ3AC6E1FNEFMXM3O">'[2]Reco Sheet for Fcast'!$I$7:$J$7</definedName>
    <definedName name="BExU4GDVLPUEWBA4MRYRTQAUNO7B" localSheetId="1">'[3]AMI P &amp; L'!#REF!</definedName>
    <definedName name="BExU4GDVLPUEWBA4MRYRTQAUNO7B">'[3]AMI P &amp; L'!#REF!</definedName>
    <definedName name="BExU4I148DA7PRCCISLWQ6ABXFK6">'[2]Reco Sheet for Fcast'!$F$2:$G$2</definedName>
    <definedName name="BExU4L101H2KQHVKCKQ4PBAWZV6K">'[2]Reco Sheet for Fcast'!$G$2</definedName>
    <definedName name="BExU4NA00RRRBGRT6TOB0MXZRCRZ">'[2]Reco Sheet for Fcast'!$I$8:$J$8</definedName>
    <definedName name="BExU529I6YHVOG83TJHWSILIQU1S">'[2]Reco Sheet for Fcast'!$F$6:$G$6</definedName>
    <definedName name="BExU57YCIKPRD8QWL6EU0YR3NG3J">'[2]Reco Sheet for Fcast'!$G$2</definedName>
    <definedName name="BExU59WK17RXBRY6DNZSMRYEZFUD">'[2]Reco Sheet for Fcast'!$F$6:$G$6</definedName>
    <definedName name="BExU5DSTBWXLN6E59B757KRWRI6E">'[2]Reco Sheet for Fcast'!$H$2:$I$2</definedName>
    <definedName name="BExU5TDWM8NNDHYPQ7OQODTQ368A">'[2]Reco Sheet for Fcast'!$I$9:$J$9</definedName>
    <definedName name="BExU5X4OX1V1XHS6WSSORVQPP6Z3">'[2]Reco Sheet for Fcast'!$I$8:$J$8</definedName>
    <definedName name="BExU5XVPARTFMRYHNUTBKDIL4UJN">'[2]Reco Sheet for Fcast'!$F$9:$G$9</definedName>
    <definedName name="BExU66KMFBAP8JCVG9VM1RD1TNFF">'[2]Reco Sheet for Fcast'!$F$8:$G$8</definedName>
    <definedName name="BExU68IOM3CB3TACNAE9565TW7SH">'[2]Reco Sheet for Fcast'!$H$2:$I$2</definedName>
    <definedName name="BExU6AM82KN21E82HMWVP3LWP9IL">'[2]Reco Sheet for Fcast'!$I$8:$J$8</definedName>
    <definedName name="BExU6FEU1MRHU98R9YOJC5OKUJ6L">'[2]Reco Sheet for Fcast'!$I$11:$J$11</definedName>
    <definedName name="BExU6KIAJ663Y8W8QMU4HCF183DF">'[2]Reco Sheet for Fcast'!$F$7:$G$7</definedName>
    <definedName name="BExU6KT19B4PG6SHXFBGBPLM66KT">'[2]Reco Sheet for Fcast'!$G$2</definedName>
    <definedName name="BExU6PAVKIOAIMQ9XQIHHF1SUAGO">'[2]Reco Sheet for Fcast'!$F$6:$G$6</definedName>
    <definedName name="BExU6WXXC7SSQDMHSLUN5C2V4IYX">'[2]Reco Sheet for Fcast'!$I$7:$J$7</definedName>
    <definedName name="BExU73387E74XE8A9UKZLZNJYY65">'[2]Reco Sheet for Fcast'!$I$7:$J$7</definedName>
    <definedName name="BExU76ZHCJM8I7VSICCMSTC33O6U">'[2]Reco Sheet for Fcast'!$I$9:$J$9</definedName>
    <definedName name="BExU7BBTUF8BQ42DSGM94X5TG5GF">'[2]Reco Sheet for Fcast'!$I$10:$J$10</definedName>
    <definedName name="BExU7ES0XCYMF26C2IBWVI4GIYRC" localSheetId="1">#REF!</definedName>
    <definedName name="BExU7ES0XCYMF26C2IBWVI4GIYRC">#REF!</definedName>
    <definedName name="BExU7HH4EAHFQHT4AXKGWAWZP3I0">'[2]Reco Sheet for Fcast'!$I$8:$J$8</definedName>
    <definedName name="BExU7MF1ZVPDHOSMCAXOSYICHZ4I">'[2]Reco Sheet for Fcast'!$F$11:$G$11</definedName>
    <definedName name="BExU7O2BJ6D5YCKEL6FD2EFCWYRX">'[2]Reco Sheet for Fcast'!$I$7:$J$7</definedName>
    <definedName name="BExU7Q0JS9YIUKUPNSSAIDK2KJAV">'[2]Reco Sheet for Fcast'!$F$10:$G$10</definedName>
    <definedName name="BExU80I6AE5OU7P7F5V7HWIZBJ4P" localSheetId="1">'[3]AMI P &amp; L'!#REF!</definedName>
    <definedName name="BExU80I6AE5OU7P7F5V7HWIZBJ4P">'[3]AMI P &amp; L'!#REF!</definedName>
    <definedName name="BExU86NB26MCPYIISZ36HADONGT2">'[2]Reco Sheet for Fcast'!$H$2:$I$2</definedName>
    <definedName name="BExU885EZZNSZV3GP298UJ8LB7OL">'[2]Reco Sheet for Fcast'!$F$9:$G$9</definedName>
    <definedName name="BExU8FSAUP9TUZ1NO9WXK80QPHWV">'[2]Reco Sheet for Fcast'!$H$2:$I$2</definedName>
    <definedName name="BExU8KFLAN778MBN93NYZB0FV30G">'[2]Reco Sheet for Fcast'!$I$6:$J$6</definedName>
    <definedName name="BExU8UX9JX3XLB47YZ8GFXE0V7R2">'[2]Reco Sheet for Fcast'!$I$11:$J$11</definedName>
    <definedName name="BExU96M1J7P9DZQ3S9H0C12KGYTW">'[2]Reco Sheet for Fcast'!$F$11:$G$11</definedName>
    <definedName name="BExU9F05OR1GZ3057R6UL3WPEIYI">'[2]Reco Sheet for Fcast'!$I$10:$J$10</definedName>
    <definedName name="BExU9GCSO5YILIKG6VAHN13DL75K">'[2]Reco Sheet for Fcast'!$F$15</definedName>
    <definedName name="BExU9KJOZLO15N11MJVN782NFGJ0">'[2]Reco Sheet for Fcast'!$G$2</definedName>
    <definedName name="BExU9LG29XU2K1GNKRO4438JYQZE">'[2]Reco Sheet for Fcast'!$F$10:$G$10</definedName>
    <definedName name="BExU9RW36I5Z6JIXUIUB3PJH86LT">'[2]Reco Sheet for Fcast'!$I$11:$J$11</definedName>
    <definedName name="BExUA28AO7OWDG3H23Q0CL4B7BHW">'[2]Reco Sheet for Fcast'!$I$10:$J$10</definedName>
    <definedName name="BExUA5O923FFNEBY8BPO1TU3QGBM">'[2]Reco Sheet for Fcast'!$F$8:$G$8</definedName>
    <definedName name="BExUA6Q4K25VH452AQ3ZIRBCMS61">'[2]Reco Sheet for Fcast'!$I$11:$J$11</definedName>
    <definedName name="BExUAD618VJT7Y268F09VY8TCB6I">'[2]Reco Sheet for Fcast'!$F$11:$G$11</definedName>
    <definedName name="BExUAFV4JMBSM2SKBQL9NHL0NIBS">'[2]Reco Sheet for Fcast'!$I$8:$J$8</definedName>
    <definedName name="BExUAMWQODKBXMRH1QCMJLJBF8M7">'[2]Reco Sheet for Fcast'!$I$8:$J$8</definedName>
    <definedName name="BExUAX8WS5OPVLCDXRGKTU2QMTFO">'[2]Reco Sheet for Fcast'!$F$11:$G$11</definedName>
    <definedName name="BExUB8HLEXSBVPZ5AXNQEK96F1N4">'[2]Reco Sheet for Fcast'!$I$8:$J$8</definedName>
    <definedName name="BExUBCDVZIEA7YT0LPSMHL5ZSERQ">'[2]Reco Sheet for Fcast'!$F$11:$G$11</definedName>
    <definedName name="BExUBKXBUCN760QYU7Q8GESBWOQH">'[2]Reco Sheet for Fcast'!$I$9:$J$9</definedName>
    <definedName name="BExUBL83ED0P076RN9RJ8P1MZ299">'[2]Reco Sheet for Fcast'!$H$2:$I$2</definedName>
    <definedName name="BExUC623BDYEODBN0N4DO6PJQ7NU" localSheetId="1">'[3]AMI P &amp; L'!#REF!</definedName>
    <definedName name="BExUC623BDYEODBN0N4DO6PJQ7NU">'[3]AMI P &amp; L'!#REF!</definedName>
    <definedName name="BExUC8WH8TCKBB5313JGYYQ1WFLT">'[2]Reco Sheet for Fcast'!$I$11:$J$11</definedName>
    <definedName name="BExUCFCDK6SPH86I6STXX8X3WMC4">'[2]Reco Sheet for Fcast'!$F$11:$G$11</definedName>
    <definedName name="BExUCLC6AQ5KR6LXSAXV4QQ8ASVG">'[2]Reco Sheet for Fcast'!$I$9:$J$9</definedName>
    <definedName name="BExUD4IOJ12X3PJG5WXNNGDRCKAP">'[2]Reco Sheet for Fcast'!$G$2</definedName>
    <definedName name="BExUD9WX9BWK72UWVSLYZJLAY5VY">'[2]Reco Sheet for Fcast'!$I$6:$J$6</definedName>
    <definedName name="BExUDEV0CYVO7Y5IQQBEJ6FUY9S6" localSheetId="1">'[3]AMI P &amp; L'!#REF!</definedName>
    <definedName name="BExUDEV0CYVO7Y5IQQBEJ6FUY9S6">'[3]AMI P &amp; L'!#REF!</definedName>
    <definedName name="BExUDWOXQGIZW0EAIIYLQUPXF8YV">'[2]Reco Sheet for Fcast'!$H$2:$I$2</definedName>
    <definedName name="BExUDXAIC17W1FUU8Z10XUAVB7CS">'[2]Reco Sheet for Fcast'!$I$6:$J$6</definedName>
    <definedName name="BExUE5OMY7OAJQ9WR8C8HG311ORP">'[2]Reco Sheet for Fcast'!$F$6:$G$6</definedName>
    <definedName name="BExUEFKOQWXXGRNLAOJV2BJ66UB8">'[2]Reco Sheet for Fcast'!$K$2</definedName>
    <definedName name="BExUEJGX3OQQP5KFRJSRCZ70EI9V" localSheetId="1">'[3]AMI P &amp; L'!#REF!</definedName>
    <definedName name="BExUEJGX3OQQP5KFRJSRCZ70EI9V">'[3]AMI P &amp; L'!#REF!</definedName>
    <definedName name="BExUEYR71COFS2X8PDNU21IPMQEU">'[2]Reco Sheet for Fcast'!$F$8:$G$8</definedName>
    <definedName name="BExVPRLJ9I6RX45EDVFSQGCPJSOK">'[2]Reco Sheet for Fcast'!$I$10:$J$10</definedName>
    <definedName name="BExVSL787C8E4HFQZ2NVLT35I2XV">'[2]Reco Sheet for Fcast'!$I$10:$J$10</definedName>
    <definedName name="BExVSTFTVV14SFGHQUOJL5SQ5TX9">'[2]Reco Sheet for Fcast'!$G$2</definedName>
    <definedName name="BExVT3MPE8LQ5JFN3HQIFKSQ80U4">'[2]Reco Sheet for Fcast'!$F$8:$G$8</definedName>
    <definedName name="BExVT7TRK3NZHPME2TFBXOF1WBR9">'[2]Reco Sheet for Fcast'!$I$9:$J$9</definedName>
    <definedName name="BExVT9H0R0T7WGQAAC0HABMG54YM">'[2]Reco Sheet for Fcast'!$K$2</definedName>
    <definedName name="BExVTCMDDEDGLUIMUU6BSFHEWTOP" localSheetId="1">'[3]AMI P &amp; L'!#REF!</definedName>
    <definedName name="BExVTCMDDEDGLUIMUU6BSFHEWTOP">'[3]AMI P &amp; L'!#REF!</definedName>
    <definedName name="BExVTCMDQMLKRA2NQR72XU6Y54IK">'[2]Reco Sheet for Fcast'!$H$2:$I$2</definedName>
    <definedName name="BExVTCRV8FQ5U9OYWWL44N6KFNHU">'[2]Reco Sheet for Fcast'!$I$11:$J$11</definedName>
    <definedName name="BExVTNESHPVG0A0KZ7BRX26MS0PF">'[2]Reco Sheet for Fcast'!$I$7:$J$7</definedName>
    <definedName name="BExVTTJVTNRSBHBTUZ78WG2JM5MK">'[2]Reco Sheet for Fcast'!$I$6:$J$6</definedName>
    <definedName name="BExVTXLMYR87BC04D1ERALPUFVPG">'[2]Reco Sheet for Fcast'!$F$15</definedName>
    <definedName name="BExVUL9V3H8ZF6Y72LQBBN639YAA">'[2]Reco Sheet for Fcast'!$F$8:$G$8</definedName>
    <definedName name="BExVV5T14N2HZIK7HQ4P2KG09U0J">'[2]Reco Sheet for Fcast'!$I$10:$J$10</definedName>
    <definedName name="BExVV7R410VYLADLX9LNG63ID6H1">'[2]Reco Sheet for Fcast'!$I$10:$J$10</definedName>
    <definedName name="BExVVCEED4JEKF59OV0G3T4XFMFO">'[2]Reco Sheet for Fcast'!$F$15</definedName>
    <definedName name="BExVVPFO2J7FMSRPD36909HN4BZJ" localSheetId="1">'[3]AMI P &amp; L'!#REF!</definedName>
    <definedName name="BExVVPFO2J7FMSRPD36909HN4BZJ">'[3]AMI P &amp; L'!#REF!</definedName>
    <definedName name="BExVVQ19AQ3VCARJOC38SF7OYE9Y">'[2]Reco Sheet for Fcast'!$I$11:$J$11</definedName>
    <definedName name="BExVVQ19TAECID45CS4HXT1RD3AQ" localSheetId="1">'[3]AMI P &amp; L'!#REF!</definedName>
    <definedName name="BExVVQ19TAECID45CS4HXT1RD3AQ">'[3]AMI P &amp; L'!#REF!</definedName>
    <definedName name="BExVW3YV5XGIVJ97UUPDJGJ2P15B">'[2]Reco Sheet for Fcast'!$I$8:$J$8</definedName>
    <definedName name="BExVW5X571GEYR5SCU1Z2DHKWM79">'[2]Reco Sheet for Fcast'!$H$2:$I$2</definedName>
    <definedName name="BExVW6YTKA098AF57M4PHNQ54XMH">'[2]Reco Sheet for Fcast'!$F$8:$G$8</definedName>
    <definedName name="BExVWINKCH0V0NUWH363SMXAZE62">'[2]Reco Sheet for Fcast'!$F$6:$G$6</definedName>
    <definedName name="BExVWYU8EK669NP172GEIGCTVPPA">'[2]Reco Sheet for Fcast'!$I$8:$J$8</definedName>
    <definedName name="BExVX3XN2DRJKL8EDBIG58RYQ36R">'[2]Reco Sheet for Fcast'!$I$6:$J$6</definedName>
    <definedName name="BExVXDZ63PUART77BBR5SI63TPC6">'[2]Reco Sheet for Fcast'!$I$11:$J$11</definedName>
    <definedName name="BExVXHKI6LFYMGWISMPACMO247HL">'[2]Reco Sheet for Fcast'!$F$9:$G$9</definedName>
    <definedName name="BExVXLX2BZ5EF2X6R41BTKRJR1NM" localSheetId="1">'[3]AMI P &amp; L'!#REF!</definedName>
    <definedName name="BExVXLX2BZ5EF2X6R41BTKRJR1NM">'[3]AMI P &amp; L'!#REF!</definedName>
    <definedName name="BExVY11V7U1SAY4QKYE0PBSPD7LW">'[2]Reco Sheet for Fcast'!$F$7:$G$7</definedName>
    <definedName name="BExVY1SV37DL5YU59HS4IG3VBCP4" localSheetId="1">'[3]AMI P &amp; L'!#REF!</definedName>
    <definedName name="BExVY1SV37DL5YU59HS4IG3VBCP4">'[3]AMI P &amp; L'!#REF!</definedName>
    <definedName name="BExVY3WFGJKSQA08UF9NCMST928Y">'[2]Reco Sheet for Fcast'!$F$7:$G$7</definedName>
    <definedName name="BExVY954UOEVQEIC5OFO4NEWVKAQ">'[2]Reco Sheet for Fcast'!$F$11:$G$11</definedName>
    <definedName name="BExVYH8GALJI83YRQSC210IEPVCS">'[2]Reco Sheet for Fcast'!$F$8:$G$8</definedName>
    <definedName name="BExVYHDYIV5397LC02V4FEP8VD6W">'[2]Reco Sheet for Fcast'!$I$10:$J$10</definedName>
    <definedName name="BExVYOVIZDA18YIQ0A30Q052PCAK">'[2]Reco Sheet for Fcast'!$H$2:$I$2</definedName>
    <definedName name="BExVYQIXPEM6J4JVP78BRHIC05PV">'[2]Reco Sheet for Fcast'!$F$8:$G$8</definedName>
    <definedName name="BExVYVGWN7SONLVDH9WJ2F1JS264">'[2]Reco Sheet for Fcast'!$I$7:$J$7</definedName>
    <definedName name="BExVZ9EO732IK6MNMG17Y1EFTJQC">'[2]Reco Sheet for Fcast'!$F$8:$G$8</definedName>
    <definedName name="BExVZB1Y5J4UL2LKK0363EU7GIJ1">'[2]Reco Sheet for Fcast'!$F$7:$G$7</definedName>
    <definedName name="BExVZJQVO5LQ0BJH5JEN5NOBIAF6" localSheetId="1">'[3]AMI P &amp; L'!#REF!</definedName>
    <definedName name="BExVZJQVO5LQ0BJH5JEN5NOBIAF6">'[3]AMI P &amp; L'!#REF!</definedName>
    <definedName name="BExVZNXWS91RD7NXV5NE2R3C8WW7">'[2]Reco Sheet for Fcast'!$I$8:$J$8</definedName>
    <definedName name="BExVZYQCU2I82W5UAYV4GQJ2JL8U">'[2]Reco Sheet for Fcast'!$J$2:$K$2</definedName>
    <definedName name="BExW0386REQRCQCVT9BCX80UPTRY">'[2]Reco Sheet for Fcast'!$K$2</definedName>
    <definedName name="BExW0FYP4WXY71CYUG40SUBG9UWU">'[2]Reco Sheet for Fcast'!$H$2:$I$2</definedName>
    <definedName name="BExW0RI61B4VV0ARXTFVBAWRA1C5">'[2]Reco Sheet for Fcast'!$F$9:$G$9</definedName>
    <definedName name="BExW1BVUYQTKMOR56MW7RVRX4L1L">'[2]Reco Sheet for Fcast'!$F$15</definedName>
    <definedName name="BExW1F1220628FOMTW5UAATHRJHK">'[2]Reco Sheet for Fcast'!$F$8:$G$8</definedName>
    <definedName name="BExW1RX03DZ35EAWTOIKB7PS5VV7" localSheetId="1">#REF!</definedName>
    <definedName name="BExW1RX03DZ35EAWTOIKB7PS5VV7">#REF!</definedName>
    <definedName name="BExW1TKA0Z9OP2DTG50GZR5EG8C7">'[2]Reco Sheet for Fcast'!$K$2</definedName>
    <definedName name="BExW1U0JLKQ094DW5MMOI8UHO09V">'[2]Reco Sheet for Fcast'!$I$8:$J$8</definedName>
    <definedName name="BExW283NP9D366XFPXLGSCI5UB0L">'[2]Reco Sheet for Fcast'!$F$6:$G$6</definedName>
    <definedName name="BExW2H3C8WJSBW5FGTFKVDVJC4CL">'[2]Reco Sheet for Fcast'!$I$7:$J$7</definedName>
    <definedName name="BExW2MSCKPGF5K3I7TL4KF5ISUOL">'[2]Reco Sheet for Fcast'!$F$15</definedName>
    <definedName name="BExW2NJ8EILHC8GHK3EOST8J05U0">'[2]Reco Sheet for Fcast'!$I$8:$J$8</definedName>
    <definedName name="BExW2SMO90FU9W8DVVES6Q4E6BZR">'[2]Reco Sheet for Fcast'!$F$6:$G$6</definedName>
    <definedName name="BExW2ZITSE40OUTU5LH01FV5JEA3" localSheetId="1">'[3]AMI P &amp; L'!#REF!</definedName>
    <definedName name="BExW2ZITSE40OUTU5LH01FV5JEA3">'[3]AMI P &amp; L'!#REF!</definedName>
    <definedName name="BExW36V9N91OHCUMGWJQL3I5P4JK">'[2]Reco Sheet for Fcast'!$F$15</definedName>
    <definedName name="BExW3EIBA1J9Q9NA9VCGZGRS8WV7">'[2]Reco Sheet for Fcast'!$F$9:$G$9</definedName>
    <definedName name="BExW3FEO8FI8N6AGQKYEG4SQVJWB">'[2]Reco Sheet for Fcast'!$K$2</definedName>
    <definedName name="BExW3GB28STOMJUSZEIA7YKYNS4Y">'[2]Reco Sheet for Fcast'!$H$2:$I$2</definedName>
    <definedName name="BExW3T1K638HT5E0Y8MMK108P5JT">'[2]Reco Sheet for Fcast'!$F$6:$G$6</definedName>
    <definedName name="BExW4217ZHL9VO39POSTJOD090WU">'[2]Reco Sheet for Fcast'!$F$6:$G$6</definedName>
    <definedName name="BExW4GPW71EBF8XPS2QGVQHBCDX3">'[2]Reco Sheet for Fcast'!$H$2:$I$2</definedName>
    <definedName name="BExW4JKC5837JBPCOJV337ZVYYY3">'[2]Reco Sheet for Fcast'!$G$2</definedName>
    <definedName name="BExW4QR9FV9MP5K610THBSM51RYO">'[2]Reco Sheet for Fcast'!$H$2:$I$2</definedName>
    <definedName name="BExW4Z029R9E19ZENN3WEA3VDAD1">'[2]Reco Sheet for Fcast'!$G$2</definedName>
    <definedName name="BExW5AZNT6IAZGNF2C879ODHY1B8">'[2]Reco Sheet for Fcast'!$F$11:$G$11</definedName>
    <definedName name="BExW5WPU27WD4NWZOT0ZEJIDLX5J">'[2]Reco Sheet for Fcast'!$I$6:$J$6</definedName>
    <definedName name="BExW660AV1TUV2XNUPD65RZR3QOO">'[2]Reco Sheet for Fcast'!$F$9:$G$9</definedName>
    <definedName name="BExW66LVVZK656PQY1257QMHP2AY" localSheetId="1">'[3]AMI P &amp; L'!#REF!</definedName>
    <definedName name="BExW66LVVZK656PQY1257QMHP2AY">'[3]AMI P &amp; L'!#REF!</definedName>
    <definedName name="BExW6AY8KWN3C31NX1MZHXBFTSK7" localSheetId="1">#REF!</definedName>
    <definedName name="BExW6AY8KWN3C31NX1MZHXBFTSK7">#REF!</definedName>
    <definedName name="BExW6EJPHAP1TWT380AZLXNHR22P">'[2]Reco Sheet for Fcast'!$I$7:$J$7</definedName>
    <definedName name="BExW6G1PJ38H10DVLL8WPQ736OEB">'[2]Reco Sheet for Fcast'!$I$6:$J$6</definedName>
    <definedName name="BExW75OA5AS517IHUYDHRJXDDOWS">'[2]Reco Sheet for Fcast'!$J$2:$K$2</definedName>
    <definedName name="BExW794A74Z5F2K8LVQLD6VSKXUE">'[2]Reco Sheet for Fcast'!$F$8:$G$8</definedName>
    <definedName name="BExW7H7MHCUHD1MA5VUKYPO21U2I" localSheetId="1">#REF!</definedName>
    <definedName name="BExW7H7MHCUHD1MA5VUKYPO21U2I">#REF!</definedName>
    <definedName name="BExW7RUK8CJ81J4KZCOOP63WMXTX">'[2]Reco Sheet for Fcast'!$I$9:$J$9</definedName>
    <definedName name="BExW886OBR91JIW5EKLII4CQO6E4">'[2]Reco Sheet for Fcast'!$F$8:$G$8</definedName>
    <definedName name="BExW8AFIEPGHQDY6PZGJPQ7YFTB1" localSheetId="1">#REF!</definedName>
    <definedName name="BExW8AFIEPGHQDY6PZGJPQ7YFTB1">#REF!</definedName>
    <definedName name="BExW8K0SSIPSKBVP06IJ71600HJZ">'[2]Reco Sheet for Fcast'!$H$2:$I$2</definedName>
    <definedName name="BExW8T0GVY3ZYO4ACSBLHS8SH895">'[2]Reco Sheet for Fcast'!$F$15</definedName>
    <definedName name="BExW8YEP73JMMU9HZ08PM4WHJQZ4">'[2]Reco Sheet for Fcast'!$I$8:$J$8</definedName>
    <definedName name="BExW937AT53OZQRHNWQZ5BVH24IE">'[2]Reco Sheet for Fcast'!$I$11:$J$11</definedName>
    <definedName name="BExW95LN5N0LYFFVP7GJEGDVDLF0">'[2]Reco Sheet for Fcast'!$G$2</definedName>
    <definedName name="BExW967733Q8RAJOHR2GJ3HO8JIW">'[2]Reco Sheet for Fcast'!$I$6:$J$6</definedName>
    <definedName name="BExW9POK1KIOI0ALS5MZIKTDIYMA">'[2]Reco Sheet for Fcast'!$I$10:$J$10</definedName>
    <definedName name="BExXLDE6PN4ESWT3LXJNQCY94NE4" localSheetId="1">'[3]AMI P &amp; L'!#REF!</definedName>
    <definedName name="BExXLDE6PN4ESWT3LXJNQCY94NE4">'[3]AMI P &amp; L'!#REF!</definedName>
    <definedName name="BExXLQVPK2H3IF0NDDA5CT612EUK">'[2]Reco Sheet for Fcast'!$I$6:$J$6</definedName>
    <definedName name="BExXLR6IO70TYTACKQH9M5PGV24J">'[2]Reco Sheet for Fcast'!$F$11:$G$11</definedName>
    <definedName name="BExXM065WOLYRYHGHOJE0OOFXA4M" localSheetId="1">'[3]AMI P &amp; L'!#REF!</definedName>
    <definedName name="BExXM065WOLYRYHGHOJE0OOFXA4M">'[3]AMI P &amp; L'!#REF!</definedName>
    <definedName name="BExXM3GUNXVDM82KUR17NNUMQCNI">'[2]Reco Sheet for Fcast'!$F$7:$G$7</definedName>
    <definedName name="BExXMA28M8SH7MKIGETSDA72WUIZ">'[2]Reco Sheet for Fcast'!$I$9:$J$9</definedName>
    <definedName name="BExXMJYBFUWD4HN6WTKX2CX41JCA">'[2]Reco Sheet for Fcast'!$I$10:$J$10</definedName>
    <definedName name="BExXMOLHIAHDLFSA31PUB36SC3I9">'[2]Reco Sheet for Fcast'!$G$2</definedName>
    <definedName name="BExXMT8T5Z3M2JBQN65X2LKH0YQI">'[2]Reco Sheet for Fcast'!$I$7:$J$7</definedName>
    <definedName name="BExXN1XNO7H60M9X1E7EVWFJDM5N">'[2]Reco Sheet for Fcast'!$I$7:$J$7</definedName>
    <definedName name="BExXN22ZOTIW49GPLWFYKVM90FNZ">'[2]Reco Sheet for Fcast'!$F$6:$G$6</definedName>
    <definedName name="BExXN6QAP8UJQVN4R4BQKPP4QK35">'[2]Reco Sheet for Fcast'!$F$7:$G$7</definedName>
    <definedName name="BExXNBOA39T2X6Y5Y5GZ5DDNA1AX">'[2]Reco Sheet for Fcast'!$F$8:$G$8</definedName>
    <definedName name="BExXND6872VJ3M2PGT056WQMWBHD">'[2]Reco Sheet for Fcast'!$G$2</definedName>
    <definedName name="BExXNPM24UN2PGVL9D1TUBFRIKR4">'[2]Reco Sheet for Fcast'!$F$7:$G$7</definedName>
    <definedName name="BExXNWYB165VO9MHARCL5WLCHWS0" localSheetId="1">'[3]AMI P &amp; L'!#REF!</definedName>
    <definedName name="BExXNWYB165VO9MHARCL5WLCHWS0">'[3]AMI P &amp; L'!#REF!</definedName>
    <definedName name="BExXO278QHQN8JDK5425EJ615ECC">'[2]Reco Sheet for Fcast'!$F$7:$G$7</definedName>
    <definedName name="BExXOBHOP0WGFHI2Y9AO4L440UVQ">'[2]Reco Sheet for Fcast'!$F$11:$G$11</definedName>
    <definedName name="BExXOHSAD2NSHOLLMZ2JWA4I3I1R">'[2]Reco Sheet for Fcast'!$I$7:$J$7</definedName>
    <definedName name="BExXP80B5FGA00JCM7UXKPI3PB7Y">'[2]Reco Sheet for Fcast'!$I$9:$J$9</definedName>
    <definedName name="BExXP85M4WXYVN1UVHUTOEKEG5XS">'[2]Reco Sheet for Fcast'!$F$8:$G$8</definedName>
    <definedName name="BExXPELOTHOAG0OWILLAH94OZV5J">'[2]Reco Sheet for Fcast'!$H$2:$I$2</definedName>
    <definedName name="BExXPS31W1VD2NMIE4E37LHVDF0L">'[2]Reco Sheet for Fcast'!$F$8:$G$8</definedName>
    <definedName name="BExXPZKYEMVF5JOC14HYOOYQK6JK">'[2]Reco Sheet for Fcast'!$G$2</definedName>
    <definedName name="BExXQ89PA10X79WBWOEP1AJX1OQM">'[2]Reco Sheet for Fcast'!$F$11:$G$11</definedName>
    <definedName name="BExXQCGQGGYSI0LTRVR73MUO50AW">'[2]Reco Sheet for Fcast'!$I$6:$J$6</definedName>
    <definedName name="BExXQEEXFHDQ8DSRAJSB5ET6J004">'[2]Reco Sheet for Fcast'!$F$6:$G$6</definedName>
    <definedName name="BExXQH41O5HZAH8BO6HCFY8YC3TU" localSheetId="1">'[3]AMI P &amp; L'!#REF!</definedName>
    <definedName name="BExXQH41O5HZAH8BO6HCFY8YC3TU">'[3]AMI P &amp; L'!#REF!</definedName>
    <definedName name="BExXQJIEF5R3QQ6D8HO3NGPU0IQC">'[2]Reco Sheet for Fcast'!$G$2</definedName>
    <definedName name="BExXQU00K9ER4I1WM7T9J0W1E7ZC">'[2]Reco Sheet for Fcast'!$I$10:$J$10</definedName>
    <definedName name="BExXQU00KOR7XLM8B13DGJ1MIQDY">'[2]Reco Sheet for Fcast'!$F$10:$G$10</definedName>
    <definedName name="BExXQXG18PS8HGBOS03OSTQ0KEYC">'[2]Reco Sheet for Fcast'!$G$2</definedName>
    <definedName name="BExXQXQT4OAFQT5B0YB3USDJOJOB">'[2]Reco Sheet for Fcast'!$I$9:$J$9</definedName>
    <definedName name="BExXR3FSEXAHSXEQNJORWFCPX86N">'[2]Reco Sheet for Fcast'!$I$6:$J$6</definedName>
    <definedName name="BExXR3W3FKYQBLR299HO9RZ70C43">'[2]Reco Sheet for Fcast'!$F$6:$G$6</definedName>
    <definedName name="BExXR46U23CRRBV6IZT982MAEQKI">'[2]Reco Sheet for Fcast'!$I$7:$J$7</definedName>
    <definedName name="BExXR8OKAVX7O70V5IYG2PRKXSTI">'[2]Reco Sheet for Fcast'!$I$7:$J$7</definedName>
    <definedName name="BExXRA6N6XCLQM6XDV724ZIH6G93">'[2]Reco Sheet for Fcast'!$F$10:$G$10</definedName>
    <definedName name="BExXRABZ1CNKCG6K1MR6OUFHF7J9">'[2]Reco Sheet for Fcast'!$F$10:$G$10</definedName>
    <definedName name="BExXRBOFETC0OTJ6WY3VPMFH03VB">'[2]Reco Sheet for Fcast'!$I$8:$J$8</definedName>
    <definedName name="BExXRD13K1S9Y3JGR7CXSONT7RJZ" localSheetId="1">'[3]AMI P &amp; L'!#REF!</definedName>
    <definedName name="BExXRD13K1S9Y3JGR7CXSONT7RJZ">'[3]AMI P &amp; L'!#REF!</definedName>
    <definedName name="BExXRIFB4QQ87QIGA9AG0NXP577K">'[2]Reco Sheet for Fcast'!$F$10:$G$10</definedName>
    <definedName name="BExXRIQ2JF2CVTRDQX2D9SPH7FTN">'[2]Reco Sheet for Fcast'!$I$11:$J$11</definedName>
    <definedName name="BExXRLKJ6CS4AJYAEHD0WH96AEBA" localSheetId="1">#REF!</definedName>
    <definedName name="BExXRLKJ6CS4AJYAEHD0WH96AEBA">#REF!</definedName>
    <definedName name="BExXRO4A6VUH1F4XV8N1BRJ4896W" localSheetId="1">'[3]AMI P &amp; L'!#REF!</definedName>
    <definedName name="BExXRO4A6VUH1F4XV8N1BRJ4896W">'[3]AMI P &amp; L'!#REF!</definedName>
    <definedName name="BExXRO9N1SNJZGKD90P4K7FU1J0P">'[2]Reco Sheet for Fcast'!$F$15</definedName>
    <definedName name="BExXRV5QP3Z0KAQ1EQT9JYT2FV0L">'[2]Reco Sheet for Fcast'!$F$10:$G$10</definedName>
    <definedName name="BExXRZ20LZZCW8LVGDK0XETOTSAI">'[2]Reco Sheet for Fcast'!$F$15</definedName>
    <definedName name="BExXS63O4OMWMNXXAODZQFSDG33N">'[2]Reco Sheet for Fcast'!$F$6:$G$6</definedName>
    <definedName name="BExXSBSP1TOY051HSPEPM0AEIO2M">'[2]Reco Sheet for Fcast'!$F$6:$G$6</definedName>
    <definedName name="BExXSC8RFK5D68FJD2HI4K66SA6I">'[2]Reco Sheet for Fcast'!$F$10:$G$10</definedName>
    <definedName name="BExXSNHC88W4UMXEOIOOATJAIKZO">'[2]Reco Sheet for Fcast'!$I$8:$J$8</definedName>
    <definedName name="BExXSTBS08WIA9TLALV3UQ2Z3MRG">'[2]Reco Sheet for Fcast'!$I$7:$J$7</definedName>
    <definedName name="BExXSVQ2WOJJ73YEO8Q2FK60V4G8">'[2]Reco Sheet for Fcast'!$I$8:$J$8</definedName>
    <definedName name="BExXTHLRNL82GN7KZY3TOLO508N7">'[2]Reco Sheet for Fcast'!$F$8:$G$8</definedName>
    <definedName name="BExXTL72MKEQSQH9L2OTFLU8DM2B">'[2]Reco Sheet for Fcast'!$F$8:$G$8</definedName>
    <definedName name="BExXTM3M4RTCRSX7VGAXGQNPP668">'[2]Reco Sheet for Fcast'!$F$7:$G$7</definedName>
    <definedName name="BExXTOCF78J7WY6FOVBRY1N2RBBR">'[2]Reco Sheet for Fcast'!$H$2:$I$2</definedName>
    <definedName name="BExXTP3GYO6Z9RTKKT10XA0UTV3T">'[2]Reco Sheet for Fcast'!$I$8:$J$8</definedName>
    <definedName name="BExXTZKZ4CG92ZQLIRKEXXH9BFIR">'[2]Reco Sheet for Fcast'!$F$7:$G$7</definedName>
    <definedName name="BExXU4J2BM2964GD5UZHM752Q4NS">'[2]Reco Sheet for Fcast'!$F$9:$G$9</definedName>
    <definedName name="BExXU4ZC2TLLQLLN5Z55LSE6D0AG">'[2]Reco Sheet for Fcast'!$O$6:$P$10</definedName>
    <definedName name="BExXU6XDTT7RM93KILIDEYPA9XKF">'[2]Reco Sheet for Fcast'!$I$6:$J$6</definedName>
    <definedName name="BExXU8VLZA7WLPZ3RAQZGNERUD26" localSheetId="1">'[3]AMI P &amp; L'!#REF!</definedName>
    <definedName name="BExXU8VLZA7WLPZ3RAQZGNERUD26">'[3]AMI P &amp; L'!#REF!</definedName>
    <definedName name="BExXUB9RSLSCNN5ETLXY72DAPZZM">'[2]Reco Sheet for Fcast'!$I$10:$J$10</definedName>
    <definedName name="BExXUFRM82XQIN2T8KGLDQL1IBQW">'[2]Reco Sheet for Fcast'!$G$2</definedName>
    <definedName name="BExXUFX23FE72H6IM4JSHIQV4VNK" localSheetId="1">#REF!</definedName>
    <definedName name="BExXUFX23FE72H6IM4JSHIQV4VNK">#REF!</definedName>
    <definedName name="BExXUQEQBF6FI240ZGIF9YXZSRAU">'[2]Reco Sheet for Fcast'!$F$10:$G$10</definedName>
    <definedName name="BExXUYND6EJO7CJ5KRICV4O1JNWK">'[2]Reco Sheet for Fcast'!$F$9:$G$9</definedName>
    <definedName name="BExXV6FWG4H3S2QEUJZYIXILNGJ7">'[2]Reco Sheet for Fcast'!$F$8:$G$8</definedName>
    <definedName name="BExXVK87BMMO6LHKV0CFDNIQVIBS">'[2]Reco Sheet for Fcast'!$I$11:$J$11</definedName>
    <definedName name="BExXVKZ9WXPGL6IVY6T61IDD771I">'[2]Reco Sheet for Fcast'!$F$8:$G$8</definedName>
    <definedName name="BExXVLVNRJK2QSK3UMZRFRADS2G4" localSheetId="1">'[3]AMI P &amp; L'!#REF!</definedName>
    <definedName name="BExXVLVNRJK2QSK3UMZRFRADS2G4">'[3]AMI P &amp; L'!#REF!</definedName>
    <definedName name="BExXW27MMXHXUXX78SDTBE1JYTHT">'[2]Reco Sheet for Fcast'!$I$7:$J$7</definedName>
    <definedName name="BExXW2YIM2MYBSHRIX0RP9D4PRMN">'[2]Reco Sheet for Fcast'!$I$6:$J$6</definedName>
    <definedName name="BExXWBNE4KTFSXKVSRF6WX039WPB">'[2]Reco Sheet for Fcast'!$F$9:$G$9</definedName>
    <definedName name="BExXWFP5AYE7EHYTJWBZSQ8PQ0YX">'[2]Reco Sheet for Fcast'!$I$9:$J$9</definedName>
    <definedName name="BExXWLJG5TBEL46BL8CA7MCLGTUZ" localSheetId="1">#REF!</definedName>
    <definedName name="BExXWLJG5TBEL46BL8CA7MCLGTUZ">#REF!</definedName>
    <definedName name="BExXWVFIBQT8OY1O41FRFPFGXQHK">'[2]Reco Sheet for Fcast'!$K$2</definedName>
    <definedName name="BExXWWXHBZHA9J3N8K47F84X0M0L">'[2]Reco Sheet for Fcast'!$I$10:$J$10</definedName>
    <definedName name="BExXXBM521DL8R4ZX7NZ3DBCUOR5" localSheetId="1">'[3]AMI P &amp; L'!#REF!</definedName>
    <definedName name="BExXXBM521DL8R4ZX7NZ3DBCUOR5">'[3]AMI P &amp; L'!#REF!</definedName>
    <definedName name="BExXXC7OZI33XZ03NRMEP7VRLQK4">'[2]Reco Sheet for Fcast'!$I$7:$J$7</definedName>
    <definedName name="BExXXH5N3NKBQ7BCJPJTBF8CYM2Q">'[2]Reco Sheet for Fcast'!$I$6:$J$6</definedName>
    <definedName name="BExXXKWLM4D541BH6O8GOJMHFHMW">'[2]Reco Sheet for Fcast'!$I$9:$J$9</definedName>
    <definedName name="BExXXPPA1Q87XPI97X0OXCPBPDON">'[2]Reco Sheet for Fcast'!$I$11:$J$11</definedName>
    <definedName name="BExXXVUDA98IZTQ6MANKU4MTTDVR">'[2]Reco Sheet for Fcast'!$I$10:$J$10</definedName>
    <definedName name="BExXXZQNZY6IZI45DJXJK0MQZWA7" localSheetId="1">'[3]AMI P &amp; L'!#REF!</definedName>
    <definedName name="BExXXZQNZY6IZI45DJXJK0MQZWA7">'[3]AMI P &amp; L'!#REF!</definedName>
    <definedName name="BExXY5QFG6QP94SFT3935OBM8Y4K">'[2]Reco Sheet for Fcast'!$I$7:$J$7</definedName>
    <definedName name="BExXY7TYEBFXRYUYIFHTN65RJ8EW" localSheetId="1">'[3]AMI P &amp; L'!#REF!</definedName>
    <definedName name="BExXY7TYEBFXRYUYIFHTN65RJ8EW">'[3]AMI P &amp; L'!#REF!</definedName>
    <definedName name="BExXYLBHANUXC5FCTDDTGOVD3GQS">'[2]Reco Sheet for Fcast'!$I$8:$J$8</definedName>
    <definedName name="BExXYMNYAYH3WA2ZCFAYKZID9ZCI">'[2]Reco Sheet for Fcast'!$I$9:$J$9</definedName>
    <definedName name="BExXYYT12SVN2VDMLVNV4P3ISD8T">'[2]Reco Sheet for Fcast'!$I$7:$J$7</definedName>
    <definedName name="BExXZFVV4YB42AZ3H1I40YG3JAPU">'[2]Reco Sheet for Fcast'!$I$11:$J$11</definedName>
    <definedName name="BExXZHJ9T2JELF12CHHGD54J1B0C">'[2]Reco Sheet for Fcast'!$F$7:$G$7</definedName>
    <definedName name="BExXZMBX5F1N53KQHPU92S4B5ZZ4">'[2]Reco Sheet for Fcast'!$E$1</definedName>
    <definedName name="BExXZNJ2X1TK2LRK5ZY3MX49H5T7">'[2]Reco Sheet for Fcast'!$J$2:$K$2</definedName>
    <definedName name="BExXZOVPCEP495TQSON6PSRQ8XCY" localSheetId="1">'[3]AMI P &amp; L'!#REF!</definedName>
    <definedName name="BExXZOVPCEP495TQSON6PSRQ8XCY">'[3]AMI P &amp; L'!#REF!</definedName>
    <definedName name="BExXZXKH7NBARQQAZM69Z57IH1MM">'[2]Reco Sheet for Fcast'!$F$6:$G$6</definedName>
    <definedName name="BExY06EUGA7EW4VVDQKIUQW4P39O" localSheetId="1">#REF!</definedName>
    <definedName name="BExY06EUGA7EW4VVDQKIUQW4P39O">#REF!</definedName>
    <definedName name="BExY07WSDH5QEVM7BJXJK2ZRAI1O" localSheetId="1">'[3]AMI P &amp; L'!#REF!</definedName>
    <definedName name="BExY07WSDH5QEVM7BJXJK2ZRAI1O">'[3]AMI P &amp; L'!#REF!</definedName>
    <definedName name="BExY0C3UBVC4M59JIRXVQ8OWAJC1">'[2]Reco Sheet for Fcast'!$I$7:$J$7</definedName>
    <definedName name="BExY0OE8GFHMLLTEAFIOQTOPEVPB">'[2]Reco Sheet for Fcast'!$F$8:$G$8</definedName>
    <definedName name="BExY0OJHW85S0VKBA8T4HTYPYBOS">'[2]Reco Sheet for Fcast'!$I$10:$J$10</definedName>
    <definedName name="BExY0T1E034D7XAXNC6F7540LLIE">'[2]Reco Sheet for Fcast'!$F$15</definedName>
    <definedName name="BExY0V4VNPA7ZZUMJNNU0ZHE1KOH" localSheetId="1">#REF!</definedName>
    <definedName name="BExY0V4VNPA7ZZUMJNNU0ZHE1KOH">#REF!</definedName>
    <definedName name="BExY0XTZLHN49J2JH94BYTKBJLT3">'[2]Reco Sheet for Fcast'!$F$10:$G$10</definedName>
    <definedName name="BExY11FH9TXHERUYGG8FE50U7H7J">'[2]Reco Sheet for Fcast'!$F$10:$G$10</definedName>
    <definedName name="BExY180UKNW5NIAWD6ZUYTFEH8QS">'[2]Reco Sheet for Fcast'!$F$15</definedName>
    <definedName name="BExY1DPTV4LSY9MEOUGXF8X052NA">'[2]Reco Sheet for Fcast'!$F$7:$G$7</definedName>
    <definedName name="BExY1GK9ELBEKDD7O6HR6DUO8YGO">'[2]Reco Sheet for Fcast'!$I$11:$J$11</definedName>
    <definedName name="BExY1HBBZWCVKT5KEBLCKMKR9LKK">'[2]Reco Sheet for Fcast'!$F$9:$G$9</definedName>
    <definedName name="BExY1NWOXXFV9GGZ3PX444LZ8TVX">'[2]Reco Sheet for Fcast'!$F$10:$G$10</definedName>
    <definedName name="BExY1UCL0RND63LLSM9X5SFRG117">'[2]Reco Sheet for Fcast'!$H$2:$I$2</definedName>
    <definedName name="BExY1WAT3937L08HLHIRQHMP2A3H">'[2]Reco Sheet for Fcast'!$I$10:$J$10</definedName>
    <definedName name="BExY1YEBOSLMID7LURP8QB46AI91">'[2]Reco Sheet for Fcast'!$I$10:$J$10</definedName>
    <definedName name="BExY2FS4LFX9OHOTQT7SJ2PXAC25">'[2]Reco Sheet for Fcast'!$I$10:$J$10</definedName>
    <definedName name="BExY2GDPCZPVU0IQ6IJIB1YQQRQ6">'[2]Reco Sheet for Fcast'!$F$6:$G$6</definedName>
    <definedName name="BExY2GTSZ3VA9TXLY7KW1LIAKJ61">'[2]Reco Sheet for Fcast'!$F$6:$G$6</definedName>
    <definedName name="BExY2IXBR1SGYZH08T7QHKEFS8HA">'[2]Reco Sheet for Fcast'!$F$15</definedName>
    <definedName name="BExY2Q4B5FUDA5VU4VRUHX327QN0">'[2]Reco Sheet for Fcast'!$F$9:$G$9</definedName>
    <definedName name="BExY3HOSK7YI364K15OX70AVR6F1" localSheetId="1">'[3]AMI P &amp; L'!#REF!</definedName>
    <definedName name="BExY3HOSK7YI364K15OX70AVR6F1">'[3]AMI P &amp; L'!#REF!</definedName>
    <definedName name="BExY3T89AUR83SOAZZ3OMDEJDQ39">'[2]Reco Sheet for Fcast'!$F$10:$G$10</definedName>
    <definedName name="BExY45O3XSWT6MQU6R33GI3YUAUM" localSheetId="1">#REF!</definedName>
    <definedName name="BExY45O3XSWT6MQU6R33GI3YUAUM">#REF!</definedName>
    <definedName name="BExY4MG771JQ84EMIVB6HQGGHZY7">'[2]Reco Sheet for Fcast'!$H$2:$I$2</definedName>
    <definedName name="BExY4PWCSFB8P3J3TBQB2MD67263">'[2]Reco Sheet for Fcast'!$I$8:$J$8</definedName>
    <definedName name="BExY4RZW3KK11JLYBA4DWZ92M6LQ">'[2]Reco Sheet for Fcast'!$I$11:$J$11</definedName>
    <definedName name="BExY4XOVTTNVZ577RLIEC7NZQFIX">'[2]Reco Sheet for Fcast'!$F$7:$G$7</definedName>
    <definedName name="BExY50JAF5CG01GTHAUS7I4ZLUDC">'[2]Reco Sheet for Fcast'!$I$8:$J$8</definedName>
    <definedName name="BExY53J7EXFEOFTRNAHLK7IH3ACB">'[2]Reco Sheet for Fcast'!$F$8:$G$8</definedName>
    <definedName name="BExY5515SJTJS3VM80M3YYR0WF37">'[2]Reco Sheet for Fcast'!$F$15:$G$16</definedName>
    <definedName name="BExY5515WE39FQ3EG5QHG67V9C0O">'[2]Reco Sheet for Fcast'!$F$11:$G$11</definedName>
    <definedName name="BExY5986WNAD8NFCPXC9TVLBU4FG">'[2]Reco Sheet for Fcast'!$K$2</definedName>
    <definedName name="BExY5DF9MS25IFNWGJ1YAS5MDN8R">'[2]Reco Sheet for Fcast'!$K$2</definedName>
    <definedName name="BExY5ERVGL3UM2MGT8LJ0XPKTZEK">'[2]Reco Sheet for Fcast'!$I$7:$J$7</definedName>
    <definedName name="BExY5EX6NJFK8W754ZVZDN5DS04K">'[2]Reco Sheet for Fcast'!$I$6:$J$6</definedName>
    <definedName name="BExY5S3XD1NJT109CV54IFOHVLQ6">'[2]Reco Sheet for Fcast'!$F$9:$G$9</definedName>
    <definedName name="BExY6KVS1MMZ2R34PGEFR2BMTU9W">'[2]Reco Sheet for Fcast'!$I$11:$J$11</definedName>
    <definedName name="BExY6Q9YY7LW745GP7CYOGGSPHGE">'[2]Reco Sheet for Fcast'!$F$6:$G$6</definedName>
    <definedName name="BExZIA3C8LKJTEH3MKQ57KJH5TA2">'[2]Reco Sheet for Fcast'!$I$11:$J$11</definedName>
    <definedName name="BExZIIHH3QNQE3GFMHEE4UMHY6WQ">'[2]Reco Sheet for Fcast'!$F$6:$G$6</definedName>
    <definedName name="BExZIYO22G5UXOB42GDLYGVRJ6U7">'[2]Reco Sheet for Fcast'!$F$11:$G$11</definedName>
    <definedName name="BExZJ7CYXTDLM412P6E5FAC4YB5M">'[2]Reco Sheet for Fcast'!$F$15:$AI$18</definedName>
    <definedName name="BExZJ7I9T8XU4MZRKJ1VVU76V2LZ">'[2]Reco Sheet for Fcast'!$F$15</definedName>
    <definedName name="BExZJMY170JCUU1RWASNZ1HJPRTA">'[2]Reco Sheet for Fcast'!$F$8:$G$8</definedName>
    <definedName name="BExZJOQR77H0P4SUKVYACDCFBBXO">'[2]Reco Sheet for Fcast'!$I$6:$J$6</definedName>
    <definedName name="BExZJS6RG34ODDY9HMZ0O34MEMSB">'[2]Reco Sheet for Fcast'!$I$8:$J$8</definedName>
    <definedName name="BExZK34NR4BAD7HJAP7SQ926UQP3">'[2]Reco Sheet for Fcast'!$F$11:$G$11</definedName>
    <definedName name="BExZK3FGPHH5H771U7D5XY7XBS6E" localSheetId="1">'[3]AMI P &amp; L'!#REF!</definedName>
    <definedName name="BExZK3FGPHH5H771U7D5XY7XBS6E">'[3]AMI P &amp; L'!#REF!</definedName>
    <definedName name="BExZKHYORG3O8C772XPFHM1N8T80" localSheetId="1">'[3]AMI P &amp; L'!#REF!</definedName>
    <definedName name="BExZKHYORG3O8C772XPFHM1N8T80">'[3]AMI P &amp; L'!#REF!</definedName>
    <definedName name="BExZKJRF2IRR57DG9CLC7MSHWNNN">'[2]Reco Sheet for Fcast'!$F$8:$G$8</definedName>
    <definedName name="BExZKV5GYXO0X760SBD9TWTIQHGI">'[2]Reco Sheet for Fcast'!$F$10:$G$10</definedName>
    <definedName name="BExZL6E4YVXRUN7ZGF2BIGIXFR8K" localSheetId="1">'[3]AMI P &amp; L'!#REF!</definedName>
    <definedName name="BExZL6E4YVXRUN7ZGF2BIGIXFR8K">'[3]AMI P &amp; L'!#REF!</definedName>
    <definedName name="BExZLGVLMKTPFXG42QYT0PO81G7F">'[2]Reco Sheet for Fcast'!$F$9:$G$9</definedName>
    <definedName name="BExZLKMK7LRK14S09WLMH7MXSQXM">'[2]Reco Sheet for Fcast'!$F$7:$G$7</definedName>
    <definedName name="BExZM7JVLG0W8EG5RBU915U3SKBY">'[2]Reco Sheet for Fcast'!$F$7:$G$7</definedName>
    <definedName name="BExZM85FOVUFF110XMQ9O2ODSJUK">'[2]Reco Sheet for Fcast'!$I$7:$J$7</definedName>
    <definedName name="BExZMF1MMTZ1TA14PZ8ASSU2CBSP">'[2]Reco Sheet for Fcast'!$I$8:$J$8</definedName>
    <definedName name="BExZMKL5YQZD7F0FUCSVFGLPFK52">'[2]Reco Sheet for Fcast'!$F$9:$G$9</definedName>
    <definedName name="BExZMOC3VNZALJM71X2T6FV91GTB">'[2]Reco Sheet for Fcast'!$I$8:$J$8</definedName>
    <definedName name="BExZMXH39OB0I43XEL3K11U3G9PM">'[2]Reco Sheet for Fcast'!$I$6:$J$6</definedName>
    <definedName name="BExZMZQ3RBKDHT5GLFNLS52OSJA0">'[2]Reco Sheet for Fcast'!$F$11:$G$11</definedName>
    <definedName name="BExZN2F7Y2J2L2LN5WZRG949MS4A">'[2]Reco Sheet for Fcast'!$F$6:$G$6</definedName>
    <definedName name="BExZN847WUWKRYTZWG9TCQZJS3OL">'[2]Reco Sheet for Fcast'!$I$6:$J$6</definedName>
    <definedName name="BExZNH3VISFF4NQI11BZDP5IQ7VG">'[2]Reco Sheet for Fcast'!$F$6:$G$6</definedName>
    <definedName name="BExZNJYCFYVMAOI62GB2BABK1ELE">'[2]Reco Sheet for Fcast'!$I$8:$J$8</definedName>
    <definedName name="BExZNV707LIU6Z5H6QI6H67LHTI1">'[2]Reco Sheet for Fcast'!$F$9:$G$9</definedName>
    <definedName name="BExZNVCBKB930QQ9QW7KSGOZ0V1M">'[2]Reco Sheet for Fcast'!$I$9:$J$9</definedName>
    <definedName name="BExZNW8QJ18X0RSGFDWAE9ZSDX39">'[2]Reco Sheet for Fcast'!$H$2:$I$2</definedName>
    <definedName name="BExZNZDWRS6Q40L8OCWFEIVI0A1O">'[2]Reco Sheet for Fcast'!$I$6:$J$6</definedName>
    <definedName name="BExZOAH4GDULQO35ZGF099VIFGNC" localSheetId="1">#REF!</definedName>
    <definedName name="BExZOAH4GDULQO35ZGF099VIFGNC">#REF!</definedName>
    <definedName name="BExZOBO9NYLGVJQ31LVQ9XS2ZT4N">'[2]Reco Sheet for Fcast'!$I$10:$J$10</definedName>
    <definedName name="BExZOETNB1CJ3Y2RKLI1ZK0S8Z6H">'[2]Reco Sheet for Fcast'!$I$10:$J$10</definedName>
    <definedName name="BExZOREMVSK4E5VSWM838KHUB8AI">'[2]Reco Sheet for Fcast'!$I$6:$J$6</definedName>
    <definedName name="BExZOVR745T5P1KS9NV2PXZPZVRG">'[2]Reco Sheet for Fcast'!$I$11:$J$11</definedName>
    <definedName name="BExZOZSWGLSY2XYVRIS6VSNJDSGD">'[2]Reco Sheet for Fcast'!$I$8:$J$8</definedName>
    <definedName name="BExZP7AIJKLM6C6CSUIIFAHFBNX2">'[2]Reco Sheet for Fcast'!$G$2</definedName>
    <definedName name="BExZPQ0XY507N8FJMVPKCTK8HC9H">'[2]Reco Sheet for Fcast'!$K$2</definedName>
    <definedName name="BExZQ37OVBR25U32CO2YYVPZOMR5">'[2]Reco Sheet for Fcast'!$K$2</definedName>
    <definedName name="BExZQ3NT7H06VO0AR48WHZULZB93">'[2]Reco Sheet for Fcast'!$I$8:$J$8</definedName>
    <definedName name="BExZQ7PJU07SEJMDX18U9YVDC2GU">'[2]Reco Sheet for Fcast'!$F$6:$G$6</definedName>
    <definedName name="BExZQIHTGHK7OOI2Y2PN3JYBY82I" localSheetId="1">'[3]AMI P &amp; L'!#REF!</definedName>
    <definedName name="BExZQIHTGHK7OOI2Y2PN3JYBY82I">'[3]AMI P &amp; L'!#REF!</definedName>
    <definedName name="BExZQJJMGU5MHQOILGXGJPAQI5XI" localSheetId="1">'[3]AMI P &amp; L'!#REF!</definedName>
    <definedName name="BExZQJJMGU5MHQOILGXGJPAQI5XI">'[3]AMI P &amp; L'!#REF!</definedName>
    <definedName name="BExZQP3CUHU0IRXBVRJLP1KYRDVE" localSheetId="1">#REF!</definedName>
    <definedName name="BExZQP3CUHU0IRXBVRJLP1KYRDVE">#REF!</definedName>
    <definedName name="BExZQXBYEBN28QUH1KOVW6KKA5UM">'[2]Reco Sheet for Fcast'!$F$15</definedName>
    <definedName name="BExZQZKT146WEN8FTVZ7Y5TSB8L5" localSheetId="1">'[3]AMI P &amp; L'!#REF!</definedName>
    <definedName name="BExZQZKT146WEN8FTVZ7Y5TSB8L5">'[3]AMI P &amp; L'!#REF!</definedName>
    <definedName name="BExZR485AKBH93YZ08CMUC3WROED">'[2]Reco Sheet for Fcast'!$I$10:$J$10</definedName>
    <definedName name="BExZR7TL98P2PPUVGIZYR5873DWW">'[2]Reco Sheet for Fcast'!$F$9:$G$9</definedName>
    <definedName name="BExZRGD1603X5ACFALUUDKCD7X48">'[2]Reco Sheet for Fcast'!$I$9:$J$9</definedName>
    <definedName name="BExZRP1X6UVLN1UOLHH5VF4STP1O" localSheetId="1">'[3]AMI P &amp; L'!#REF!</definedName>
    <definedName name="BExZRP1X6UVLN1UOLHH5VF4STP1O">'[3]AMI P &amp; L'!#REF!</definedName>
    <definedName name="BExZRQ930U6OCYNV00CH5I0Q4LPE">'[2]Reco Sheet for Fcast'!$I$8:$J$8</definedName>
    <definedName name="BExZRW8W514W8OZ72YBONYJ64GXF" localSheetId="1">'[3]AMI P &amp; L'!#REF!</definedName>
    <definedName name="BExZRW8W514W8OZ72YBONYJ64GXF">'[3]AMI P &amp; L'!#REF!</definedName>
    <definedName name="BExZRWJP2BUVFJPO8U8ATQEP0LZU">'[2]Reco Sheet for Fcast'!$F$15</definedName>
    <definedName name="BExZSI9USDLZAN8LI8M4YYQL24GZ">'[2]Reco Sheet for Fcast'!$F$7:$G$7</definedName>
    <definedName name="BExZSS0LA2JY4ZLJ1Z5YCMLJJZCH">'[2]Reco Sheet for Fcast'!$F$11:$G$11</definedName>
    <definedName name="BExZTAQV2QVSZY5Y3VCCWUBSBW9P" localSheetId="1">'[3]AMI P &amp; L'!#REF!</definedName>
    <definedName name="BExZTAQV2QVSZY5Y3VCCWUBSBW9P">'[3]AMI P &amp; L'!#REF!</definedName>
    <definedName name="BExZTHSI2FX56PWRSNX9H5EWTZFO">'[2]Reco Sheet for Fcast'!$F$6:$G$6</definedName>
    <definedName name="BExZTJL3HVBFY139H6CJHEQCT1EL">'[2]Reco Sheet for Fcast'!$F$9:$G$9</definedName>
    <definedName name="BExZTLOL8OPABZI453E0KVNA1GJS">'[2]Reco Sheet for Fcast'!$F$11:$G$11</definedName>
    <definedName name="BExZTT6J3X0TOX0ZY6YPLUVMCW9X" localSheetId="1">'[3]AMI P &amp; L'!#REF!</definedName>
    <definedName name="BExZTT6J3X0TOX0ZY6YPLUVMCW9X">'[3]AMI P &amp; L'!#REF!</definedName>
    <definedName name="BExZTW6ECBRA0BBITWBQ8R93RMCL">'[2]Reco Sheet for Fcast'!$G$2</definedName>
    <definedName name="BExZU2BHYAOKSCBM3C5014ZF6IXS">'[2]Reco Sheet for Fcast'!$H$2:$I$2</definedName>
    <definedName name="BExZU2RMJTXOCS0ROPMYPE6WTD87">'[2]Reco Sheet for Fcast'!$F$7:$G$7</definedName>
    <definedName name="BExZUF7G8FENTJKH9R1XUWXM6CWD">'[2]Reco Sheet for Fcast'!$I$9:$J$9</definedName>
    <definedName name="BExZUNARUJBIZ08VCAV3GEVBIR3D">'[2]Reco Sheet for Fcast'!$I$8:$J$8</definedName>
    <definedName name="BExZUSZT5496UMBP4LFSLTR1GVEW">'[2]Reco Sheet for Fcast'!$I$9:$J$9</definedName>
    <definedName name="BExZUT54340I38GVCV79EL116WR0">'[2]Reco Sheet for Fcast'!$I$11:$J$11</definedName>
    <definedName name="BExZUYDULCX65H9OZ9JHPBNKF3MI">'[2]Reco Sheet for Fcast'!$F$7:$G$7</definedName>
    <definedName name="BExZV2QD5ZDK3AGDRULLA7JB46C3">'[2]Reco Sheet for Fcast'!$F$8:$G$8</definedName>
    <definedName name="BExZVBQ29OM0V8XAL3HL0JIM0MMU">'[2]Reco Sheet for Fcast'!$I$9:$J$9</definedName>
    <definedName name="BExZVBQ3B8IIQW88DDLAW5BA4PL4" localSheetId="1">#REF!</definedName>
    <definedName name="BExZVBQ3B8IIQW88DDLAW5BA4PL4">#REF!</definedName>
    <definedName name="BExZVLM4T9ORS4ZWHME46U4Q103C">'[2]Reco Sheet for Fcast'!$I$10:$J$10</definedName>
    <definedName name="BExZVM7OZWPPRH5YQW50EYMMIW1A">'[2]Reco Sheet for Fcast'!$I$6:$J$6</definedName>
    <definedName name="BExZVP7KJEUGEZ1AZ15Z29XW6KAH">'[2]Reco Sheet for Fcast'!$I$7:$J$7</definedName>
    <definedName name="BExZVPYGX2C5OSHMZ6F0KBKZ6B1S">'[2]Reco Sheet for Fcast'!$H$2:$I$2</definedName>
    <definedName name="BExZW5UARC8W9AQNLJX2I5WQWS5F">'[2]Reco Sheet for Fcast'!$I$9:$J$9</definedName>
    <definedName name="BExZW7HRGN6A9YS41KI2B2UUMJ7X">'[2]Reco Sheet for Fcast'!$I$7:$J$7</definedName>
    <definedName name="BExZW8ZPNV43UXGOT98FDNIBQHZY">'[2]Reco Sheet for Fcast'!$I$11:$J$11</definedName>
    <definedName name="BExZWKDP0QSA9SPSF40ZMQ81QV13">'[2]Reco Sheet for Fcast'!$F$7:$G$7</definedName>
    <definedName name="BExZWKZ5N3RDXU8MZ8HQVYYD8O0F">'[2]Reco Sheet for Fcast'!$F$6:$G$6</definedName>
    <definedName name="BExZWSMC9T48W74GFGQCIUJ8ZPP3">'[2]Reco Sheet for Fcast'!$G$2:$H$2</definedName>
    <definedName name="BExZWUF2V4HY3HI8JN9ZVPRWK1H3">'[2]Reco Sheet for Fcast'!$I$9:$J$9</definedName>
    <definedName name="BExZWX45URTK9KYDJHEXL1OTZ833">'[2]Reco Sheet for Fcast'!$I$9:$J$9</definedName>
    <definedName name="BExZX0EWQEZO86WDAD9A4EAEZ012">'[2]Reco Sheet for Fcast'!$F$9:$G$9</definedName>
    <definedName name="BExZX2T6ZT2DZLYSDJJBPVIT5OK2">'[2]Reco Sheet for Fcast'!$I$10:$J$10</definedName>
    <definedName name="BExZXOJDELULNLEH7WG0OYJT0NJ4">'[2]Reco Sheet for Fcast'!$I$6:$J$6</definedName>
    <definedName name="BExZXOOTRNUK8LGEAZ8ZCFW9KXQ1">'[2]Reco Sheet for Fcast'!$J$2:$K$2</definedName>
    <definedName name="BExZXT6JOXNKEDU23DKL8XZAJZIH">'[2]Reco Sheet for Fcast'!$I$8:$J$8</definedName>
    <definedName name="BExZXUTYW1HWEEZ1LIX4OQWC7HL1">'[2]Reco Sheet for Fcast'!$F$9:$G$9</definedName>
    <definedName name="BExZXY4NKQL9QD76YMQJ15U1C2G8">'[2]Reco Sheet for Fcast'!$I$11:$J$11</definedName>
    <definedName name="BExZXYQ7U5G08FQGUIGYT14QCBOF">'[2]Reco Sheet for Fcast'!$F$9:$G$9</definedName>
    <definedName name="BExZY02V77YJBMODJSWZOYCMPS5X" localSheetId="1">'[3]AMI P &amp; L'!#REF!</definedName>
    <definedName name="BExZY02V77YJBMODJSWZOYCMPS5X">'[3]AMI P &amp; L'!#REF!</definedName>
    <definedName name="BExZY49QRZIR6CA41LFA9LM6EULU">'[2]Reco Sheet for Fcast'!$F$7:$G$7</definedName>
    <definedName name="BExZZ2FQA9A8C7CJKMEFQ9VPSLCE">'[2]Reco Sheet for Fcast'!$G$2</definedName>
    <definedName name="BExZZCHAVHW8C2H649KRGVQ0WVRT">'[2]Reco Sheet for Fcast'!$I$9:$J$9</definedName>
    <definedName name="BExZZTK54OTLF2YB68BHGOS27GEN" localSheetId="1">'[3]AMI P &amp; L'!#REF!</definedName>
    <definedName name="BExZZTK54OTLF2YB68BHGOS27GEN">'[3]AMI P &amp; L'!#REF!</definedName>
    <definedName name="BExZZXB3JQQG4SIZS4MRU6NNW7HI">'[2]Reco Sheet for Fcast'!$F$7:$G$7</definedName>
    <definedName name="BExZZZEMIIFKMLLV4DJKX5TB9R5V" localSheetId="1">'[3]AMI P &amp; L'!#REF!</definedName>
    <definedName name="BExZZZEMIIFKMLLV4DJKX5TB9R5V">'[3]AMI P &amp; L'!#REF!</definedName>
    <definedName name="cats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0">{#N/A,#N/A,FALSE,"pcf";#N/A,#N/A,FALSE,"pcr"}</definedName>
    <definedName name="FF">{#N/A,#N/A,FALSE,"pcf";#N/A,#N/A,FALSE,"pcr"}</definedName>
    <definedName name="foo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0">{#N/A,#N/A,FALSE,"pcf";#N/A,#N/A,FALSE,"pcr"}</definedName>
    <definedName name="GFGFH">{#N/A,#N/A,FALSE,"pcf";#N/A,#N/A,FALSE,"pcr"}</definedName>
    <definedName name="grrr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5">ACR_info!$A$1:$I$25</definedName>
    <definedName name="_xlnm.Print_Area" localSheetId="4">ACR_Summary!$A$1:$E$37</definedName>
    <definedName name="_xlnm.Print_Area" localSheetId="1">Assumptions!$A$1:$E$17</definedName>
    <definedName name="_xlnm.Print_Area" localSheetId="0">Distribution_Depn!$A$1:$T$67</definedName>
    <definedName name="_xlnm.Print_Area" localSheetId="3">SA_info!$A$1:$F$39</definedName>
    <definedName name="_xlnm.Print_Area" localSheetId="2">SA_Summary!$A$1:$G$27</definedName>
    <definedName name="QQ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>"uniform_adjustmentSilent"</definedName>
    <definedName name="RiskAfterSimMacro">""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BeforeRecalcMacro">""</definedName>
    <definedName name="RiskBeforeSimMacro">"uniform_adjustmentSilent"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unAfterRecalcMacro">TRUE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R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0">{#N/A,#N/A,FALSE,"pcf";#N/A,#N/A,FALSE,"pcr"}</definedName>
    <definedName name="RRRR">{#N/A,#N/A,FALSE,"pcf";#N/A,#N/A,FALSE,"pcr"}</definedName>
    <definedName name="rtgbr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>1</definedName>
    <definedName name="SAPBEXrevision">1</definedName>
    <definedName name="SAPBEXsysID">"BWP"</definedName>
    <definedName name="SAPBEXwbID">"413ERXB9R3TPA6KEZXGSAKHLQ"</definedName>
    <definedName name="SAPsysID">"708C5W7SBKP804JT78WJ0JNKI"</definedName>
    <definedName name="SAPwbID">"ARS"</definedName>
    <definedName name="sdfasdf" localSheetId="0">{#N/A,#N/A,FALSE,"pcf";#N/A,#N/A,FALSE,"pcr"}</definedName>
    <definedName name="sdfasdf">{#N/A,#N/A,FALSE,"pcf";#N/A,#N/A,FALSE,"pcr"}</definedName>
    <definedName name="sgdg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0">{#N/A,#N/A,FALSE,"pcf";#N/A,#N/A,FALSE,"pcr"}</definedName>
    <definedName name="tiimt">{#N/A,#N/A,FALSE,"pcf";#N/A,#N/A,FALSE,"pcr"}</definedName>
    <definedName name="tikt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0">{#N/A,#N/A,FALSE,"SUM QTR 3";#N/A,#N/A,FALSE,"Detail QTR 3 (w_o ly)"}</definedName>
    <definedName name="tiumut">{#N/A,#N/A,FALSE,"SUM QTR 3";#N/A,#N/A,FALSE,"Detail QTR 3 (w_o ly)"}</definedName>
    <definedName name="ujm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0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0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0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0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0">{#N/A,#N/A,FALSE,"pcf";#N/A,#N/A,FALSE,"pcr"}</definedName>
    <definedName name="wrn.S_R._.tables.">{#N/A,#N/A,FALSE,"pcf";#N/A,#N/A,FALSE,"pcr"}</definedName>
    <definedName name="wrn.S_RQTR3." localSheetId="0">{#N/A,#N/A,FALSE,"SUM QTR 3";#N/A,#N/A,FALSE,"Detail QTR 3 (w_o ly)"}</definedName>
    <definedName name="wrn.S_RQTR3.">{#N/A,#N/A,FALSE,"SUM QTR 3";#N/A,#N/A,FALSE,"Detail QTR 3 (w_o ly)"}</definedName>
    <definedName name="yht" localSheetId="0">{#N/A,#N/A,FALSE,"SUM QTR 3";#N/A,#N/A,FALSE,"Detail QTR 3 (w_o ly)"}</definedName>
    <definedName name="yht">{#N/A,#N/A,FALSE,"SUM QTR 3";#N/A,#N/A,FALSE,"Detail QTR 3 (w_o ly)"}</definedName>
  </definedNames>
  <calcPr calcId="145621" calcOnSave="0"/>
</workbook>
</file>

<file path=xl/calcChain.xml><?xml version="1.0" encoding="utf-8"?>
<calcChain xmlns="http://schemas.openxmlformats.org/spreadsheetml/2006/main">
  <c r="D10" i="8" l="1"/>
  <c r="E10" i="8" s="1"/>
  <c r="A1" i="7" l="1"/>
  <c r="A1" i="6"/>
  <c r="A1" i="5"/>
  <c r="A1" i="4"/>
  <c r="A1" i="1"/>
  <c r="G17" i="7" l="1"/>
  <c r="G18" i="7"/>
  <c r="G19" i="7"/>
  <c r="G20" i="7"/>
  <c r="G21" i="7"/>
  <c r="G22" i="7"/>
  <c r="G16" i="7"/>
  <c r="G8" i="7"/>
  <c r="G9" i="7"/>
  <c r="G10" i="7"/>
  <c r="G11" i="7"/>
  <c r="G12" i="7"/>
  <c r="G13" i="7"/>
  <c r="G14" i="7"/>
  <c r="G7" i="7"/>
  <c r="F35" i="5"/>
  <c r="F34" i="5"/>
  <c r="D17" i="4"/>
  <c r="C17" i="4"/>
  <c r="D18" i="4"/>
  <c r="C18" i="4"/>
  <c r="D19" i="4"/>
  <c r="C19" i="4"/>
  <c r="D20" i="4"/>
  <c r="C20" i="4"/>
  <c r="D21" i="4"/>
  <c r="C21" i="4"/>
  <c r="D22" i="4"/>
  <c r="C22" i="4"/>
  <c r="I7" i="7" l="1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C12" i="8" l="1"/>
  <c r="B13" i="6" l="1"/>
  <c r="C13" i="6" s="1"/>
  <c r="B14" i="6"/>
  <c r="C14" i="6" s="1"/>
  <c r="B15" i="6"/>
  <c r="C15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5" i="6"/>
  <c r="C25" i="6" s="1"/>
  <c r="B26" i="6"/>
  <c r="C26" i="6" s="1"/>
  <c r="B27" i="6"/>
  <c r="C27" i="6" s="1"/>
  <c r="B24" i="6" l="1"/>
  <c r="C24" i="6" s="1"/>
  <c r="B16" i="6"/>
  <c r="C16" i="6" s="1"/>
  <c r="B12" i="6"/>
  <c r="C12" i="6" s="1"/>
  <c r="B33" i="5"/>
  <c r="F32" i="5"/>
  <c r="D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C6" i="4" s="1"/>
  <c r="C7" i="4" s="1"/>
  <c r="D24" i="4"/>
  <c r="C24" i="4" l="1"/>
  <c r="F33" i="5"/>
  <c r="C50" i="1" l="1"/>
  <c r="I61" i="1" l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H61" i="1"/>
  <c r="G15" i="1"/>
  <c r="G50" i="1" s="1"/>
  <c r="H28" i="1"/>
  <c r="H41" i="1"/>
  <c r="H54" i="1"/>
  <c r="H63" i="1" l="1"/>
  <c r="H62" i="1"/>
  <c r="H64" i="1"/>
  <c r="C62" i="1"/>
  <c r="H52" i="1"/>
  <c r="H39" i="1"/>
  <c r="H26" i="1"/>
  <c r="H65" i="1" l="1"/>
  <c r="L53" i="1" l="1"/>
  <c r="K53" i="1"/>
  <c r="M53" i="1"/>
  <c r="J53" i="1"/>
  <c r="O53" i="1"/>
  <c r="AI53" i="1"/>
  <c r="AM53" i="1"/>
  <c r="AQ53" i="1"/>
  <c r="AU53" i="1"/>
  <c r="AY53" i="1"/>
  <c r="BC53" i="1"/>
  <c r="BG53" i="1"/>
  <c r="AJ53" i="1"/>
  <c r="AN53" i="1"/>
  <c r="AR53" i="1"/>
  <c r="AV53" i="1"/>
  <c r="AZ53" i="1"/>
  <c r="BD53" i="1"/>
  <c r="BH53" i="1"/>
  <c r="AG53" i="1"/>
  <c r="AK53" i="1"/>
  <c r="AO53" i="1"/>
  <c r="AS53" i="1"/>
  <c r="AW53" i="1"/>
  <c r="BA53" i="1"/>
  <c r="BE53" i="1"/>
  <c r="BI53" i="1"/>
  <c r="N53" i="1"/>
  <c r="AH53" i="1"/>
  <c r="AL53" i="1"/>
  <c r="AP53" i="1"/>
  <c r="AT53" i="1"/>
  <c r="AX53" i="1"/>
  <c r="BB53" i="1"/>
  <c r="BF53" i="1"/>
  <c r="BJ53" i="1"/>
  <c r="P27" i="1"/>
  <c r="P40" i="1"/>
  <c r="T27" i="1"/>
  <c r="T40" i="1"/>
  <c r="X27" i="1"/>
  <c r="X40" i="1"/>
  <c r="AB27" i="1"/>
  <c r="AB40" i="1"/>
  <c r="AF27" i="1"/>
  <c r="AF40" i="1"/>
  <c r="AJ27" i="1"/>
  <c r="AJ40" i="1"/>
  <c r="AN27" i="1"/>
  <c r="AN40" i="1"/>
  <c r="AR27" i="1"/>
  <c r="AR40" i="1"/>
  <c r="AV27" i="1"/>
  <c r="AV40" i="1"/>
  <c r="AZ27" i="1"/>
  <c r="AZ40" i="1"/>
  <c r="BD27" i="1"/>
  <c r="BD40" i="1"/>
  <c r="BH27" i="1"/>
  <c r="BH40" i="1"/>
  <c r="Q53" i="1"/>
  <c r="Q27" i="1"/>
  <c r="Q40" i="1"/>
  <c r="U27" i="1"/>
  <c r="U40" i="1"/>
  <c r="Y27" i="1"/>
  <c r="Y40" i="1"/>
  <c r="AC27" i="1"/>
  <c r="AC40" i="1"/>
  <c r="AG27" i="1"/>
  <c r="AG40" i="1"/>
  <c r="AK27" i="1"/>
  <c r="AK40" i="1"/>
  <c r="AO27" i="1"/>
  <c r="AO40" i="1"/>
  <c r="AS27" i="1"/>
  <c r="AS40" i="1"/>
  <c r="AW27" i="1"/>
  <c r="AW40" i="1"/>
  <c r="BA27" i="1"/>
  <c r="BA40" i="1"/>
  <c r="BE27" i="1"/>
  <c r="BE40" i="1"/>
  <c r="BI27" i="1"/>
  <c r="BI40" i="1"/>
  <c r="R27" i="1"/>
  <c r="R40" i="1"/>
  <c r="V27" i="1"/>
  <c r="V40" i="1"/>
  <c r="Z27" i="1"/>
  <c r="Z40" i="1"/>
  <c r="AD27" i="1"/>
  <c r="AD40" i="1"/>
  <c r="AH27" i="1"/>
  <c r="AH40" i="1"/>
  <c r="AL27" i="1"/>
  <c r="AL40" i="1"/>
  <c r="AP27" i="1"/>
  <c r="AP40" i="1"/>
  <c r="AT27" i="1"/>
  <c r="AT40" i="1"/>
  <c r="AX27" i="1"/>
  <c r="AX40" i="1"/>
  <c r="BB27" i="1"/>
  <c r="BB40" i="1"/>
  <c r="BF27" i="1"/>
  <c r="BF40" i="1"/>
  <c r="BJ27" i="1"/>
  <c r="BJ40" i="1"/>
  <c r="S27" i="1"/>
  <c r="S40" i="1"/>
  <c r="W27" i="1"/>
  <c r="W40" i="1"/>
  <c r="AA27" i="1"/>
  <c r="AA40" i="1"/>
  <c r="AE27" i="1"/>
  <c r="AE40" i="1"/>
  <c r="AI27" i="1"/>
  <c r="AI40" i="1"/>
  <c r="AM27" i="1"/>
  <c r="AM40" i="1"/>
  <c r="AQ27" i="1"/>
  <c r="AQ40" i="1"/>
  <c r="AU27" i="1"/>
  <c r="AU40" i="1"/>
  <c r="AY27" i="1"/>
  <c r="AY40" i="1"/>
  <c r="BC27" i="1"/>
  <c r="BC40" i="1"/>
  <c r="BG27" i="1"/>
  <c r="BG40" i="1"/>
  <c r="H53" i="1"/>
  <c r="H55" i="1" s="1"/>
  <c r="I52" i="1" s="1"/>
  <c r="H56" i="1"/>
  <c r="I54" i="1" s="1"/>
  <c r="P53" i="1"/>
  <c r="T53" i="1"/>
  <c r="X53" i="1"/>
  <c r="AB53" i="1"/>
  <c r="AF53" i="1"/>
  <c r="I56" i="1"/>
  <c r="U53" i="1"/>
  <c r="Y53" i="1"/>
  <c r="AC53" i="1"/>
  <c r="R53" i="1"/>
  <c r="V53" i="1"/>
  <c r="Z53" i="1"/>
  <c r="AD53" i="1"/>
  <c r="S53" i="1"/>
  <c r="W53" i="1"/>
  <c r="AA53" i="1"/>
  <c r="AE53" i="1"/>
  <c r="H43" i="1"/>
  <c r="H40" i="1"/>
  <c r="H42" i="1" s="1"/>
  <c r="I39" i="1" s="1"/>
  <c r="H27" i="1"/>
  <c r="H29" i="1" s="1"/>
  <c r="I26" i="1" s="1"/>
  <c r="H30" i="1"/>
  <c r="L40" i="1"/>
  <c r="L27" i="1"/>
  <c r="I43" i="1"/>
  <c r="J43" i="1" s="1"/>
  <c r="K43" i="1" s="1"/>
  <c r="L43" i="1" s="1"/>
  <c r="I30" i="1"/>
  <c r="M40" i="1"/>
  <c r="M27" i="1"/>
  <c r="J40" i="1"/>
  <c r="J27" i="1"/>
  <c r="N40" i="1"/>
  <c r="N27" i="1"/>
  <c r="K40" i="1"/>
  <c r="K27" i="1"/>
  <c r="O40" i="1"/>
  <c r="O27" i="1"/>
  <c r="J56" i="1" l="1"/>
  <c r="K56" i="1" s="1"/>
  <c r="L56" i="1" s="1"/>
  <c r="M56" i="1" s="1"/>
  <c r="I41" i="1"/>
  <c r="I64" i="1" s="1"/>
  <c r="I28" i="1"/>
  <c r="M41" i="1"/>
  <c r="M64" i="1" s="1"/>
  <c r="M43" i="1"/>
  <c r="J30" i="1"/>
  <c r="I63" i="1" l="1"/>
  <c r="N41" i="1"/>
  <c r="N64" i="1" s="1"/>
  <c r="I62" i="1"/>
  <c r="N56" i="1"/>
  <c r="N43" i="1"/>
  <c r="K30" i="1"/>
  <c r="I65" i="1" l="1"/>
  <c r="O41" i="1"/>
  <c r="O64" i="1" s="1"/>
  <c r="O43" i="1"/>
  <c r="P41" i="1" s="1"/>
  <c r="O56" i="1"/>
  <c r="L30" i="1"/>
  <c r="M28" i="1" l="1"/>
  <c r="M63" i="1" s="1"/>
  <c r="P43" i="1"/>
  <c r="Q41" i="1" s="1"/>
  <c r="P56" i="1"/>
  <c r="M30" i="1"/>
  <c r="N30" i="1" s="1"/>
  <c r="O28" i="1" l="1"/>
  <c r="O63" i="1" s="1"/>
  <c r="O30" i="1"/>
  <c r="N28" i="1"/>
  <c r="N63" i="1" s="1"/>
  <c r="Q43" i="1"/>
  <c r="R41" i="1" s="1"/>
  <c r="Q64" i="1"/>
  <c r="P64" i="1"/>
  <c r="Q56" i="1"/>
  <c r="P30" i="1" l="1"/>
  <c r="P28" i="1"/>
  <c r="P63" i="1" s="1"/>
  <c r="R64" i="1"/>
  <c r="R43" i="1"/>
  <c r="S41" i="1" s="1"/>
  <c r="R56" i="1"/>
  <c r="Q28" i="1" l="1"/>
  <c r="Q63" i="1" s="1"/>
  <c r="Q30" i="1"/>
  <c r="S64" i="1"/>
  <c r="S43" i="1"/>
  <c r="T41" i="1" s="1"/>
  <c r="S56" i="1"/>
  <c r="R28" i="1" l="1"/>
  <c r="R63" i="1" s="1"/>
  <c r="R30" i="1"/>
  <c r="T64" i="1"/>
  <c r="T43" i="1"/>
  <c r="U41" i="1" s="1"/>
  <c r="T56" i="1"/>
  <c r="S28" i="1" l="1"/>
  <c r="S63" i="1" s="1"/>
  <c r="S30" i="1"/>
  <c r="U64" i="1"/>
  <c r="U43" i="1"/>
  <c r="V41" i="1" s="1"/>
  <c r="U56" i="1"/>
  <c r="T28" i="1" l="1"/>
  <c r="T63" i="1" s="1"/>
  <c r="T30" i="1"/>
  <c r="V64" i="1"/>
  <c r="V43" i="1"/>
  <c r="W41" i="1" s="1"/>
  <c r="V56" i="1"/>
  <c r="U28" i="1" l="1"/>
  <c r="U63" i="1" s="1"/>
  <c r="U30" i="1"/>
  <c r="W64" i="1"/>
  <c r="W43" i="1"/>
  <c r="X41" i="1" s="1"/>
  <c r="W56" i="1"/>
  <c r="V28" i="1" l="1"/>
  <c r="V63" i="1" s="1"/>
  <c r="V30" i="1"/>
  <c r="X64" i="1"/>
  <c r="X43" i="1"/>
  <c r="Y41" i="1" s="1"/>
  <c r="X56" i="1"/>
  <c r="W28" i="1" l="1"/>
  <c r="W63" i="1" s="1"/>
  <c r="W30" i="1"/>
  <c r="Y64" i="1"/>
  <c r="Y43" i="1"/>
  <c r="Z41" i="1" s="1"/>
  <c r="Y56" i="1"/>
  <c r="X28" i="1" l="1"/>
  <c r="X63" i="1" s="1"/>
  <c r="X30" i="1"/>
  <c r="Z64" i="1"/>
  <c r="Z43" i="1"/>
  <c r="AA41" i="1" s="1"/>
  <c r="Z56" i="1"/>
  <c r="Y28" i="1" l="1"/>
  <c r="Y63" i="1" s="1"/>
  <c r="Y30" i="1"/>
  <c r="AA64" i="1"/>
  <c r="AA43" i="1"/>
  <c r="AB41" i="1" s="1"/>
  <c r="AA56" i="1"/>
  <c r="Z28" i="1" l="1"/>
  <c r="Z63" i="1" s="1"/>
  <c r="Z30" i="1"/>
  <c r="AB64" i="1"/>
  <c r="AB43" i="1"/>
  <c r="AC41" i="1" s="1"/>
  <c r="AB56" i="1"/>
  <c r="AA28" i="1" l="1"/>
  <c r="AA63" i="1" s="1"/>
  <c r="AA30" i="1"/>
  <c r="AC64" i="1"/>
  <c r="AC43" i="1"/>
  <c r="AD41" i="1" s="1"/>
  <c r="AC56" i="1"/>
  <c r="AB28" i="1" l="1"/>
  <c r="AB63" i="1" s="1"/>
  <c r="AB30" i="1"/>
  <c r="AD64" i="1"/>
  <c r="AD43" i="1"/>
  <c r="AE41" i="1" s="1"/>
  <c r="AD56" i="1"/>
  <c r="AE54" i="1" s="1"/>
  <c r="AC28" i="1" l="1"/>
  <c r="AC63" i="1" s="1"/>
  <c r="AC30" i="1"/>
  <c r="AE64" i="1"/>
  <c r="AE43" i="1"/>
  <c r="AF41" i="1" s="1"/>
  <c r="AE56" i="1"/>
  <c r="AF54" i="1" s="1"/>
  <c r="AD28" i="1" l="1"/>
  <c r="AD63" i="1" s="1"/>
  <c r="AD30" i="1"/>
  <c r="AF64" i="1"/>
  <c r="AF43" i="1"/>
  <c r="AG41" i="1" s="1"/>
  <c r="AF56" i="1"/>
  <c r="AE28" i="1" l="1"/>
  <c r="AE63" i="1" s="1"/>
  <c r="AE30" i="1"/>
  <c r="AG54" i="1"/>
  <c r="AG56" i="1"/>
  <c r="AG64" i="1"/>
  <c r="AG43" i="1"/>
  <c r="AH41" i="1" s="1"/>
  <c r="AG62" i="1" l="1"/>
  <c r="AF28" i="1"/>
  <c r="AF63" i="1" s="1"/>
  <c r="AF30" i="1"/>
  <c r="AH54" i="1"/>
  <c r="AH56" i="1"/>
  <c r="AH64" i="1"/>
  <c r="AH43" i="1"/>
  <c r="AI41" i="1" s="1"/>
  <c r="AG28" i="1" l="1"/>
  <c r="AG63" i="1" s="1"/>
  <c r="AG30" i="1"/>
  <c r="AI54" i="1"/>
  <c r="AI56" i="1"/>
  <c r="AH62" i="1"/>
  <c r="AI64" i="1"/>
  <c r="AI43" i="1"/>
  <c r="AJ41" i="1" s="1"/>
  <c r="AG65" i="1" l="1"/>
  <c r="AI62" i="1"/>
  <c r="AH28" i="1"/>
  <c r="AH63" i="1" s="1"/>
  <c r="AH30" i="1"/>
  <c r="AJ54" i="1"/>
  <c r="AJ56" i="1"/>
  <c r="AJ64" i="1"/>
  <c r="AJ43" i="1"/>
  <c r="AK41" i="1" s="1"/>
  <c r="AH65" i="1" l="1"/>
  <c r="AK54" i="1"/>
  <c r="AK56" i="1"/>
  <c r="AJ62" i="1"/>
  <c r="AI28" i="1"/>
  <c r="AI63" i="1" s="1"/>
  <c r="AI65" i="1" s="1"/>
  <c r="AI30" i="1"/>
  <c r="AK64" i="1"/>
  <c r="AK43" i="1"/>
  <c r="AL41" i="1" s="1"/>
  <c r="AJ28" i="1" l="1"/>
  <c r="AJ63" i="1" s="1"/>
  <c r="AJ65" i="1" s="1"/>
  <c r="AJ30" i="1"/>
  <c r="AL54" i="1"/>
  <c r="AL56" i="1"/>
  <c r="AK62" i="1"/>
  <c r="AL64" i="1"/>
  <c r="AL43" i="1"/>
  <c r="AM41" i="1" s="1"/>
  <c r="AM54" i="1" l="1"/>
  <c r="AM56" i="1"/>
  <c r="AL62" i="1"/>
  <c r="AK28" i="1"/>
  <c r="AK63" i="1" s="1"/>
  <c r="AK65" i="1" s="1"/>
  <c r="AK30" i="1"/>
  <c r="AM64" i="1"/>
  <c r="AM43" i="1"/>
  <c r="AN41" i="1" s="1"/>
  <c r="AL28" i="1" l="1"/>
  <c r="AL63" i="1" s="1"/>
  <c r="AL30" i="1"/>
  <c r="AN54" i="1"/>
  <c r="AN56" i="1"/>
  <c r="AM62" i="1"/>
  <c r="AN64" i="1"/>
  <c r="AN43" i="1"/>
  <c r="AO41" i="1" s="1"/>
  <c r="AL65" i="1" l="1"/>
  <c r="AO54" i="1"/>
  <c r="AO56" i="1"/>
  <c r="AM28" i="1"/>
  <c r="AM63" i="1" s="1"/>
  <c r="AM30" i="1"/>
  <c r="AN62" i="1"/>
  <c r="AE62" i="1"/>
  <c r="AE65" i="1" s="1"/>
  <c r="AO64" i="1"/>
  <c r="AO43" i="1"/>
  <c r="AP41" i="1" s="1"/>
  <c r="AM65" i="1" l="1"/>
  <c r="AN28" i="1"/>
  <c r="AN63" i="1" s="1"/>
  <c r="AN30" i="1"/>
  <c r="AP54" i="1"/>
  <c r="AP56" i="1"/>
  <c r="AO62" i="1"/>
  <c r="AP64" i="1"/>
  <c r="AP43" i="1"/>
  <c r="AQ41" i="1" s="1"/>
  <c r="AN65" i="1" l="1"/>
  <c r="AP62" i="1"/>
  <c r="AO28" i="1"/>
  <c r="AO63" i="1" s="1"/>
  <c r="AO30" i="1"/>
  <c r="AQ54" i="1"/>
  <c r="AQ56" i="1"/>
  <c r="AC54" i="1"/>
  <c r="AC62" i="1" s="1"/>
  <c r="AC65" i="1" s="1"/>
  <c r="AF62" i="1"/>
  <c r="AF65" i="1" s="1"/>
  <c r="AQ64" i="1"/>
  <c r="AQ43" i="1"/>
  <c r="AR41" i="1" s="1"/>
  <c r="AO65" i="1" l="1"/>
  <c r="AP28" i="1"/>
  <c r="AP63" i="1" s="1"/>
  <c r="AP65" i="1" s="1"/>
  <c r="AP30" i="1"/>
  <c r="AR54" i="1"/>
  <c r="AR56" i="1"/>
  <c r="AQ62" i="1"/>
  <c r="AR64" i="1"/>
  <c r="AR43" i="1"/>
  <c r="AS41" i="1" s="1"/>
  <c r="AR62" i="1" l="1"/>
  <c r="AQ28" i="1"/>
  <c r="AQ63" i="1" s="1"/>
  <c r="AQ65" i="1" s="1"/>
  <c r="AQ30" i="1"/>
  <c r="AS54" i="1"/>
  <c r="AS56" i="1"/>
  <c r="AD54" i="1"/>
  <c r="AD62" i="1" s="1"/>
  <c r="AD65" i="1" s="1"/>
  <c r="AS64" i="1"/>
  <c r="AS43" i="1"/>
  <c r="AT41" i="1" s="1"/>
  <c r="AT54" i="1" l="1"/>
  <c r="AT56" i="1"/>
  <c r="AS62" i="1"/>
  <c r="AR28" i="1"/>
  <c r="AR63" i="1" s="1"/>
  <c r="AR65" i="1" s="1"/>
  <c r="AR30" i="1"/>
  <c r="AT64" i="1"/>
  <c r="AT43" i="1"/>
  <c r="AU41" i="1" s="1"/>
  <c r="AS28" i="1" l="1"/>
  <c r="AS63" i="1" s="1"/>
  <c r="AS30" i="1"/>
  <c r="AU54" i="1"/>
  <c r="AU56" i="1"/>
  <c r="AT62" i="1"/>
  <c r="AU64" i="1"/>
  <c r="AU43" i="1"/>
  <c r="AV41" i="1" s="1"/>
  <c r="AS65" i="1" l="1"/>
  <c r="AV54" i="1"/>
  <c r="AV56" i="1"/>
  <c r="AU62" i="1"/>
  <c r="AT28" i="1"/>
  <c r="AT63" i="1" s="1"/>
  <c r="AT65" i="1" s="1"/>
  <c r="AT30" i="1"/>
  <c r="AV64" i="1"/>
  <c r="AV43" i="1"/>
  <c r="AW41" i="1" s="1"/>
  <c r="AU28" i="1" l="1"/>
  <c r="AU63" i="1" s="1"/>
  <c r="AU65" i="1" s="1"/>
  <c r="AU30" i="1"/>
  <c r="AW54" i="1"/>
  <c r="AW56" i="1"/>
  <c r="AV62" i="1"/>
  <c r="AW64" i="1"/>
  <c r="AW43" i="1"/>
  <c r="AX41" i="1" s="1"/>
  <c r="AX54" i="1" l="1"/>
  <c r="AX56" i="1"/>
  <c r="AW62" i="1"/>
  <c r="AV28" i="1"/>
  <c r="AV63" i="1" s="1"/>
  <c r="AV30" i="1"/>
  <c r="AX64" i="1"/>
  <c r="AX43" i="1"/>
  <c r="AY41" i="1" s="1"/>
  <c r="AV65" i="1" l="1"/>
  <c r="AY54" i="1"/>
  <c r="AY56" i="1"/>
  <c r="AW28" i="1"/>
  <c r="AW63" i="1" s="1"/>
  <c r="AW30" i="1"/>
  <c r="AX62" i="1"/>
  <c r="AY64" i="1"/>
  <c r="AY43" i="1"/>
  <c r="AZ41" i="1" s="1"/>
  <c r="AW65" i="1" l="1"/>
  <c r="AZ54" i="1"/>
  <c r="AZ56" i="1"/>
  <c r="AY62" i="1"/>
  <c r="AX28" i="1"/>
  <c r="AX63" i="1" s="1"/>
  <c r="AX30" i="1"/>
  <c r="AZ64" i="1"/>
  <c r="AZ43" i="1"/>
  <c r="BA41" i="1" s="1"/>
  <c r="AX65" i="1" l="1"/>
  <c r="AY28" i="1"/>
  <c r="AY63" i="1" s="1"/>
  <c r="AY65" i="1" s="1"/>
  <c r="AY30" i="1"/>
  <c r="BA54" i="1"/>
  <c r="BA56" i="1"/>
  <c r="AZ62" i="1"/>
  <c r="BA64" i="1"/>
  <c r="BA43" i="1"/>
  <c r="BB41" i="1" s="1"/>
  <c r="BA62" i="1" l="1"/>
  <c r="AZ28" i="1"/>
  <c r="AZ63" i="1" s="1"/>
  <c r="AZ30" i="1"/>
  <c r="BB54" i="1"/>
  <c r="BB56" i="1"/>
  <c r="BB64" i="1"/>
  <c r="BB43" i="1"/>
  <c r="BC41" i="1" s="1"/>
  <c r="AZ65" i="1" l="1"/>
  <c r="BA28" i="1"/>
  <c r="BA63" i="1" s="1"/>
  <c r="BA30" i="1"/>
  <c r="BC54" i="1"/>
  <c r="BC56" i="1"/>
  <c r="BB62" i="1"/>
  <c r="BC64" i="1"/>
  <c r="BC43" i="1"/>
  <c r="BD41" i="1" s="1"/>
  <c r="BA65" i="1" l="1"/>
  <c r="BD54" i="1"/>
  <c r="BD56" i="1"/>
  <c r="BC62" i="1"/>
  <c r="BB28" i="1"/>
  <c r="BB63" i="1" s="1"/>
  <c r="BB30" i="1"/>
  <c r="BD64" i="1"/>
  <c r="BD43" i="1"/>
  <c r="BE41" i="1" s="1"/>
  <c r="BB65" i="1" l="1"/>
  <c r="BC28" i="1"/>
  <c r="BC63" i="1" s="1"/>
  <c r="BC65" i="1" s="1"/>
  <c r="BC30" i="1"/>
  <c r="BE54" i="1"/>
  <c r="BE56" i="1"/>
  <c r="BD62" i="1"/>
  <c r="BE64" i="1"/>
  <c r="BE43" i="1"/>
  <c r="BF41" i="1" s="1"/>
  <c r="BE62" i="1" l="1"/>
  <c r="BD28" i="1"/>
  <c r="BD63" i="1" s="1"/>
  <c r="BD30" i="1"/>
  <c r="BF54" i="1"/>
  <c r="BF56" i="1"/>
  <c r="BF64" i="1"/>
  <c r="BF43" i="1"/>
  <c r="BG41" i="1" s="1"/>
  <c r="BD65" i="1" l="1"/>
  <c r="BE28" i="1"/>
  <c r="BE63" i="1" s="1"/>
  <c r="BE30" i="1"/>
  <c r="BG54" i="1"/>
  <c r="BG56" i="1"/>
  <c r="BF62" i="1"/>
  <c r="BG64" i="1"/>
  <c r="BG43" i="1"/>
  <c r="BH41" i="1" s="1"/>
  <c r="BE65" i="1" l="1"/>
  <c r="BH54" i="1"/>
  <c r="BH56" i="1"/>
  <c r="BG62" i="1"/>
  <c r="BF28" i="1"/>
  <c r="BF63" i="1" s="1"/>
  <c r="BF30" i="1"/>
  <c r="BH64" i="1"/>
  <c r="BH43" i="1"/>
  <c r="BI41" i="1" s="1"/>
  <c r="BF65" i="1" l="1"/>
  <c r="BI54" i="1"/>
  <c r="BI56" i="1"/>
  <c r="BG28" i="1"/>
  <c r="BG63" i="1" s="1"/>
  <c r="BG30" i="1"/>
  <c r="BH62" i="1"/>
  <c r="BI64" i="1"/>
  <c r="BI43" i="1"/>
  <c r="BJ41" i="1" s="1"/>
  <c r="BG65" i="1" l="1"/>
  <c r="BJ54" i="1"/>
  <c r="BJ56" i="1"/>
  <c r="BI62" i="1"/>
  <c r="BH28" i="1"/>
  <c r="BH63" i="1" s="1"/>
  <c r="BH30" i="1"/>
  <c r="BJ64" i="1"/>
  <c r="BJ43" i="1"/>
  <c r="BH65" i="1" l="1"/>
  <c r="BI28" i="1"/>
  <c r="BI63" i="1" s="1"/>
  <c r="BI65" i="1" s="1"/>
  <c r="BI30" i="1"/>
  <c r="BJ62" i="1"/>
  <c r="BJ28" i="1" l="1"/>
  <c r="BJ63" i="1" s="1"/>
  <c r="BJ65" i="1" s="1"/>
  <c r="BJ30" i="1"/>
  <c r="C6" i="6" l="1"/>
  <c r="C7" i="6" s="1"/>
  <c r="D27" i="6" l="1"/>
  <c r="D15" i="6"/>
  <c r="D23" i="6"/>
  <c r="D21" i="6"/>
  <c r="D19" i="6"/>
  <c r="D13" i="6"/>
  <c r="D22" i="6"/>
  <c r="D18" i="6"/>
  <c r="D16" i="6"/>
  <c r="D17" i="6"/>
  <c r="D14" i="6"/>
  <c r="D20" i="6"/>
  <c r="D12" i="6"/>
  <c r="D26" i="6"/>
  <c r="D25" i="6"/>
  <c r="D24" i="6"/>
  <c r="D29" i="6" l="1"/>
  <c r="G36" i="1" s="1"/>
  <c r="I40" i="1" s="1"/>
  <c r="I42" i="1" s="1"/>
  <c r="J39" i="1" l="1"/>
  <c r="J41" i="1"/>
  <c r="J64" i="1" l="1"/>
  <c r="J42" i="1"/>
  <c r="K39" i="1" l="1"/>
  <c r="K41" i="1"/>
  <c r="K64" i="1" l="1"/>
  <c r="K42" i="1"/>
  <c r="L39" i="1" l="1"/>
  <c r="L41" i="1"/>
  <c r="L64" i="1" l="1"/>
  <c r="L42" i="1"/>
  <c r="M39" i="1" s="1"/>
  <c r="M42" i="1" s="1"/>
  <c r="N39" i="1" s="1"/>
  <c r="N42" i="1" s="1"/>
  <c r="O39" i="1" s="1"/>
  <c r="O42" i="1" s="1"/>
  <c r="P39" i="1" s="1"/>
  <c r="P42" i="1" s="1"/>
  <c r="Q39" i="1" s="1"/>
  <c r="Q42" i="1" s="1"/>
  <c r="R39" i="1" s="1"/>
  <c r="R42" i="1" s="1"/>
  <c r="S39" i="1" s="1"/>
  <c r="S42" i="1" s="1"/>
  <c r="T39" i="1" s="1"/>
  <c r="T42" i="1" s="1"/>
  <c r="U39" i="1" s="1"/>
  <c r="U42" i="1" s="1"/>
  <c r="V39" i="1" s="1"/>
  <c r="V42" i="1" s="1"/>
  <c r="W39" i="1" s="1"/>
  <c r="W42" i="1" s="1"/>
  <c r="X39" i="1" s="1"/>
  <c r="X42" i="1" s="1"/>
  <c r="Y39" i="1" s="1"/>
  <c r="Y42" i="1" s="1"/>
  <c r="Z39" i="1" s="1"/>
  <c r="Z42" i="1" s="1"/>
  <c r="AA39" i="1" s="1"/>
  <c r="AA42" i="1" s="1"/>
  <c r="AB39" i="1" s="1"/>
  <c r="AB42" i="1" s="1"/>
  <c r="AC39" i="1" s="1"/>
  <c r="AC42" i="1" s="1"/>
  <c r="AD39" i="1" s="1"/>
  <c r="AD42" i="1" s="1"/>
  <c r="AE39" i="1" s="1"/>
  <c r="AE42" i="1" s="1"/>
  <c r="AF39" i="1" s="1"/>
  <c r="AF42" i="1" s="1"/>
  <c r="AG39" i="1" s="1"/>
  <c r="AG42" i="1" s="1"/>
  <c r="AH39" i="1" s="1"/>
  <c r="AH42" i="1" s="1"/>
  <c r="AI39" i="1" s="1"/>
  <c r="AI42" i="1" s="1"/>
  <c r="AJ39" i="1" s="1"/>
  <c r="AJ42" i="1" s="1"/>
  <c r="AK39" i="1" s="1"/>
  <c r="AK42" i="1" s="1"/>
  <c r="AL39" i="1" s="1"/>
  <c r="AL42" i="1" s="1"/>
  <c r="AM39" i="1" s="1"/>
  <c r="AM42" i="1" s="1"/>
  <c r="AN39" i="1" s="1"/>
  <c r="AN42" i="1" s="1"/>
  <c r="AO39" i="1" s="1"/>
  <c r="AO42" i="1" s="1"/>
  <c r="AP39" i="1" s="1"/>
  <c r="AP42" i="1" s="1"/>
  <c r="AQ39" i="1" s="1"/>
  <c r="AQ42" i="1" s="1"/>
  <c r="AR39" i="1" s="1"/>
  <c r="AR42" i="1" s="1"/>
  <c r="AS39" i="1" s="1"/>
  <c r="AS42" i="1" s="1"/>
  <c r="AT39" i="1" s="1"/>
  <c r="AT42" i="1" s="1"/>
  <c r="AU39" i="1" s="1"/>
  <c r="AU42" i="1" s="1"/>
  <c r="AV39" i="1" s="1"/>
  <c r="AV42" i="1" s="1"/>
  <c r="AW39" i="1" s="1"/>
  <c r="AW42" i="1" s="1"/>
  <c r="AX39" i="1" s="1"/>
  <c r="AX42" i="1" s="1"/>
  <c r="AY39" i="1" s="1"/>
  <c r="AY42" i="1" s="1"/>
  <c r="AZ39" i="1" s="1"/>
  <c r="AZ42" i="1" s="1"/>
  <c r="BA39" i="1" s="1"/>
  <c r="BA42" i="1" s="1"/>
  <c r="BB39" i="1" s="1"/>
  <c r="BB42" i="1" s="1"/>
  <c r="BC39" i="1" s="1"/>
  <c r="BC42" i="1" s="1"/>
  <c r="BD39" i="1" s="1"/>
  <c r="BD42" i="1" s="1"/>
  <c r="BE39" i="1" s="1"/>
  <c r="BE42" i="1" s="1"/>
  <c r="BF39" i="1" s="1"/>
  <c r="BF42" i="1" s="1"/>
  <c r="BG39" i="1" s="1"/>
  <c r="BG42" i="1" s="1"/>
  <c r="BH39" i="1" s="1"/>
  <c r="BH42" i="1" s="1"/>
  <c r="BI39" i="1" s="1"/>
  <c r="BI42" i="1" s="1"/>
  <c r="BJ39" i="1" s="1"/>
  <c r="BJ42" i="1" s="1"/>
  <c r="D10" i="4" l="1"/>
  <c r="D11" i="4" s="1"/>
  <c r="F17" i="4" l="1"/>
  <c r="F20" i="4"/>
  <c r="F19" i="4"/>
  <c r="F18" i="4"/>
  <c r="F21" i="4"/>
  <c r="F22" i="4"/>
  <c r="C10" i="4"/>
  <c r="C11" i="4" s="1"/>
  <c r="F24" i="4" l="1"/>
  <c r="E22" i="4"/>
  <c r="G22" i="4" s="1"/>
  <c r="E20" i="4"/>
  <c r="G20" i="4" s="1"/>
  <c r="E18" i="4"/>
  <c r="G18" i="4" s="1"/>
  <c r="E19" i="4"/>
  <c r="G19" i="4" s="1"/>
  <c r="E17" i="4"/>
  <c r="E21" i="4"/>
  <c r="G21" i="4" s="1"/>
  <c r="E24" i="4" l="1"/>
  <c r="G17" i="4"/>
  <c r="G24" i="4" s="1"/>
  <c r="G23" i="1" s="1"/>
  <c r="I27" i="1" l="1"/>
  <c r="I29" i="1" s="1"/>
  <c r="G49" i="1"/>
  <c r="I53" i="1" s="1"/>
  <c r="I55" i="1" s="1"/>
  <c r="J54" i="1" l="1"/>
  <c r="J52" i="1"/>
  <c r="J26" i="1"/>
  <c r="J28" i="1"/>
  <c r="J63" i="1" l="1"/>
  <c r="J29" i="1"/>
  <c r="J62" i="1"/>
  <c r="J55" i="1"/>
  <c r="K54" i="1" l="1"/>
  <c r="K52" i="1"/>
  <c r="K26" i="1"/>
  <c r="K28" i="1"/>
  <c r="J65" i="1"/>
  <c r="K63" i="1" l="1"/>
  <c r="K29" i="1"/>
  <c r="K62" i="1"/>
  <c r="K55" i="1"/>
  <c r="L26" i="1" l="1"/>
  <c r="L28" i="1"/>
  <c r="L52" i="1"/>
  <c r="L54" i="1"/>
  <c r="K65" i="1"/>
  <c r="L62" i="1" l="1"/>
  <c r="L55" i="1"/>
  <c r="L63" i="1"/>
  <c r="L29" i="1"/>
  <c r="M26" i="1" s="1"/>
  <c r="M29" i="1" s="1"/>
  <c r="N26" i="1" s="1"/>
  <c r="N29" i="1" s="1"/>
  <c r="O26" i="1" s="1"/>
  <c r="O29" i="1" s="1"/>
  <c r="P26" i="1" s="1"/>
  <c r="P29" i="1" s="1"/>
  <c r="Q26" i="1" s="1"/>
  <c r="Q29" i="1" s="1"/>
  <c r="R26" i="1" s="1"/>
  <c r="R29" i="1" s="1"/>
  <c r="S26" i="1" s="1"/>
  <c r="S29" i="1" s="1"/>
  <c r="T26" i="1" s="1"/>
  <c r="T29" i="1" s="1"/>
  <c r="U26" i="1" s="1"/>
  <c r="U29" i="1" s="1"/>
  <c r="V26" i="1" s="1"/>
  <c r="V29" i="1" s="1"/>
  <c r="W26" i="1" s="1"/>
  <c r="W29" i="1" s="1"/>
  <c r="X26" i="1" s="1"/>
  <c r="X29" i="1" s="1"/>
  <c r="Y26" i="1" s="1"/>
  <c r="Y29" i="1" s="1"/>
  <c r="Z26" i="1" s="1"/>
  <c r="Z29" i="1" s="1"/>
  <c r="AA26" i="1" s="1"/>
  <c r="AA29" i="1" s="1"/>
  <c r="AB26" i="1" s="1"/>
  <c r="AB29" i="1" s="1"/>
  <c r="AC26" i="1" s="1"/>
  <c r="AC29" i="1" s="1"/>
  <c r="AD26" i="1" s="1"/>
  <c r="AD29" i="1" s="1"/>
  <c r="AE26" i="1" s="1"/>
  <c r="AE29" i="1" s="1"/>
  <c r="AF26" i="1" s="1"/>
  <c r="AF29" i="1" s="1"/>
  <c r="AG26" i="1" s="1"/>
  <c r="AG29" i="1" s="1"/>
  <c r="AH26" i="1" s="1"/>
  <c r="AH29" i="1" s="1"/>
  <c r="AI26" i="1" s="1"/>
  <c r="AI29" i="1" s="1"/>
  <c r="AJ26" i="1" s="1"/>
  <c r="AJ29" i="1" s="1"/>
  <c r="AK26" i="1" s="1"/>
  <c r="AK29" i="1" s="1"/>
  <c r="AL26" i="1" s="1"/>
  <c r="AL29" i="1" s="1"/>
  <c r="AM26" i="1" s="1"/>
  <c r="AM29" i="1" s="1"/>
  <c r="AN26" i="1" s="1"/>
  <c r="AN29" i="1" s="1"/>
  <c r="AO26" i="1" s="1"/>
  <c r="AO29" i="1" s="1"/>
  <c r="AP26" i="1" s="1"/>
  <c r="AP29" i="1" s="1"/>
  <c r="AQ26" i="1" s="1"/>
  <c r="AQ29" i="1" s="1"/>
  <c r="AR26" i="1" s="1"/>
  <c r="AR29" i="1" s="1"/>
  <c r="AS26" i="1" s="1"/>
  <c r="AS29" i="1" s="1"/>
  <c r="AT26" i="1" s="1"/>
  <c r="AT29" i="1" s="1"/>
  <c r="AU26" i="1" s="1"/>
  <c r="AU29" i="1" s="1"/>
  <c r="AV26" i="1" s="1"/>
  <c r="AV29" i="1" s="1"/>
  <c r="AW26" i="1" s="1"/>
  <c r="AW29" i="1" s="1"/>
  <c r="AX26" i="1" s="1"/>
  <c r="AX29" i="1" s="1"/>
  <c r="AY26" i="1" s="1"/>
  <c r="AY29" i="1" s="1"/>
  <c r="AZ26" i="1" s="1"/>
  <c r="AZ29" i="1" s="1"/>
  <c r="BA26" i="1" s="1"/>
  <c r="BA29" i="1" s="1"/>
  <c r="BB26" i="1" s="1"/>
  <c r="BB29" i="1" s="1"/>
  <c r="BC26" i="1" s="1"/>
  <c r="BC29" i="1" s="1"/>
  <c r="BD26" i="1" s="1"/>
  <c r="BD29" i="1" s="1"/>
  <c r="BE26" i="1" s="1"/>
  <c r="BE29" i="1" s="1"/>
  <c r="BF26" i="1" s="1"/>
  <c r="BF29" i="1" s="1"/>
  <c r="BG26" i="1" s="1"/>
  <c r="BG29" i="1" s="1"/>
  <c r="BH26" i="1" s="1"/>
  <c r="BH29" i="1" s="1"/>
  <c r="BI26" i="1" s="1"/>
  <c r="BI29" i="1" s="1"/>
  <c r="BJ26" i="1" s="1"/>
  <c r="BJ29" i="1" s="1"/>
  <c r="L65" i="1" l="1"/>
  <c r="M54" i="1"/>
  <c r="M52" i="1"/>
  <c r="M62" i="1" l="1"/>
  <c r="M55" i="1"/>
  <c r="N52" i="1" l="1"/>
  <c r="N54" i="1"/>
  <c r="M65" i="1"/>
  <c r="N62" i="1" l="1"/>
  <c r="N65" i="1" s="1"/>
  <c r="N55" i="1"/>
  <c r="O54" i="1" l="1"/>
  <c r="O62" i="1" s="1"/>
  <c r="O65" i="1" s="1"/>
  <c r="O52" i="1"/>
  <c r="O55" i="1" l="1"/>
  <c r="P52" i="1" s="1"/>
  <c r="P54" i="1"/>
  <c r="P62" i="1" l="1"/>
  <c r="P65" i="1" s="1"/>
  <c r="P55" i="1"/>
  <c r="Q52" i="1" l="1"/>
  <c r="Q54" i="1"/>
  <c r="Q62" i="1" l="1"/>
  <c r="Q65" i="1" s="1"/>
  <c r="Q55" i="1"/>
  <c r="R54" i="1" l="1"/>
  <c r="R62" i="1" s="1"/>
  <c r="R65" i="1" s="1"/>
  <c r="R52" i="1"/>
  <c r="R55" i="1" l="1"/>
  <c r="S54" i="1" l="1"/>
  <c r="S52" i="1"/>
  <c r="S62" i="1" l="1"/>
  <c r="S65" i="1" s="1"/>
  <c r="S55" i="1"/>
  <c r="T52" i="1" l="1"/>
  <c r="T54" i="1"/>
  <c r="T62" i="1" l="1"/>
  <c r="T65" i="1" s="1"/>
  <c r="T55" i="1"/>
  <c r="U52" i="1" l="1"/>
  <c r="U54" i="1"/>
  <c r="U62" i="1" l="1"/>
  <c r="U65" i="1" s="1"/>
  <c r="U55" i="1"/>
  <c r="V54" i="1" l="1"/>
  <c r="V62" i="1" s="1"/>
  <c r="V65" i="1" s="1"/>
  <c r="V52" i="1"/>
  <c r="V55" i="1" l="1"/>
  <c r="W54" i="1" l="1"/>
  <c r="W62" i="1" s="1"/>
  <c r="W65" i="1" s="1"/>
  <c r="W52" i="1"/>
  <c r="W55" i="1" l="1"/>
  <c r="X52" i="1" l="1"/>
  <c r="X54" i="1"/>
  <c r="X62" i="1" l="1"/>
  <c r="X65" i="1" s="1"/>
  <c r="X55" i="1"/>
  <c r="Y52" i="1" l="1"/>
  <c r="Y54" i="1"/>
  <c r="Y62" i="1" l="1"/>
  <c r="Y65" i="1" s="1"/>
  <c r="Y55" i="1"/>
  <c r="Z52" i="1" l="1"/>
  <c r="Z54" i="1"/>
  <c r="Z55" i="1" l="1"/>
  <c r="Z62" i="1"/>
  <c r="Z65" i="1" s="1"/>
  <c r="AA52" i="1" l="1"/>
  <c r="AA54" i="1"/>
  <c r="AA62" i="1" l="1"/>
  <c r="AA65" i="1" s="1"/>
  <c r="AA55" i="1"/>
  <c r="AB52" i="1" l="1"/>
  <c r="AB54" i="1"/>
  <c r="AB62" i="1" l="1"/>
  <c r="AB55" i="1"/>
  <c r="AC52" i="1" s="1"/>
  <c r="AC55" i="1" s="1"/>
  <c r="AD52" i="1" s="1"/>
  <c r="AD55" i="1" s="1"/>
  <c r="AE52" i="1" s="1"/>
  <c r="AE55" i="1" s="1"/>
  <c r="AF52" i="1" s="1"/>
  <c r="AF55" i="1" s="1"/>
  <c r="AG52" i="1" s="1"/>
  <c r="AG55" i="1" s="1"/>
  <c r="AH52" i="1" s="1"/>
  <c r="AH55" i="1" s="1"/>
  <c r="AI52" i="1" s="1"/>
  <c r="AI55" i="1" s="1"/>
  <c r="AJ52" i="1" s="1"/>
  <c r="AJ55" i="1" s="1"/>
  <c r="AK52" i="1" s="1"/>
  <c r="AK55" i="1" s="1"/>
  <c r="AL52" i="1" s="1"/>
  <c r="AL55" i="1" s="1"/>
  <c r="AM52" i="1" s="1"/>
  <c r="AM55" i="1" s="1"/>
  <c r="AN52" i="1" s="1"/>
  <c r="AN55" i="1" s="1"/>
  <c r="AO52" i="1" s="1"/>
  <c r="AO55" i="1" s="1"/>
  <c r="AP52" i="1" s="1"/>
  <c r="AP55" i="1" s="1"/>
  <c r="AQ52" i="1" s="1"/>
  <c r="AQ55" i="1" s="1"/>
  <c r="AR52" i="1" s="1"/>
  <c r="AR55" i="1" s="1"/>
  <c r="AS52" i="1" s="1"/>
  <c r="AS55" i="1" s="1"/>
  <c r="AT52" i="1" s="1"/>
  <c r="AT55" i="1" s="1"/>
  <c r="AU52" i="1" s="1"/>
  <c r="AU55" i="1" s="1"/>
  <c r="AV52" i="1" s="1"/>
  <c r="AV55" i="1" s="1"/>
  <c r="AW52" i="1" s="1"/>
  <c r="AW55" i="1" s="1"/>
  <c r="AX52" i="1" s="1"/>
  <c r="AX55" i="1" s="1"/>
  <c r="AY52" i="1" s="1"/>
  <c r="AY55" i="1" s="1"/>
  <c r="AZ52" i="1" s="1"/>
  <c r="AZ55" i="1" s="1"/>
  <c r="BA52" i="1" s="1"/>
  <c r="BA55" i="1" s="1"/>
  <c r="BB52" i="1" s="1"/>
  <c r="BB55" i="1" s="1"/>
  <c r="BC52" i="1" s="1"/>
  <c r="BC55" i="1" s="1"/>
  <c r="BD52" i="1" s="1"/>
  <c r="BD55" i="1" s="1"/>
  <c r="BE52" i="1" s="1"/>
  <c r="BE55" i="1" s="1"/>
  <c r="BF52" i="1" s="1"/>
  <c r="BF55" i="1" s="1"/>
  <c r="BG52" i="1" s="1"/>
  <c r="BG55" i="1" s="1"/>
  <c r="BH52" i="1" s="1"/>
  <c r="BH55" i="1" s="1"/>
  <c r="BI52" i="1" s="1"/>
  <c r="BI55" i="1" s="1"/>
  <c r="BJ52" i="1" s="1"/>
  <c r="BJ55" i="1" s="1"/>
  <c r="AB65" i="1" l="1"/>
  <c r="H67" i="1"/>
</calcChain>
</file>

<file path=xl/sharedStrings.xml><?xml version="1.0" encoding="utf-8"?>
<sst xmlns="http://schemas.openxmlformats.org/spreadsheetml/2006/main" count="232" uniqueCount="157">
  <si>
    <t>$m Real 2015</t>
  </si>
  <si>
    <t>Check</t>
  </si>
  <si>
    <t>Opening RAB</t>
  </si>
  <si>
    <t>Closing RAB</t>
  </si>
  <si>
    <t>Year adjustment occurs</t>
  </si>
  <si>
    <t>RAB adjustment</t>
  </si>
  <si>
    <t>Adjustment for ACRs</t>
  </si>
  <si>
    <t>Adjustment for Surge arestors</t>
  </si>
  <si>
    <t>Remaining life for accelerated depreciation</t>
  </si>
  <si>
    <t>Adjusted depreciation on existing assets</t>
  </si>
  <si>
    <t>Conversion from $ 2010 to $ 2015</t>
  </si>
  <si>
    <t>Depreciation adjustments</t>
  </si>
  <si>
    <t>Accelerated depreciation for surge arestors</t>
  </si>
  <si>
    <t>Accelerated depreciation for ACRs</t>
  </si>
  <si>
    <t>Green shaded cells are from final determination depreciation model</t>
  </si>
  <si>
    <t>Blue shaded cells are from the contingent project cost model</t>
  </si>
  <si>
    <t xml:space="preserve">Depreciation </t>
  </si>
  <si>
    <t>Existing Assets year end remaining life in:</t>
  </si>
  <si>
    <t>Depreciation for corresponding assets: Final Determination</t>
  </si>
  <si>
    <t>Distribution system assets: Final Determination</t>
  </si>
  <si>
    <t xml:space="preserve">Distribution system assets: Adjusted depreciation for existing assets </t>
  </si>
  <si>
    <t>Depreciation on existing assets: Final Determination</t>
  </si>
  <si>
    <t>Surge arrestors accelerated depreciation value</t>
  </si>
  <si>
    <t>years</t>
  </si>
  <si>
    <t>Depreciation</t>
  </si>
  <si>
    <t>ACRs accelerated depreciation value</t>
  </si>
  <si>
    <r>
      <t xml:space="preserve">Surge arrestors </t>
    </r>
    <r>
      <rPr>
        <sz val="8"/>
        <color theme="1"/>
        <rFont val="Calibri"/>
        <family val="2"/>
      </rPr>
      <t>&amp; ACRs</t>
    </r>
    <r>
      <rPr>
        <sz val="10"/>
        <color theme="1"/>
        <rFont val="Calibri"/>
        <family val="2"/>
        <scheme val="minor"/>
      </rPr>
      <t xml:space="preserve"> accelerated depreciation value</t>
    </r>
  </si>
  <si>
    <t>Remaining Life</t>
  </si>
  <si>
    <t>Surge arrestors removed</t>
  </si>
  <si>
    <t>Forecast CPI</t>
  </si>
  <si>
    <t>Conversion from 2017 $ to 2015 $</t>
  </si>
  <si>
    <t>Distribution standard life</t>
  </si>
  <si>
    <t>Average age</t>
  </si>
  <si>
    <t>Average remaining life</t>
  </si>
  <si>
    <t>1ph Arrestor</t>
  </si>
  <si>
    <t>3ph Arrestor</t>
  </si>
  <si>
    <t>Surge arrestor installed cost (2017 $)</t>
  </si>
  <si>
    <t>Surge arrestor installed cost (2015 $)</t>
  </si>
  <si>
    <t>Surge arrestors to be replaced</t>
  </si>
  <si>
    <t>Remaining value of surge arrestors removed</t>
  </si>
  <si>
    <t xml:space="preserve">Total value of </t>
  </si>
  <si>
    <t>surge arrestors replaced</t>
  </si>
  <si>
    <t>CDN</t>
  </si>
  <si>
    <t>CLC</t>
  </si>
  <si>
    <t>CMN</t>
  </si>
  <si>
    <t>MRO</t>
  </si>
  <si>
    <t>WIN</t>
  </si>
  <si>
    <t>EHK</t>
  </si>
  <si>
    <t>Total</t>
  </si>
  <si>
    <t>Surge arrestor average life</t>
  </si>
  <si>
    <t>Powercor Network Surge Arresters by Type</t>
  </si>
  <si>
    <t>Surge Arrester Type</t>
  </si>
  <si>
    <t>%  of total</t>
  </si>
  <si>
    <t>Period of Usage</t>
  </si>
  <si>
    <t>Avg. Age 
(in 2016)</t>
  </si>
  <si>
    <t>population</t>
  </si>
  <si>
    <t>A - Bowthorpe 1982-1995</t>
  </si>
  <si>
    <t>1982 – 1995</t>
  </si>
  <si>
    <t>B - Bowthorpe 1980-1981</t>
  </si>
  <si>
    <t>1980 – 1981</t>
  </si>
  <si>
    <t>C - Bowthorpe 1973-1978 (22kV)</t>
  </si>
  <si>
    <t>1973 – 1978</t>
  </si>
  <si>
    <t>D - ASEA 1978-1982</t>
  </si>
  <si>
    <t>1978 – 1982</t>
  </si>
  <si>
    <t>E - Bowthorpe 1986-89</t>
  </si>
  <si>
    <t>1986 – 1989</t>
  </si>
  <si>
    <t>F - Bowthorpe 1990-1992</t>
  </si>
  <si>
    <t>1990 – 1992</t>
  </si>
  <si>
    <t>G - Bowthorpe 1980-1983</t>
  </si>
  <si>
    <t>1980 – 1983</t>
  </si>
  <si>
    <t>H - Bowthorpe 1973-1978 (SWER)</t>
  </si>
  <si>
    <t>I - Stanger 1961-1962</t>
  </si>
  <si>
    <t>1961 – 1962</t>
  </si>
  <si>
    <t>J - All Brown Bodied</t>
  </si>
  <si>
    <t>Pre 1973</t>
  </si>
  <si>
    <t>K - Bowthorpe 1972</t>
  </si>
  <si>
    <t>L - ASEA XBE 1986-1987</t>
  </si>
  <si>
    <t>1986 – 1987</t>
  </si>
  <si>
    <t>M - Bowthorpe 1985</t>
  </si>
  <si>
    <t>N - ABB MVK 1995 Polymer</t>
  </si>
  <si>
    <t>1995 – 2000</t>
  </si>
  <si>
    <t>O - ABB MWK 1995 Polymer</t>
  </si>
  <si>
    <t>Q - Bowthorpe EGB 1995 Polymer*</t>
  </si>
  <si>
    <t>1995 – 1996</t>
  </si>
  <si>
    <t>R - Bowthorpe HEB 1995 Polymer*</t>
  </si>
  <si>
    <t>1995 – 1997</t>
  </si>
  <si>
    <t>S - Cooper Class A</t>
  </si>
  <si>
    <t>2001 –  2010</t>
  </si>
  <si>
    <t>T - Cooper Class C</t>
  </si>
  <si>
    <t>2001 – 2010</t>
  </si>
  <si>
    <t>V - ABB Polim Class C</t>
  </si>
  <si>
    <t>2010 – to date</t>
  </si>
  <si>
    <t>W - ABB Polim Class A</t>
  </si>
  <si>
    <t>U – Unknown *</t>
  </si>
  <si>
    <t>-</t>
  </si>
  <si>
    <t>Weighted average age in 2016 (years)</t>
  </si>
  <si>
    <t>* assumed average age of unknown is weighted average of all types being replaced</t>
  </si>
  <si>
    <t>Remaining Value</t>
  </si>
  <si>
    <t>Remaining life (yrs)</t>
  </si>
  <si>
    <t>Age (yrs)</t>
  </si>
  <si>
    <t>ID</t>
  </si>
  <si>
    <t>ACR installed Cost (real 2015 $)</t>
  </si>
  <si>
    <t>ACR installed Cost (real 2017 $)</t>
  </si>
  <si>
    <t>ACRs removed</t>
  </si>
  <si>
    <t>* For items where age is unknown age has been assumed to be half of standard life</t>
  </si>
  <si>
    <t>rve</t>
  </si>
  <si>
    <t>CALIVIL P2 ACR</t>
  </si>
  <si>
    <t>CHA006</t>
  </si>
  <si>
    <t>ELMORE P222A ACR</t>
  </si>
  <si>
    <t>EHK023</t>
  </si>
  <si>
    <t>VWVE27</t>
  </si>
  <si>
    <t>MUSKERRY P2 ACR</t>
  </si>
  <si>
    <t>ANGLESEA P265 ACR</t>
  </si>
  <si>
    <t>WPD014</t>
  </si>
  <si>
    <t>SHELFORD P3 ACR</t>
  </si>
  <si>
    <t>WIN013</t>
  </si>
  <si>
    <t>GHERANG P1 ACR</t>
  </si>
  <si>
    <t>WIN012</t>
  </si>
  <si>
    <t>WINTOWN P1 ACR</t>
  </si>
  <si>
    <t>WIN011</t>
  </si>
  <si>
    <t>AVOCA P61 ACR</t>
  </si>
  <si>
    <t>MRO008</t>
  </si>
  <si>
    <t>LWR HEYTESBURY P226 ACR</t>
  </si>
  <si>
    <t>COB011</t>
  </si>
  <si>
    <t>SWAN MARSH P1 ACR</t>
  </si>
  <si>
    <t>CLC006</t>
  </si>
  <si>
    <t>CARLISLE P2 ACR</t>
  </si>
  <si>
    <t>BEEAC P173 ACR</t>
  </si>
  <si>
    <t>CLC003</t>
  </si>
  <si>
    <t>DARLINGTON P8 ACR</t>
  </si>
  <si>
    <t>CDN006</t>
  </si>
  <si>
    <t>LISMORE P113 ACR</t>
  </si>
  <si>
    <t>CDN004</t>
  </si>
  <si>
    <t>HEYTESBURY P18 ACR</t>
  </si>
  <si>
    <t>CDN001</t>
  </si>
  <si>
    <t>SPRING GULLY P67C ACR</t>
  </si>
  <si>
    <t>BET007</t>
  </si>
  <si>
    <t>Remaining life</t>
  </si>
  <si>
    <t>Age</t>
  </si>
  <si>
    <t>Installed Date</t>
  </si>
  <si>
    <t>ZSS</t>
  </si>
  <si>
    <t>ACR Model</t>
  </si>
  <si>
    <t>Name Plate</t>
  </si>
  <si>
    <t>OMS Feeder</t>
  </si>
  <si>
    <t>Id</t>
  </si>
  <si>
    <t>ACR details</t>
  </si>
  <si>
    <t>Assumptions</t>
  </si>
  <si>
    <t>To be removed</t>
  </si>
  <si>
    <t>% of types to be removed</t>
  </si>
  <si>
    <t>ACRs to be removed</t>
  </si>
  <si>
    <t>Surge arrestor sites (single phase)</t>
  </si>
  <si>
    <t>Surge arrestor sites (three phase)</t>
  </si>
  <si>
    <t>Total (real 2015 dollars)</t>
  </si>
  <si>
    <t>Green shaded cells are hardcoded from final determination depreciation model</t>
  </si>
  <si>
    <t>Weighted average age in 2017 (years)</t>
  </si>
  <si>
    <t xml:space="preserve">Cumulative forecast CPI from end of 2015 </t>
  </si>
  <si>
    <t>Powercor REFCLs Tranche 1 Contingent Project Application -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</si>
</sst>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67" formatCode="#,##0.00_);[Red]\(#,##0.00\)"/>
    <numFmt numFmtId="168" formatCode="_-* #,##0.00_-;[Red]\(#,##0.00\)_-;_-* &quot;-&quot;??_-;_-@_-"/>
    <numFmt numFmtId="169" formatCode="_(&quot;$&quot;#,##0.0_);\(&quot;$&quot;#,##0.0\);_(&quot;$&quot;#,##0.0_)"/>
    <numFmt numFmtId="170" formatCode="d/m/yy"/>
    <numFmt numFmtId="171" formatCode="_(#,##0.0\x_);\(#,##0.0\x\);_(#,##0.0\x_)"/>
    <numFmt numFmtId="172" formatCode="_(#,##0.0_);\(#,##0.0\);_(#,##0.0_)"/>
    <numFmt numFmtId="173" formatCode="_(#,##0.0%_);\(#,##0.0%\);_(#,##0.0%_)"/>
    <numFmt numFmtId="174" formatCode="_(###0_);\(###0\);_(###0_)"/>
    <numFmt numFmtId="175" formatCode="_)d/m/yy_)"/>
    <numFmt numFmtId="176" formatCode="_(&quot;$&quot;* #,##0_);_(&quot;$&quot;* \(#,##0\);_(&quot;$&quot;* &quot;-&quot;_);_(@_)"/>
    <numFmt numFmtId="177" formatCode="_(* #,##0_);_(* \(#,##0\);_(* &quot;-&quot;_);_(@_)"/>
    <numFmt numFmtId="178" formatCode="0.000_)"/>
    <numFmt numFmtId="179" formatCode="#,##0.0_);\(#,##0.0\)"/>
    <numFmt numFmtId="180" formatCode="_(* #,##0.00_);_(* \(#,##0.00\);_(* &quot;-&quot;??_);_(@_)"/>
    <numFmt numFmtId="181" formatCode="_(&quot;Rp.&quot;* #,##0_);_(&quot;Rp.&quot;* \(#,##0\);_(&quot;Rp.&quot;* &quot;-&quot;_);_(@_)"/>
    <numFmt numFmtId="182" formatCode="00000"/>
    <numFmt numFmtId="183" formatCode="_(&quot;$&quot;* #,##0.00_);_(&quot;$&quot;* \(#,##0.00\);_(&quot;$&quot;* &quot;-&quot;??_);_(@_)"/>
    <numFmt numFmtId="184" formatCode="mm/dd/yy"/>
    <numFmt numFmtId="185" formatCode="_-[$€-2]* #,##0.00_-;\-[$€-2]* #,##0.00_-;_-[$€-2]* &quot;-&quot;??_-"/>
    <numFmt numFmtId="186" formatCode="0_);[Red]\(0\)"/>
    <numFmt numFmtId="187" formatCode="_(* #,##0_);_(* \(#,##0\);_(* &quot;-&quot;??_);_(@_)"/>
    <numFmt numFmtId="188" formatCode="&quot;Rp.&quot;#,##0.00_);\(&quot;Rp.&quot;#,##0.00\)"/>
    <numFmt numFmtId="189" formatCode="0.0%"/>
    <numFmt numFmtId="190" formatCode="_(* #,##0.0_);_(* \(#,##0.0\);_(* &quot;-&quot;?_);_(@_)"/>
    <numFmt numFmtId="191" formatCode="0.00%;_*\(0.00\)%"/>
    <numFmt numFmtId="192" formatCode="_(#,##0_);\(#,##0\);_(#,##0_)"/>
    <numFmt numFmtId="193" formatCode="_-* #,##0.0_-;\(\ #,##0.0\)"/>
    <numFmt numFmtId="194" formatCode="0.00_)"/>
    <numFmt numFmtId="195" formatCode="#,##0_ ;[Red]\(#,##0\)\ "/>
    <numFmt numFmtId="196" formatCode="#,##0.00;\(#,##0.00\)"/>
    <numFmt numFmtId="197" formatCode="0_)"/>
    <numFmt numFmtId="198" formatCode="#,##0.0000_);[Red]\(#,##0.0000\)"/>
    <numFmt numFmtId="199" formatCode="0_ ;\-0\ "/>
    <numFmt numFmtId="200" formatCode="#,##0.00;[Red]\-#,##0.00;\ &quot;-&quot;"/>
    <numFmt numFmtId="201" formatCode="_-* #,##0.000000_-;\-* #,##0.000000_-;_-* &quot;-&quot;??_-;_-@_-"/>
    <numFmt numFmtId="202" formatCode="0_ ;[Red]\-0\ "/>
    <numFmt numFmtId="203" formatCode="#,##0.0;[Red]\-#,##0.0"/>
    <numFmt numFmtId="204" formatCode="0.0"/>
  </numFmts>
  <fonts count="92"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u/>
      <sz val="8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sz val="16"/>
      <color theme="0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rgb="FF006100"/>
      <name val="Verdana"/>
      <family val="2"/>
    </font>
    <font>
      <sz val="10"/>
      <color rgb="FF9C6500"/>
      <name val="Verdana"/>
      <family val="2"/>
    </font>
    <font>
      <sz val="11"/>
      <color rgb="FFFF0000"/>
      <name val="Calibri"/>
      <family val="2"/>
      <scheme val="minor"/>
    </font>
    <font>
      <sz val="10"/>
      <color rgb="FF9C0006"/>
      <name val="Verdana"/>
      <family val="2"/>
    </font>
    <font>
      <b/>
      <i/>
      <sz val="12"/>
      <color theme="1"/>
      <name val="Verdana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42">
    <xf numFmtId="0" fontId="0" fillId="0" borderId="0"/>
    <xf numFmtId="43" fontId="3" fillId="0" borderId="0" applyFont="0" applyFill="0" applyBorder="0" applyAlignment="0" applyProtection="0"/>
    <xf numFmtId="0" fontId="9" fillId="0" borderId="0"/>
    <xf numFmtId="168" fontId="10" fillId="0" borderId="0"/>
    <xf numFmtId="168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169" fontId="10" fillId="0" borderId="6">
      <alignment horizontal="center" vertical="center"/>
      <protection locked="0"/>
    </xf>
    <xf numFmtId="170" fontId="10" fillId="0" borderId="6">
      <alignment horizontal="center" vertical="center"/>
      <protection locked="0"/>
    </xf>
    <xf numFmtId="171" fontId="10" fillId="0" borderId="6">
      <alignment horizontal="center" vertical="center"/>
      <protection locked="0"/>
    </xf>
    <xf numFmtId="172" fontId="10" fillId="0" borderId="6">
      <alignment horizontal="center" vertical="center"/>
      <protection locked="0"/>
    </xf>
    <xf numFmtId="173" fontId="10" fillId="0" borderId="6">
      <alignment horizontal="center" vertical="center"/>
      <protection locked="0"/>
    </xf>
    <xf numFmtId="174" fontId="10" fillId="0" borderId="6">
      <alignment horizontal="center" vertical="center"/>
      <protection locked="0"/>
    </xf>
    <xf numFmtId="0" fontId="10" fillId="0" borderId="6" applyAlignment="0">
      <protection locked="0"/>
    </xf>
    <xf numFmtId="169" fontId="10" fillId="0" borderId="6">
      <alignment vertical="center"/>
      <protection locked="0"/>
    </xf>
    <xf numFmtId="175" fontId="10" fillId="0" borderId="6">
      <alignment horizontal="right" vertical="center"/>
      <protection locked="0"/>
    </xf>
    <xf numFmtId="171" fontId="10" fillId="0" borderId="6">
      <alignment vertical="center"/>
      <protection locked="0"/>
    </xf>
    <xf numFmtId="172" fontId="10" fillId="0" borderId="6">
      <alignment vertical="center"/>
      <protection locked="0"/>
    </xf>
    <xf numFmtId="173" fontId="10" fillId="0" borderId="6">
      <alignment vertical="center"/>
      <protection locked="0"/>
    </xf>
    <xf numFmtId="174" fontId="10" fillId="0" borderId="6">
      <alignment horizontal="right" vertical="center"/>
      <protection locked="0"/>
    </xf>
    <xf numFmtId="176" fontId="14" fillId="0" borderId="0" applyFont="0" applyFill="0" applyBorder="0" applyAlignment="0" applyProtection="0"/>
    <xf numFmtId="0" fontId="15" fillId="0" borderId="0" applyNumberFormat="0" applyFill="0" applyBorder="0" applyAlignment="0"/>
    <xf numFmtId="177" fontId="9" fillId="18" borderId="0" applyNumberFormat="0" applyFont="0" applyBorder="0" applyAlignment="0">
      <alignment horizontal="right"/>
    </xf>
    <xf numFmtId="0" fontId="16" fillId="0" borderId="0" applyNumberFormat="0" applyFill="0" applyBorder="0" applyAlignment="0">
      <protection locked="0"/>
    </xf>
    <xf numFmtId="0" fontId="17" fillId="19" borderId="0" applyNumberFormat="0" applyFill="0" applyBorder="0" applyProtection="0">
      <alignment horizontal="center"/>
    </xf>
    <xf numFmtId="0" fontId="17" fillId="19" borderId="0" applyNumberFormat="0" applyFill="0" applyBorder="0" applyProtection="0"/>
    <xf numFmtId="0" fontId="10" fillId="0" borderId="0" applyNumberFormat="0" applyFont="0" applyFill="0" applyBorder="0">
      <alignment horizontal="center" vertical="center"/>
      <protection locked="0"/>
    </xf>
    <xf numFmtId="169" fontId="10" fillId="0" borderId="0" applyFill="0" applyBorder="0">
      <alignment horizontal="center" vertical="center"/>
    </xf>
    <xf numFmtId="170" fontId="10" fillId="0" borderId="0" applyFill="0" applyBorder="0">
      <alignment horizontal="center" vertical="center"/>
    </xf>
    <xf numFmtId="171" fontId="10" fillId="0" borderId="0" applyFill="0" applyBorder="0">
      <alignment horizontal="center" vertical="center"/>
    </xf>
    <xf numFmtId="172" fontId="10" fillId="0" borderId="0" applyFill="0" applyBorder="0">
      <alignment horizontal="center" vertical="center"/>
    </xf>
    <xf numFmtId="173" fontId="10" fillId="0" borderId="0" applyFill="0" applyBorder="0">
      <alignment horizontal="center" vertical="center"/>
    </xf>
    <xf numFmtId="174" fontId="10" fillId="0" borderId="0" applyFill="0" applyBorder="0">
      <alignment horizontal="center" vertical="center"/>
    </xf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177" fontId="9" fillId="0" borderId="0" applyFont="0" applyFill="0" applyBorder="0" applyAlignment="0" applyProtection="0"/>
    <xf numFmtId="179" fontId="19" fillId="0" borderId="0" applyFill="0" applyBorder="0" applyAlignment="0" applyProtection="0">
      <alignment horizontal="right"/>
    </xf>
    <xf numFmtId="0" fontId="20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9" fillId="0" borderId="0" applyFont="0" applyFill="0" applyBorder="0" applyAlignment="0" applyProtection="0">
      <alignment horizontal="center"/>
    </xf>
    <xf numFmtId="0" fontId="25" fillId="0" borderId="0"/>
    <xf numFmtId="0" fontId="26" fillId="0" borderId="0"/>
    <xf numFmtId="38" fontId="10" fillId="18" borderId="0" applyNumberFormat="0" applyBorder="0" applyAlignment="0" applyProtection="0"/>
    <xf numFmtId="0" fontId="27" fillId="0" borderId="7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29" fillId="0" borderId="0" applyFill="0" applyBorder="0">
      <alignment vertical="center"/>
    </xf>
    <xf numFmtId="0" fontId="29" fillId="0" borderId="0" applyFill="0" applyBorder="0">
      <alignment vertical="center"/>
    </xf>
    <xf numFmtId="0" fontId="30" fillId="0" borderId="0" applyFill="0" applyBorder="0">
      <alignment vertical="center"/>
    </xf>
    <xf numFmtId="0" fontId="30" fillId="0" borderId="0" applyFill="0" applyBorder="0">
      <alignment vertical="center"/>
    </xf>
    <xf numFmtId="0" fontId="10" fillId="0" borderId="0" applyFill="0" applyBorder="0">
      <alignment vertical="center"/>
    </xf>
    <xf numFmtId="0" fontId="10" fillId="0" borderId="0" applyFill="0" applyBorder="0">
      <alignment vertical="center"/>
    </xf>
    <xf numFmtId="189" fontId="31" fillId="0" borderId="0"/>
    <xf numFmtId="0" fontId="32" fillId="23" borderId="3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Fill="0" applyBorder="0" applyAlignment="0">
      <protection locked="0"/>
    </xf>
    <xf numFmtId="0" fontId="36" fillId="0" borderId="0" applyFill="0" applyBorder="0" applyAlignment="0">
      <protection locked="0"/>
    </xf>
    <xf numFmtId="190" fontId="9" fillId="24" borderId="0" applyFont="0" applyBorder="0">
      <alignment horizontal="right"/>
    </xf>
    <xf numFmtId="189" fontId="9" fillId="24" borderId="0" applyFont="0" applyBorder="0" applyAlignment="0"/>
    <xf numFmtId="190" fontId="9" fillId="24" borderId="0" applyFont="0" applyBorder="0">
      <alignment horizontal="right"/>
    </xf>
    <xf numFmtId="179" fontId="37" fillId="0" borderId="8" applyProtection="0"/>
    <xf numFmtId="191" fontId="38" fillId="0" borderId="8">
      <alignment horizontal="right"/>
      <protection locked="0"/>
    </xf>
    <xf numFmtId="10" fontId="10" fillId="24" borderId="2" applyNumberFormat="0" applyBorder="0" applyAlignment="0" applyProtection="0"/>
    <xf numFmtId="0" fontId="37" fillId="0" borderId="8">
      <protection locked="0"/>
    </xf>
    <xf numFmtId="177" fontId="9" fillId="25" borderId="0" applyFont="0" applyBorder="0" applyAlignment="0">
      <alignment horizontal="right"/>
      <protection locked="0"/>
    </xf>
    <xf numFmtId="10" fontId="9" fillId="25" borderId="0" applyFont="0" applyBorder="0">
      <alignment horizontal="right"/>
      <protection locked="0"/>
    </xf>
    <xf numFmtId="177" fontId="9" fillId="25" borderId="0" applyFont="0" applyBorder="0" applyAlignment="0">
      <alignment horizontal="right"/>
      <protection locked="0"/>
    </xf>
    <xf numFmtId="3" fontId="9" fillId="26" borderId="0" applyFont="0" applyBorder="0">
      <protection locked="0"/>
    </xf>
    <xf numFmtId="189" fontId="29" fillId="26" borderId="0" applyBorder="0" applyAlignment="0">
      <protection locked="0"/>
    </xf>
    <xf numFmtId="0" fontId="39" fillId="2" borderId="0">
      <alignment horizontal="center"/>
    </xf>
    <xf numFmtId="177" fontId="9" fillId="24" borderId="0" applyFont="0" applyBorder="0">
      <alignment horizontal="right"/>
      <protection locked="0"/>
    </xf>
    <xf numFmtId="0" fontId="40" fillId="23" borderId="0" applyNumberFormat="0" applyFont="0" applyAlignment="0"/>
    <xf numFmtId="0" fontId="40" fillId="23" borderId="9" applyNumberFormat="0" applyFont="0" applyAlignment="0">
      <protection locked="0"/>
    </xf>
    <xf numFmtId="189" fontId="41" fillId="27" borderId="0" applyBorder="0" applyAlignment="0"/>
    <xf numFmtId="0" fontId="10" fillId="18" borderId="0"/>
    <xf numFmtId="190" fontId="42" fillId="18" borderId="10" applyFont="0" applyBorder="0" applyAlignment="0"/>
    <xf numFmtId="189" fontId="29" fillId="18" borderId="0" applyFont="0" applyBorder="0" applyAlignment="0"/>
    <xf numFmtId="0" fontId="30" fillId="0" borderId="11" applyFill="0">
      <alignment horizontal="center" vertical="center"/>
    </xf>
    <xf numFmtId="0" fontId="10" fillId="0" borderId="11" applyFill="0">
      <alignment horizontal="center" vertical="center"/>
    </xf>
    <xf numFmtId="192" fontId="10" fillId="0" borderId="11" applyFill="0">
      <alignment horizontal="center" vertical="center"/>
    </xf>
    <xf numFmtId="179" fontId="43" fillId="0" borderId="0"/>
    <xf numFmtId="0" fontId="27" fillId="0" borderId="0" applyFill="0" applyBorder="0" applyAlignment="0"/>
    <xf numFmtId="193" fontId="44" fillId="0" borderId="8">
      <alignment horizontal="right"/>
      <protection locked="0"/>
    </xf>
    <xf numFmtId="194" fontId="4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Fill="0"/>
    <xf numFmtId="0" fontId="9" fillId="0" borderId="0" applyFill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46" fillId="0" borderId="0"/>
    <xf numFmtId="0" fontId="30" fillId="0" borderId="0" applyFill="0" applyBorder="0">
      <alignment horizontal="right" vertical="center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95" fontId="47" fillId="0" borderId="4"/>
    <xf numFmtId="0" fontId="48" fillId="0" borderId="12">
      <alignment horizontal="center"/>
    </xf>
    <xf numFmtId="3" fontId="20" fillId="0" borderId="0" applyFont="0" applyFill="0" applyBorder="0" applyAlignment="0" applyProtection="0"/>
    <xf numFmtId="0" fontId="20" fillId="28" borderId="0" applyNumberFormat="0" applyFont="0" applyBorder="0" applyAlignment="0" applyProtection="0"/>
    <xf numFmtId="196" fontId="9" fillId="0" borderId="0"/>
    <xf numFmtId="169" fontId="10" fillId="0" borderId="0" applyFill="0" applyBorder="0">
      <alignment horizontal="right" vertical="center"/>
    </xf>
    <xf numFmtId="175" fontId="10" fillId="0" borderId="0" applyFill="0" applyBorder="0">
      <alignment horizontal="right" vertical="center"/>
    </xf>
    <xf numFmtId="171" fontId="10" fillId="0" borderId="0" applyFill="0" applyBorder="0">
      <alignment horizontal="right" vertical="center"/>
    </xf>
    <xf numFmtId="172" fontId="10" fillId="0" borderId="0" applyFill="0" applyBorder="0">
      <alignment horizontal="right" vertical="center"/>
    </xf>
    <xf numFmtId="173" fontId="10" fillId="0" borderId="0" applyFill="0" applyBorder="0">
      <alignment horizontal="right" vertical="center"/>
    </xf>
    <xf numFmtId="174" fontId="10" fillId="0" borderId="0" applyFill="0" applyBorder="0">
      <alignment horizontal="right" vertical="center"/>
    </xf>
    <xf numFmtId="4" fontId="49" fillId="29" borderId="13" applyNumberFormat="0" applyProtection="0">
      <alignment vertical="center"/>
    </xf>
    <xf numFmtId="4" fontId="50" fillId="30" borderId="13" applyNumberFormat="0" applyProtection="0">
      <alignment vertical="center"/>
    </xf>
    <xf numFmtId="4" fontId="49" fillId="30" borderId="13" applyNumberFormat="0" applyProtection="0">
      <alignment horizontal="left" vertical="center" indent="1"/>
    </xf>
    <xf numFmtId="0" fontId="49" fillId="30" borderId="13" applyNumberFormat="0" applyProtection="0">
      <alignment horizontal="left" vertical="top" indent="1"/>
    </xf>
    <xf numFmtId="4" fontId="49" fillId="0" borderId="0" applyNumberFormat="0" applyProtection="0">
      <alignment horizontal="left" vertical="center" indent="1"/>
    </xf>
    <xf numFmtId="4" fontId="51" fillId="31" borderId="13" applyNumberFormat="0" applyProtection="0">
      <alignment horizontal="right" vertical="center"/>
    </xf>
    <xf numFmtId="4" fontId="51" fillId="32" borderId="13" applyNumberFormat="0" applyProtection="0">
      <alignment horizontal="right" vertical="center"/>
    </xf>
    <xf numFmtId="4" fontId="51" fillId="33" borderId="13" applyNumberFormat="0" applyProtection="0">
      <alignment horizontal="right" vertical="center"/>
    </xf>
    <xf numFmtId="4" fontId="51" fillId="34" borderId="13" applyNumberFormat="0" applyProtection="0">
      <alignment horizontal="right" vertical="center"/>
    </xf>
    <xf numFmtId="4" fontId="51" fillId="35" borderId="13" applyNumberFormat="0" applyProtection="0">
      <alignment horizontal="right" vertical="center"/>
    </xf>
    <xf numFmtId="4" fontId="51" fillId="36" borderId="13" applyNumberFormat="0" applyProtection="0">
      <alignment horizontal="right" vertical="center"/>
    </xf>
    <xf numFmtId="4" fontId="51" fillId="37" borderId="13" applyNumberFormat="0" applyProtection="0">
      <alignment horizontal="right" vertical="center"/>
    </xf>
    <xf numFmtId="4" fontId="51" fillId="38" borderId="13" applyNumberFormat="0" applyProtection="0">
      <alignment horizontal="right" vertical="center"/>
    </xf>
    <xf numFmtId="4" fontId="51" fillId="39" borderId="13" applyNumberFormat="0" applyProtection="0">
      <alignment horizontal="right" vertical="center"/>
    </xf>
    <xf numFmtId="4" fontId="49" fillId="40" borderId="14" applyNumberFormat="0" applyProtection="0">
      <alignment horizontal="left" vertical="center" indent="1"/>
    </xf>
    <xf numFmtId="4" fontId="51" fillId="41" borderId="0" applyNumberFormat="0" applyProtection="0">
      <alignment horizontal="left" vertical="center" indent="1"/>
    </xf>
    <xf numFmtId="4" fontId="52" fillId="42" borderId="0" applyNumberFormat="0" applyProtection="0">
      <alignment horizontal="left" vertical="center" indent="1"/>
    </xf>
    <xf numFmtId="4" fontId="51" fillId="43" borderId="15" applyNumberFormat="0" applyProtection="0">
      <alignment horizontal="center" vertical="center"/>
    </xf>
    <xf numFmtId="4" fontId="51" fillId="41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0" fontId="9" fillId="43" borderId="13" applyNumberFormat="0" applyProtection="0">
      <alignment horizontal="left" vertical="center" indent="1"/>
    </xf>
    <xf numFmtId="0" fontId="9" fillId="42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44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25" borderId="13" applyNumberFormat="0" applyProtection="0">
      <alignment horizontal="left" vertical="top" indent="1"/>
    </xf>
    <xf numFmtId="0" fontId="9" fillId="43" borderId="13" applyNumberFormat="0" applyProtection="0">
      <alignment horizontal="left" vertical="center" indent="1"/>
    </xf>
    <xf numFmtId="0" fontId="9" fillId="45" borderId="13" applyNumberFormat="0" applyProtection="0">
      <alignment horizontal="left" vertical="top" indent="1"/>
    </xf>
    <xf numFmtId="0" fontId="9" fillId="0" borderId="0"/>
    <xf numFmtId="0" fontId="30" fillId="46" borderId="16" applyBorder="0"/>
    <xf numFmtId="4" fontId="51" fillId="24" borderId="13" applyNumberFormat="0" applyProtection="0">
      <alignment vertical="center"/>
    </xf>
    <xf numFmtId="4" fontId="53" fillId="24" borderId="13" applyNumberFormat="0" applyProtection="0">
      <alignment vertical="center"/>
    </xf>
    <xf numFmtId="4" fontId="51" fillId="24" borderId="13" applyNumberFormat="0" applyProtection="0">
      <alignment horizontal="left" vertical="center" indent="1"/>
    </xf>
    <xf numFmtId="0" fontId="51" fillId="24" borderId="13" applyNumberFormat="0" applyProtection="0">
      <alignment horizontal="left" vertical="top" indent="1"/>
    </xf>
    <xf numFmtId="4" fontId="54" fillId="0" borderId="13" applyNumberFormat="0" applyProtection="0">
      <alignment horizontal="right" vertical="center"/>
    </xf>
    <xf numFmtId="4" fontId="53" fillId="0" borderId="13" applyNumberFormat="0" applyProtection="0">
      <alignment horizontal="right" vertical="center"/>
    </xf>
    <xf numFmtId="4" fontId="51" fillId="47" borderId="13" applyNumberFormat="0" applyProtection="0">
      <alignment horizontal="left" vertical="center" indent="1"/>
    </xf>
    <xf numFmtId="0" fontId="49" fillId="47" borderId="17" applyNumberFormat="0" applyProtection="0">
      <alignment horizontal="center" vertical="top"/>
    </xf>
    <xf numFmtId="4" fontId="55" fillId="0" borderId="0" applyNumberFormat="0" applyProtection="0">
      <alignment horizontal="left" vertical="center" indent="1"/>
    </xf>
    <xf numFmtId="0" fontId="10" fillId="48" borderId="2"/>
    <xf numFmtId="4" fontId="37" fillId="41" borderId="13" applyNumberFormat="0" applyProtection="0">
      <alignment horizontal="right" vertical="center"/>
    </xf>
    <xf numFmtId="0" fontId="9" fillId="43" borderId="0" applyNumberFormat="0" applyFont="0" applyBorder="0" applyAlignment="0" applyProtection="0"/>
    <xf numFmtId="0" fontId="9" fillId="23" borderId="0" applyNumberFormat="0" applyFont="0" applyBorder="0" applyAlignment="0" applyProtection="0"/>
    <xf numFmtId="0" fontId="9" fillId="49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49" borderId="0" applyNumberFormat="0" applyFont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Border="0" applyAlignment="0" applyProtection="0"/>
    <xf numFmtId="0" fontId="56" fillId="0" borderId="0" applyFill="0" applyBorder="0" applyAlignment="0"/>
    <xf numFmtId="0" fontId="57" fillId="50" borderId="0"/>
    <xf numFmtId="49" fontId="58" fillId="50" borderId="18">
      <alignment horizontal="center" wrapText="1"/>
    </xf>
    <xf numFmtId="49" fontId="58" fillId="50" borderId="0">
      <alignment horizontal="center" wrapText="1"/>
    </xf>
    <xf numFmtId="0" fontId="57" fillId="50" borderId="0"/>
    <xf numFmtId="0" fontId="59" fillId="0" borderId="0" applyFill="0" applyBorder="0" applyAlignment="0"/>
    <xf numFmtId="197" fontId="51" fillId="0" borderId="19">
      <alignment horizontal="justify" vertical="top" wrapText="1"/>
    </xf>
    <xf numFmtId="38" fontId="60" fillId="0" borderId="3" applyBorder="0" applyAlignment="0"/>
    <xf numFmtId="0" fontId="9" fillId="0" borderId="0"/>
    <xf numFmtId="0" fontId="27" fillId="0" borderId="0"/>
    <xf numFmtId="0" fontId="59" fillId="0" borderId="0"/>
    <xf numFmtId="15" fontId="9" fillId="0" borderId="0"/>
    <xf numFmtId="10" fontId="9" fillId="0" borderId="0"/>
    <xf numFmtId="0" fontId="61" fillId="51" borderId="5" applyBorder="0" applyProtection="0">
      <alignment horizontal="centerContinuous" vertical="center"/>
    </xf>
    <xf numFmtId="0" fontId="62" fillId="0" borderId="0" applyBorder="0" applyProtection="0">
      <alignment vertical="center"/>
    </xf>
    <xf numFmtId="0" fontId="63" fillId="0" borderId="0">
      <alignment horizontal="left"/>
    </xf>
    <xf numFmtId="0" fontId="63" fillId="0" borderId="3" applyFill="0" applyBorder="0" applyProtection="0">
      <alignment horizontal="left" vertical="top"/>
    </xf>
    <xf numFmtId="49" fontId="9" fillId="0" borderId="0" applyFont="0" applyFill="0" applyBorder="0" applyAlignment="0" applyProtection="0"/>
    <xf numFmtId="0" fontId="64" fillId="0" borderId="0"/>
    <xf numFmtId="0" fontId="65" fillId="0" borderId="0"/>
    <xf numFmtId="0" fontId="65" fillId="0" borderId="0"/>
    <xf numFmtId="0" fontId="64" fillId="0" borderId="0"/>
    <xf numFmtId="179" fontId="66" fillId="0" borderId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198" fontId="9" fillId="0" borderId="5" applyBorder="0" applyProtection="0">
      <alignment horizontal="right"/>
    </xf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21" fillId="0" borderId="0"/>
    <xf numFmtId="0" fontId="3" fillId="0" borderId="0"/>
    <xf numFmtId="0" fontId="84" fillId="57" borderId="0" applyNumberFormat="0" applyBorder="0" applyAlignment="0" applyProtection="0"/>
    <xf numFmtId="0" fontId="85" fillId="59" borderId="0" applyNumberFormat="0" applyBorder="0" applyAlignment="0" applyProtection="0"/>
    <xf numFmtId="0" fontId="87" fillId="58" borderId="0" applyNumberFormat="0" applyBorder="0" applyAlignment="0" applyProtection="0"/>
  </cellStyleXfs>
  <cellXfs count="128">
    <xf numFmtId="0" fontId="0" fillId="0" borderId="0" xfId="0"/>
    <xf numFmtId="164" fontId="4" fillId="0" borderId="0" xfId="1" applyNumberFormat="1" applyFont="1"/>
    <xf numFmtId="165" fontId="5" fillId="0" borderId="0" xfId="1" applyNumberFormat="1" applyFont="1" applyFill="1" applyAlignment="1">
      <alignment vertical="top"/>
    </xf>
    <xf numFmtId="166" fontId="5" fillId="0" borderId="0" xfId="1" applyNumberFormat="1" applyFont="1" applyFill="1" applyAlignment="1">
      <alignment vertical="top"/>
    </xf>
    <xf numFmtId="164" fontId="5" fillId="0" borderId="0" xfId="1" applyNumberFormat="1" applyFont="1"/>
    <xf numFmtId="164" fontId="5" fillId="0" borderId="0" xfId="1" applyNumberFormat="1" applyFont="1" applyAlignment="1">
      <alignment vertical="top"/>
    </xf>
    <xf numFmtId="167" fontId="5" fillId="0" borderId="0" xfId="1" applyNumberFormat="1" applyFont="1" applyAlignment="1">
      <alignment vertical="top"/>
    </xf>
    <xf numFmtId="164" fontId="5" fillId="0" borderId="0" xfId="1" applyNumberFormat="1" applyFont="1" applyFill="1" applyAlignment="1">
      <alignment vertical="top"/>
    </xf>
    <xf numFmtId="164" fontId="6" fillId="0" borderId="0" xfId="1" applyNumberFormat="1" applyFont="1" applyAlignment="1">
      <alignment vertical="top"/>
    </xf>
    <xf numFmtId="43" fontId="5" fillId="0" borderId="0" xfId="1" applyNumberFormat="1" applyFont="1"/>
    <xf numFmtId="165" fontId="5" fillId="0" borderId="0" xfId="1" applyNumberFormat="1" applyFont="1" applyFill="1"/>
    <xf numFmtId="164" fontId="5" fillId="0" borderId="0" xfId="1" applyNumberFormat="1" applyFont="1" applyFill="1"/>
    <xf numFmtId="164" fontId="5" fillId="52" borderId="0" xfId="1" applyNumberFormat="1" applyFont="1" applyFill="1"/>
    <xf numFmtId="199" fontId="5" fillId="52" borderId="0" xfId="1" applyNumberFormat="1" applyFont="1" applyFill="1"/>
    <xf numFmtId="0" fontId="69" fillId="53" borderId="0" xfId="0" applyFont="1" applyFill="1"/>
    <xf numFmtId="0" fontId="1" fillId="53" borderId="0" xfId="0" applyFont="1" applyFill="1"/>
    <xf numFmtId="0" fontId="1" fillId="53" borderId="0" xfId="0" applyFont="1" applyFill="1" applyAlignment="1">
      <alignment horizontal="right"/>
    </xf>
    <xf numFmtId="0" fontId="1" fillId="5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7" fillId="0" borderId="0" xfId="1" applyNumberFormat="1" applyFont="1"/>
    <xf numFmtId="200" fontId="5" fillId="0" borderId="0" xfId="1" applyNumberFormat="1" applyFont="1"/>
    <xf numFmtId="164" fontId="5" fillId="54" borderId="0" xfId="1" applyNumberFormat="1" applyFont="1" applyFill="1" applyAlignment="1">
      <alignment vertical="top"/>
    </xf>
    <xf numFmtId="200" fontId="5" fillId="54" borderId="0" xfId="1" applyNumberFormat="1" applyFont="1" applyFill="1"/>
    <xf numFmtId="43" fontId="5" fillId="0" borderId="0" xfId="1" applyNumberFormat="1" applyFont="1" applyAlignment="1">
      <alignment vertical="top"/>
    </xf>
    <xf numFmtId="43" fontId="5" fillId="54" borderId="0" xfId="1" applyNumberFormat="1" applyFont="1" applyFill="1" applyAlignment="1">
      <alignment vertical="top"/>
    </xf>
    <xf numFmtId="200" fontId="7" fillId="0" borderId="0" xfId="1" applyNumberFormat="1" applyFont="1"/>
    <xf numFmtId="166" fontId="70" fillId="53" borderId="0" xfId="1" applyNumberFormat="1" applyFont="1" applyFill="1" applyAlignment="1">
      <alignment horizontal="left" vertical="top"/>
    </xf>
    <xf numFmtId="166" fontId="71" fillId="53" borderId="0" xfId="1" applyNumberFormat="1" applyFont="1" applyFill="1" applyAlignment="1">
      <alignment horizontal="centerContinuous" vertical="top"/>
    </xf>
    <xf numFmtId="0" fontId="5" fillId="55" borderId="0" xfId="1" applyNumberFormat="1" applyFont="1" applyFill="1"/>
    <xf numFmtId="0" fontId="2" fillId="53" borderId="0" xfId="0" applyFont="1" applyFill="1"/>
    <xf numFmtId="0" fontId="73" fillId="53" borderId="0" xfId="0" applyFont="1" applyFill="1"/>
    <xf numFmtId="0" fontId="74" fillId="53" borderId="0" xfId="0" applyFont="1" applyFill="1"/>
    <xf numFmtId="164" fontId="8" fillId="0" borderId="0" xfId="1" applyNumberFormat="1" applyFont="1"/>
    <xf numFmtId="201" fontId="8" fillId="0" borderId="0" xfId="1" applyNumberFormat="1" applyFont="1"/>
    <xf numFmtId="165" fontId="5" fillId="56" borderId="0" xfId="1" applyNumberFormat="1" applyFont="1" applyFill="1"/>
    <xf numFmtId="165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Alignment="1">
      <alignment horizontal="right"/>
    </xf>
    <xf numFmtId="0" fontId="72" fillId="53" borderId="0" xfId="237" applyFont="1" applyFill="1"/>
    <xf numFmtId="0" fontId="2" fillId="53" borderId="0" xfId="237" applyFont="1" applyFill="1"/>
    <xf numFmtId="0" fontId="21" fillId="0" borderId="0" xfId="237"/>
    <xf numFmtId="0" fontId="78" fillId="53" borderId="0" xfId="237" applyFont="1" applyFill="1"/>
    <xf numFmtId="0" fontId="73" fillId="53" borderId="0" xfId="237" applyFont="1" applyFill="1"/>
    <xf numFmtId="0" fontId="21" fillId="0" borderId="0" xfId="237" applyFont="1"/>
    <xf numFmtId="0" fontId="77" fillId="0" borderId="0" xfId="237" applyFont="1" applyAlignment="1">
      <alignment horizontal="right"/>
    </xf>
    <xf numFmtId="0" fontId="21" fillId="0" borderId="0" xfId="237" quotePrefix="1" applyFont="1" applyAlignment="1">
      <alignment horizontal="right"/>
    </xf>
    <xf numFmtId="0" fontId="21" fillId="0" borderId="0" xfId="237" applyFont="1" applyFill="1"/>
    <xf numFmtId="6" fontId="79" fillId="53" borderId="0" xfId="237" quotePrefix="1" applyNumberFormat="1" applyFont="1" applyFill="1"/>
    <xf numFmtId="0" fontId="0" fillId="0" borderId="0" xfId="0" applyAlignment="1">
      <alignment horizontal="right"/>
    </xf>
    <xf numFmtId="38" fontId="0" fillId="52" borderId="21" xfId="0" applyNumberFormat="1" applyFont="1" applyFill="1" applyBorder="1" applyAlignment="1">
      <alignment horizontal="right" vertical="top"/>
    </xf>
    <xf numFmtId="10" fontId="81" fillId="0" borderId="21" xfId="236" applyNumberFormat="1" applyFont="1" applyFill="1" applyBorder="1" applyAlignment="1">
      <alignment horizontal="right" vertical="center"/>
    </xf>
    <xf numFmtId="10" fontId="21" fillId="0" borderId="0" xfId="237" applyNumberFormat="1"/>
    <xf numFmtId="203" fontId="21" fillId="0" borderId="21" xfId="237" applyNumberFormat="1" applyFont="1" applyFill="1" applyBorder="1" applyAlignment="1">
      <alignment horizontal="right" vertical="top"/>
    </xf>
    <xf numFmtId="204" fontId="21" fillId="0" borderId="0" xfId="237" applyNumberFormat="1"/>
    <xf numFmtId="0" fontId="21" fillId="0" borderId="20" xfId="237" applyBorder="1"/>
    <xf numFmtId="204" fontId="21" fillId="0" borderId="20" xfId="237" applyNumberFormat="1" applyBorder="1" applyAlignment="1">
      <alignment horizontal="center"/>
    </xf>
    <xf numFmtId="0" fontId="21" fillId="0" borderId="20" xfId="237" applyBorder="1" applyAlignment="1">
      <alignment horizontal="center"/>
    </xf>
    <xf numFmtId="6" fontId="21" fillId="0" borderId="0" xfId="237" applyNumberFormat="1"/>
    <xf numFmtId="0" fontId="82" fillId="60" borderId="0" xfId="237" applyFont="1" applyFill="1" applyBorder="1" applyAlignment="1">
      <alignment horizontal="centerContinuous"/>
    </xf>
    <xf numFmtId="0" fontId="82" fillId="60" borderId="22" xfId="237" applyFont="1" applyFill="1" applyBorder="1" applyAlignment="1">
      <alignment horizontal="centerContinuous"/>
    </xf>
    <xf numFmtId="0" fontId="21" fillId="60" borderId="22" xfId="237" applyFill="1" applyBorder="1" applyAlignment="1">
      <alignment horizontal="centerContinuous"/>
    </xf>
    <xf numFmtId="0" fontId="21" fillId="55" borderId="20" xfId="237" applyFill="1" applyBorder="1"/>
    <xf numFmtId="0" fontId="21" fillId="55" borderId="20" xfId="237" applyFill="1" applyBorder="1" applyAlignment="1">
      <alignment horizontal="center"/>
    </xf>
    <xf numFmtId="0" fontId="21" fillId="55" borderId="23" xfId="237" applyFill="1" applyBorder="1" applyAlignment="1">
      <alignment horizontal="center"/>
    </xf>
    <xf numFmtId="0" fontId="82" fillId="0" borderId="24" xfId="237" applyFont="1" applyBorder="1"/>
    <xf numFmtId="3" fontId="82" fillId="0" borderId="24" xfId="237" applyNumberFormat="1" applyFont="1" applyBorder="1"/>
    <xf numFmtId="6" fontId="82" fillId="0" borderId="24" xfId="237" applyNumberFormat="1" applyFont="1" applyBorder="1"/>
    <xf numFmtId="10" fontId="21" fillId="0" borderId="0" xfId="236" applyNumberFormat="1" applyFont="1"/>
    <xf numFmtId="164" fontId="21" fillId="0" borderId="0" xfId="235" applyNumberFormat="1" applyFont="1"/>
    <xf numFmtId="0" fontId="77" fillId="0" borderId="0" xfId="237" applyFont="1"/>
    <xf numFmtId="0" fontId="69" fillId="61" borderId="0" xfId="0" applyFont="1" applyFill="1"/>
    <xf numFmtId="0" fontId="2" fillId="61" borderId="0" xfId="0" applyFont="1" applyFill="1"/>
    <xf numFmtId="0" fontId="77" fillId="0" borderId="0" xfId="0" applyFont="1" applyAlignment="1">
      <alignment horizontal="center" vertical="center"/>
    </xf>
    <xf numFmtId="0" fontId="77" fillId="0" borderId="0" xfId="0" applyFont="1"/>
    <xf numFmtId="0" fontId="0" fillId="0" borderId="0" xfId="0" applyBorder="1"/>
    <xf numFmtId="0" fontId="83" fillId="0" borderId="0" xfId="0" applyFont="1" applyBorder="1"/>
    <xf numFmtId="38" fontId="21" fillId="0" borderId="26" xfId="237" applyNumberFormat="1" applyBorder="1"/>
    <xf numFmtId="0" fontId="21" fillId="0" borderId="26" xfId="237" applyBorder="1"/>
    <xf numFmtId="38" fontId="82" fillId="0" borderId="24" xfId="237" applyNumberFormat="1" applyFont="1" applyBorder="1"/>
    <xf numFmtId="38" fontId="21" fillId="0" borderId="0" xfId="237" applyNumberFormat="1"/>
    <xf numFmtId="0" fontId="82" fillId="0" borderId="0" xfId="237" applyFont="1"/>
    <xf numFmtId="0" fontId="21" fillId="0" borderId="0" xfId="237" applyFill="1"/>
    <xf numFmtId="49" fontId="21" fillId="0" borderId="0" xfId="237" applyNumberFormat="1"/>
    <xf numFmtId="0" fontId="21" fillId="0" borderId="0" xfId="237" applyNumberFormat="1"/>
    <xf numFmtId="49" fontId="21" fillId="0" borderId="0" xfId="237" applyNumberFormat="1" applyFill="1"/>
    <xf numFmtId="0" fontId="21" fillId="0" borderId="0" xfId="237" applyAlignment="1">
      <alignment wrapText="1"/>
    </xf>
    <xf numFmtId="49" fontId="88" fillId="0" borderId="20" xfId="237" applyNumberFormat="1" applyFont="1" applyBorder="1" applyAlignment="1">
      <alignment horizontal="center" wrapText="1"/>
    </xf>
    <xf numFmtId="49" fontId="88" fillId="0" borderId="20" xfId="237" applyNumberFormat="1" applyFont="1" applyFill="1" applyBorder="1" applyAlignment="1">
      <alignment horizontal="center" wrapText="1"/>
    </xf>
    <xf numFmtId="0" fontId="88" fillId="0" borderId="20" xfId="237" applyFont="1" applyBorder="1" applyAlignment="1">
      <alignment horizontal="center" wrapText="1"/>
    </xf>
    <xf numFmtId="0" fontId="77" fillId="62" borderId="20" xfId="0" applyFont="1" applyFill="1" applyBorder="1"/>
    <xf numFmtId="0" fontId="0" fillId="62" borderId="20" xfId="0" applyFill="1" applyBorder="1"/>
    <xf numFmtId="202" fontId="80" fillId="62" borderId="20" xfId="0" applyNumberFormat="1" applyFont="1" applyFill="1" applyBorder="1" applyAlignment="1">
      <alignment horizontal="right" vertical="center" wrapText="1" indent="1"/>
    </xf>
    <xf numFmtId="0" fontId="89" fillId="53" borderId="0" xfId="237" applyFont="1" applyFill="1"/>
    <xf numFmtId="0" fontId="78" fillId="53" borderId="0" xfId="0" applyFont="1" applyFill="1"/>
    <xf numFmtId="0" fontId="90" fillId="5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91" fillId="0" borderId="0" xfId="0" applyFont="1" applyBorder="1" applyAlignment="1">
      <alignment vertical="center"/>
    </xf>
    <xf numFmtId="10" fontId="91" fillId="0" borderId="0" xfId="0" applyNumberFormat="1" applyFont="1" applyBorder="1" applyAlignment="1">
      <alignment horizontal="right" vertical="center"/>
    </xf>
    <xf numFmtId="0" fontId="91" fillId="0" borderId="0" xfId="0" applyFont="1" applyBorder="1" applyAlignment="1">
      <alignment horizontal="center" vertical="center" wrapText="1"/>
    </xf>
    <xf numFmtId="2" fontId="91" fillId="2" borderId="0" xfId="0" applyNumberFormat="1" applyFont="1" applyFill="1" applyBorder="1" applyAlignment="1">
      <alignment horizontal="center" vertical="center" wrapText="1"/>
    </xf>
    <xf numFmtId="0" fontId="90" fillId="0" borderId="25" xfId="0" applyFont="1" applyBorder="1" applyAlignment="1">
      <alignment vertical="center"/>
    </xf>
    <xf numFmtId="9" fontId="90" fillId="0" borderId="25" xfId="0" applyNumberFormat="1" applyFont="1" applyBorder="1" applyAlignment="1">
      <alignment horizontal="right" vertical="center"/>
    </xf>
    <xf numFmtId="0" fontId="90" fillId="0" borderId="25" xfId="0" applyFont="1" applyBorder="1" applyAlignment="1">
      <alignment horizontal="center" vertical="center" wrapText="1"/>
    </xf>
    <xf numFmtId="0" fontId="7" fillId="0" borderId="0" xfId="0" applyFont="1" applyBorder="1"/>
    <xf numFmtId="10" fontId="7" fillId="0" borderId="0" xfId="236" applyNumberFormat="1" applyFont="1" applyBorder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52" borderId="0" xfId="0" applyFont="1" applyFill="1" applyBorder="1" applyAlignment="1">
      <alignment horizontal="center" vertical="center" wrapText="1"/>
    </xf>
    <xf numFmtId="0" fontId="91" fillId="52" borderId="0" xfId="0" applyFont="1" applyFill="1" applyBorder="1" applyAlignment="1">
      <alignment horizontal="center" vertical="center" wrapText="1"/>
    </xf>
    <xf numFmtId="0" fontId="21" fillId="62" borderId="20" xfId="237" applyFill="1" applyBorder="1" applyAlignment="1">
      <alignment horizontal="center"/>
    </xf>
    <xf numFmtId="0" fontId="21" fillId="0" borderId="0" xfId="237" applyAlignment="1">
      <alignment horizontal="center"/>
    </xf>
    <xf numFmtId="10" fontId="0" fillId="54" borderId="21" xfId="236" applyNumberFormat="1" applyFont="1" applyFill="1" applyBorder="1" applyAlignment="1">
      <alignment horizontal="right" vertical="top"/>
    </xf>
    <xf numFmtId="38" fontId="21" fillId="54" borderId="21" xfId="237" applyNumberFormat="1" applyFont="1" applyFill="1" applyBorder="1" applyAlignment="1">
      <alignment horizontal="right" vertical="top"/>
    </xf>
    <xf numFmtId="38" fontId="21" fillId="56" borderId="0" xfId="237" applyNumberFormat="1" applyFill="1"/>
    <xf numFmtId="6" fontId="21" fillId="56" borderId="0" xfId="237" applyNumberFormat="1" applyFill="1"/>
    <xf numFmtId="8" fontId="21" fillId="56" borderId="0" xfId="237" applyNumberFormat="1" applyFill="1"/>
    <xf numFmtId="0" fontId="21" fillId="2" borderId="0" xfId="237" applyFill="1"/>
    <xf numFmtId="0" fontId="86" fillId="2" borderId="0" xfId="237" applyFont="1" applyFill="1"/>
    <xf numFmtId="8" fontId="21" fillId="0" borderId="0" xfId="237" applyNumberFormat="1" applyFill="1"/>
    <xf numFmtId="9" fontId="90" fillId="0" borderId="27" xfId="0" applyNumberFormat="1" applyFont="1" applyBorder="1" applyAlignment="1">
      <alignment horizontal="right" vertical="center"/>
    </xf>
    <xf numFmtId="0" fontId="90" fillId="0" borderId="27" xfId="0" applyFont="1" applyBorder="1" applyAlignment="1">
      <alignment horizontal="center" vertical="center" wrapText="1"/>
    </xf>
    <xf numFmtId="0" fontId="5" fillId="0" borderId="27" xfId="0" applyFont="1" applyBorder="1"/>
    <xf numFmtId="2" fontId="5" fillId="0" borderId="27" xfId="0" applyNumberFormat="1" applyFont="1" applyBorder="1"/>
    <xf numFmtId="0" fontId="5" fillId="0" borderId="20" xfId="0" applyFont="1" applyBorder="1"/>
    <xf numFmtId="2" fontId="5" fillId="0" borderId="20" xfId="0" applyNumberFormat="1" applyFont="1" applyBorder="1"/>
    <xf numFmtId="0" fontId="90" fillId="55" borderId="0" xfId="0" applyFont="1" applyFill="1" applyBorder="1" applyAlignment="1">
      <alignment vertical="center"/>
    </xf>
    <xf numFmtId="0" fontId="90" fillId="55" borderId="0" xfId="0" applyFont="1" applyFill="1" applyBorder="1" applyAlignment="1">
      <alignment horizontal="center" vertical="center" wrapText="1"/>
    </xf>
  </cellXfs>
  <cellStyles count="242">
    <cellStyle name="_Capex" xfId="2"/>
    <cellStyle name="_UED AMP 2009-14 Final 250309 Less PU" xfId="3"/>
    <cellStyle name="_UED AMP 2009-14 Final 250309 Less PU_1011 monthly" xfId="4"/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Agara" xfId="23"/>
    <cellStyle name="Assumptions Center Currency" xfId="24"/>
    <cellStyle name="Assumptions Center Date" xfId="25"/>
    <cellStyle name="Assumptions Center Multiple" xfId="26"/>
    <cellStyle name="Assumptions Center Number" xfId="27"/>
    <cellStyle name="Assumptions Center Percentage" xfId="28"/>
    <cellStyle name="Assumptions Center Year" xfId="29"/>
    <cellStyle name="Assumptions Heading" xfId="30"/>
    <cellStyle name="Assumptions Right Currency" xfId="31"/>
    <cellStyle name="Assumptions Right Date" xfId="32"/>
    <cellStyle name="Assumptions Right Multiple" xfId="33"/>
    <cellStyle name="Assumptions Right Number" xfId="34"/>
    <cellStyle name="Assumptions Right Percentage" xfId="35"/>
    <cellStyle name="Assumptions Right Year" xfId="36"/>
    <cellStyle name="B79812_.wvu.PrintTitlest" xfId="37"/>
    <cellStyle name="Bad 2" xfId="241"/>
    <cellStyle name="Black" xfId="38"/>
    <cellStyle name="Blockout" xfId="39"/>
    <cellStyle name="Blue" xfId="40"/>
    <cellStyle name="CaptionC" xfId="41"/>
    <cellStyle name="CaptionL" xfId="42"/>
    <cellStyle name="Cell Link" xfId="43"/>
    <cellStyle name="Center Currency" xfId="44"/>
    <cellStyle name="Center Date" xfId="45"/>
    <cellStyle name="Center Multiple" xfId="46"/>
    <cellStyle name="Center Number" xfId="47"/>
    <cellStyle name="Center Percentage" xfId="48"/>
    <cellStyle name="Center Year" xfId="49"/>
    <cellStyle name="Comma" xfId="235" builtinId="3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7Z_87C" xfId="58"/>
    <cellStyle name="Comma [1]" xfId="59"/>
    <cellStyle name="Comma 0" xfId="60"/>
    <cellStyle name="Comma 1" xfId="61"/>
    <cellStyle name="Comma 2" xfId="62"/>
    <cellStyle name="Comma 2 2" xfId="1"/>
    <cellStyle name="Comma 3" xfId="63"/>
    <cellStyle name="Comma 4" xfId="64"/>
    <cellStyle name="Comma0" xfId="65"/>
    <cellStyle name="Currency [$0]" xfId="66"/>
    <cellStyle name="Currency [£0]" xfId="67"/>
    <cellStyle name="Currency 11" xfId="68"/>
    <cellStyle name="Currency 2" xfId="69"/>
    <cellStyle name="Currency 3" xfId="70"/>
    <cellStyle name="Currency 4" xfId="71"/>
    <cellStyle name="D4_B8B1_005004B79812_.wvu.PrintTitlest" xfId="72"/>
    <cellStyle name="Date" xfId="73"/>
    <cellStyle name="Emphasis 1" xfId="74"/>
    <cellStyle name="Emphasis 2" xfId="75"/>
    <cellStyle name="Emphasis 3" xfId="76"/>
    <cellStyle name="Euro" xfId="77"/>
    <cellStyle name="Fixed" xfId="78"/>
    <cellStyle name="fred" xfId="79"/>
    <cellStyle name="Fred%" xfId="80"/>
    <cellStyle name="Gilsans" xfId="81"/>
    <cellStyle name="Gilsansl" xfId="82"/>
    <cellStyle name="Good 2" xfId="239"/>
    <cellStyle name="Grey" xfId="83"/>
    <cellStyle name="Header1" xfId="84"/>
    <cellStyle name="Header2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eading(4)" xfId="94"/>
    <cellStyle name="Heading2" xfId="95"/>
    <cellStyle name="Hyperlink 2" xfId="96"/>
    <cellStyle name="Hyperlink 3" xfId="97"/>
    <cellStyle name="Hyperlink Arrow" xfId="98"/>
    <cellStyle name="Hyperlink Text" xfId="99"/>
    <cellStyle name="import" xfId="100"/>
    <cellStyle name="import%" xfId="101"/>
    <cellStyle name="import_ICRC Electricity model 1-1  (1 Feb 2003) " xfId="102"/>
    <cellStyle name="Input $" xfId="103"/>
    <cellStyle name="Input %" xfId="104"/>
    <cellStyle name="Input [yellow]" xfId="105"/>
    <cellStyle name="Input text" xfId="106"/>
    <cellStyle name="Input1" xfId="107"/>
    <cellStyle name="Input1%" xfId="108"/>
    <cellStyle name="Input1_ICRC Electricity model 1-1  (1 Feb 2003) " xfId="109"/>
    <cellStyle name="Input1default" xfId="110"/>
    <cellStyle name="Input1default%" xfId="111"/>
    <cellStyle name="Input2" xfId="112"/>
    <cellStyle name="Input3" xfId="113"/>
    <cellStyle name="InputArea" xfId="114"/>
    <cellStyle name="InputAreaDotted" xfId="115"/>
    <cellStyle name="key result" xfId="116"/>
    <cellStyle name="Lines" xfId="117"/>
    <cellStyle name="Local import" xfId="118"/>
    <cellStyle name="Local import %" xfId="119"/>
    <cellStyle name="Lookup Table Heading" xfId="120"/>
    <cellStyle name="Lookup Table Label" xfId="121"/>
    <cellStyle name="Lookup Table Number" xfId="122"/>
    <cellStyle name="Mine" xfId="123"/>
    <cellStyle name="Model Name" xfId="124"/>
    <cellStyle name="Neutral 2" xfId="240"/>
    <cellStyle name="Non crit Input 0.0" xfId="125"/>
    <cellStyle name="Normal" xfId="0" builtinId="0"/>
    <cellStyle name="Normal - Style1" xfId="126"/>
    <cellStyle name="Normal 13" xfId="127"/>
    <cellStyle name="Normal 2" xfId="128"/>
    <cellStyle name="Normal 2 2" xfId="237"/>
    <cellStyle name="Normal 2 3" xfId="238"/>
    <cellStyle name="Normal 3" xfId="129"/>
    <cellStyle name="Normal 38" xfId="130"/>
    <cellStyle name="Normal 4" xfId="131"/>
    <cellStyle name="Normal 40" xfId="132"/>
    <cellStyle name="Normal 5" xfId="133"/>
    <cellStyle name="Normal 5 2" xfId="134"/>
    <cellStyle name="Normal 6" xfId="135"/>
    <cellStyle name="Normal 7" xfId="136"/>
    <cellStyle name="Normal 8" xfId="137"/>
    <cellStyle name="Normal 9" xfId="138"/>
    <cellStyle name="Normal 9 2" xfId="139"/>
    <cellStyle name="Percent" xfId="236" builtinId="5"/>
    <cellStyle name="Percent [2]" xfId="140"/>
    <cellStyle name="Percent 2" xfId="141"/>
    <cellStyle name="Percent 3" xfId="142"/>
    <cellStyle name="Percent 4" xfId="143"/>
    <cellStyle name="Percentage" xfId="144"/>
    <cellStyle name="Period Title" xfId="145"/>
    <cellStyle name="PSChar" xfId="146"/>
    <cellStyle name="PSDate" xfId="147"/>
    <cellStyle name="PSDec" xfId="148"/>
    <cellStyle name="PSDetail" xfId="149"/>
    <cellStyle name="PSHeading" xfId="150"/>
    <cellStyle name="PSInt" xfId="151"/>
    <cellStyle name="PSSpacer" xfId="152"/>
    <cellStyle name="Ratio" xfId="153"/>
    <cellStyle name="Right Currency" xfId="154"/>
    <cellStyle name="Right Date" xfId="155"/>
    <cellStyle name="Right Multiple" xfId="156"/>
    <cellStyle name="Right Number" xfId="157"/>
    <cellStyle name="Right Percentage" xfId="158"/>
    <cellStyle name="Right Year" xfId="159"/>
    <cellStyle name="SAPBEXaggData" xfId="160"/>
    <cellStyle name="SAPBEXaggDataEmph" xfId="161"/>
    <cellStyle name="SAPBEXaggItem" xfId="162"/>
    <cellStyle name="SAPBEXaggItemX" xfId="163"/>
    <cellStyle name="SAPBEXchaText" xfId="164"/>
    <cellStyle name="SAPBEXexcBad7" xfId="165"/>
    <cellStyle name="SAPBEXexcBad8" xfId="166"/>
    <cellStyle name="SAPBEXexcBad9" xfId="167"/>
    <cellStyle name="SAPBEXexcCritical4" xfId="168"/>
    <cellStyle name="SAPBEXexcCritical5" xfId="169"/>
    <cellStyle name="SAPBEXexcCritical6" xfId="170"/>
    <cellStyle name="SAPBEXexcGood1" xfId="171"/>
    <cellStyle name="SAPBEXexcGood2" xfId="172"/>
    <cellStyle name="SAPBEXexcGood3" xfId="173"/>
    <cellStyle name="SAPBEXfilterDrill" xfId="174"/>
    <cellStyle name="SAPBEXfilterItem" xfId="175"/>
    <cellStyle name="SAPBEXfilterText" xfId="176"/>
    <cellStyle name="SAPBEXformats" xfId="177"/>
    <cellStyle name="SAPBEXheaderItem" xfId="178"/>
    <cellStyle name="SAPBEXheaderText" xfId="179"/>
    <cellStyle name="SAPBEXHLevel0" xfId="180"/>
    <cellStyle name="SAPBEXHLevel0X" xfId="181"/>
    <cellStyle name="SAPBEXHLevel1" xfId="182"/>
    <cellStyle name="SAPBEXHLevel1X" xfId="183"/>
    <cellStyle name="SAPBEXHLevel2" xfId="184"/>
    <cellStyle name="SAPBEXHLevel2X" xfId="185"/>
    <cellStyle name="SAPBEXHLevel3" xfId="186"/>
    <cellStyle name="SAPBEXHLevel3X" xfId="187"/>
    <cellStyle name="SAPBEXinputData" xfId="188"/>
    <cellStyle name="SAPBEXItemHeader" xfId="189"/>
    <cellStyle name="SAPBEXresData" xfId="190"/>
    <cellStyle name="SAPBEXresDataEmph" xfId="191"/>
    <cellStyle name="SAPBEXresItem" xfId="192"/>
    <cellStyle name="SAPBEXresItemX" xfId="193"/>
    <cellStyle name="SAPBEXstdData" xfId="194"/>
    <cellStyle name="SAPBEXstdDataEmph" xfId="195"/>
    <cellStyle name="SAPBEXstdItem" xfId="196"/>
    <cellStyle name="SAPBEXstdItemX" xfId="197"/>
    <cellStyle name="SAPBEXtitle" xfId="198"/>
    <cellStyle name="SAPBEXunassignedItem" xfId="199"/>
    <cellStyle name="SAPBEXundefined" xfId="200"/>
    <cellStyle name="SAPError" xfId="201"/>
    <cellStyle name="SAPKey" xfId="202"/>
    <cellStyle name="SAPLocked" xfId="203"/>
    <cellStyle name="SAPOutput" xfId="204"/>
    <cellStyle name="SAPSpace" xfId="205"/>
    <cellStyle name="SAPText" xfId="206"/>
    <cellStyle name="SAPUnLocked" xfId="207"/>
    <cellStyle name="Section Number" xfId="208"/>
    <cellStyle name="SEM-BPS-data" xfId="209"/>
    <cellStyle name="SEM-BPS-headdata" xfId="210"/>
    <cellStyle name="SEM-BPS-headkey" xfId="211"/>
    <cellStyle name="SEM-BPS-key" xfId="212"/>
    <cellStyle name="Sheet Title" xfId="213"/>
    <cellStyle name="Special" xfId="214"/>
    <cellStyle name="StaticText" xfId="215"/>
    <cellStyle name="Style 1" xfId="216"/>
    <cellStyle name="Style2" xfId="217"/>
    <cellStyle name="Style3" xfId="218"/>
    <cellStyle name="Style4" xfId="219"/>
    <cellStyle name="Style5" xfId="220"/>
    <cellStyle name="Table Head Green" xfId="221"/>
    <cellStyle name="Table Head_pldt" xfId="222"/>
    <cellStyle name="Table Source" xfId="223"/>
    <cellStyle name="Table Units" xfId="224"/>
    <cellStyle name="Text" xfId="225"/>
    <cellStyle name="Text 2" xfId="226"/>
    <cellStyle name="Text Head 1" xfId="227"/>
    <cellStyle name="Text Head 2" xfId="228"/>
    <cellStyle name="Text Indent 2" xfId="229"/>
    <cellStyle name="Theirs" xfId="230"/>
    <cellStyle name="TOC 1" xfId="231"/>
    <cellStyle name="TOC 2" xfId="232"/>
    <cellStyle name="TOC 3" xfId="233"/>
    <cellStyle name="year" xfId="234"/>
  </cellStyles>
  <dxfs count="1">
    <dxf>
      <font>
        <b/>
        <i val="0"/>
        <strike val="0"/>
        <color rgb="FF92D050"/>
      </font>
    </dxf>
  </dxfs>
  <tableStyles count="0" defaultTableStyle="TableStyleMedium2" defaultPivotStyle="PivotStyleLight16"/>
  <colors>
    <mruColors>
      <color rgb="FF66FFFF"/>
      <color rgb="FF00FF00"/>
      <color rgb="FFFF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tev\AppData\Local\Microsoft\Windows\Temporary%20Internet%20Files\Content.Outlook\9MEAEVMZ\REFCL_MOD.02%20-%20Amended%20PTRM,%20March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tev\AppData\Local\Microsoft\Windows\Temporary%20Internet%20Files\Content.Outlook\9MEAEVMZ\REFCL_MOD.01%20-%20Expenditure%20build-up%20model%20(tranche%20one),%20March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  <sheetName val="REFCL_MOD"/>
    </sheetNames>
    <sheetDataSet>
      <sheetData sheetId="0"/>
      <sheetData sheetId="1"/>
      <sheetData sheetId="2">
        <row r="7">
          <cell r="Q7">
            <v>2016</v>
          </cell>
        </row>
      </sheetData>
      <sheetData sheetId="3"/>
      <sheetData sheetId="4"/>
      <sheetData sheetId="5"/>
      <sheetData sheetId="6">
        <row r="63">
          <cell r="R63">
            <v>0</v>
          </cell>
        </row>
      </sheetData>
      <sheetData sheetId="7">
        <row r="30">
          <cell r="AF30">
            <v>5.0476546559963253E-2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PTRM_inputs"/>
      <sheetName val="Calcs_for_PTRM"/>
      <sheetName val="Year_Summary"/>
      <sheetName val="Cost_Summary"/>
      <sheetName val="Project_inputs"/>
      <sheetName val="Asset_groups"/>
      <sheetName val="CDN_volumes"/>
      <sheetName val="CLC_volumes"/>
      <sheetName val="CMN_volumes"/>
      <sheetName val="MRO_volumes"/>
      <sheetName val="WIN_volumes"/>
      <sheetName val="EHK_volumes"/>
      <sheetName val="CDN_cost"/>
      <sheetName val="CLC_cost"/>
      <sheetName val="CMN_cost"/>
      <sheetName val="MRO_cost"/>
      <sheetName val="WIN_cost"/>
      <sheetName val="EHK_cost"/>
      <sheetName val="Tot_cost"/>
      <sheetName val="Labour_rates"/>
    </sheetNames>
    <sheetDataSet>
      <sheetData sheetId="0" refreshError="1"/>
      <sheetData sheetId="1">
        <row r="11">
          <cell r="I11">
            <v>47.081806848659454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D18" t="str">
            <v>Surge arrestor sites (single phase)</v>
          </cell>
          <cell r="K18">
            <v>390</v>
          </cell>
        </row>
        <row r="19">
          <cell r="D19" t="str">
            <v>Surge arrestor sites (three phase)</v>
          </cell>
          <cell r="K19">
            <v>346</v>
          </cell>
        </row>
        <row r="20">
          <cell r="D20" t="str">
            <v>ACRs</v>
          </cell>
          <cell r="K20">
            <v>4</v>
          </cell>
        </row>
        <row r="21">
          <cell r="D21" t="str">
            <v>ACR/gas switch control box replacement</v>
          </cell>
          <cell r="K21">
            <v>2</v>
          </cell>
        </row>
        <row r="22">
          <cell r="D22" t="str">
            <v>Admittance balancing units (single phase)</v>
          </cell>
          <cell r="K22">
            <v>2</v>
          </cell>
        </row>
        <row r="23">
          <cell r="D23" t="str">
            <v>Admittance balancing units (three phase)</v>
          </cell>
          <cell r="K23">
            <v>41</v>
          </cell>
        </row>
        <row r="24">
          <cell r="D24" t="str">
            <v>Re-phasing</v>
          </cell>
          <cell r="K24">
            <v>42</v>
          </cell>
        </row>
        <row r="25">
          <cell r="D25" t="str">
            <v>Fusesavers</v>
          </cell>
          <cell r="K25">
            <v>48</v>
          </cell>
        </row>
        <row r="26">
          <cell r="D26" t="str">
            <v>HV Regulators upgrade (control box)</v>
          </cell>
          <cell r="K26">
            <v>2</v>
          </cell>
        </row>
        <row r="27">
          <cell r="D27" t="str">
            <v>HV Regulators upgrade (close delta)</v>
          </cell>
          <cell r="K27">
            <v>0</v>
          </cell>
        </row>
        <row r="28">
          <cell r="D28" t="str">
            <v>Distribution switchgear (installed)</v>
          </cell>
          <cell r="K28">
            <v>0</v>
          </cell>
        </row>
        <row r="29">
          <cell r="D29" t="str">
            <v>ABC replacement</v>
          </cell>
          <cell r="K29">
            <v>86</v>
          </cell>
        </row>
        <row r="30">
          <cell r="D30" t="str">
            <v>UG cable replacement</v>
          </cell>
          <cell r="K30">
            <v>65</v>
          </cell>
        </row>
        <row r="31">
          <cell r="D31" t="str">
            <v>Capacitance reducing isolation substation (2 MVA)</v>
          </cell>
          <cell r="K31">
            <v>0</v>
          </cell>
        </row>
        <row r="32">
          <cell r="D32" t="str">
            <v>HV customers isolation substation (2 MVA)</v>
          </cell>
          <cell r="K32">
            <v>1</v>
          </cell>
        </row>
        <row r="33">
          <cell r="D33" t="str">
            <v>HV customers isolation substation (5 MVA)</v>
          </cell>
          <cell r="K33">
            <v>0</v>
          </cell>
        </row>
        <row r="34">
          <cell r="D34" t="str">
            <v>HV customers isolation substation (10 MVA)</v>
          </cell>
          <cell r="K34">
            <v>1</v>
          </cell>
        </row>
      </sheetData>
      <sheetData sheetId="8">
        <row r="18">
          <cell r="D18" t="str">
            <v>Surge arrestor sites (single phase)</v>
          </cell>
          <cell r="K18">
            <v>768</v>
          </cell>
        </row>
        <row r="19">
          <cell r="D19" t="str">
            <v>Surge arrestor sites (three phase)</v>
          </cell>
          <cell r="K19">
            <v>658</v>
          </cell>
        </row>
        <row r="20">
          <cell r="D20" t="str">
            <v>ACRs</v>
          </cell>
          <cell r="K20">
            <v>4</v>
          </cell>
        </row>
        <row r="21">
          <cell r="D21" t="str">
            <v>ACR/gas switch control box replacement</v>
          </cell>
          <cell r="K21">
            <v>17</v>
          </cell>
        </row>
        <row r="22">
          <cell r="D22" t="str">
            <v>Admittance balancing units (single phase)</v>
          </cell>
          <cell r="K22">
            <v>9</v>
          </cell>
        </row>
        <row r="23">
          <cell r="D23" t="str">
            <v>Admittance balancing units (three phase)</v>
          </cell>
          <cell r="K23">
            <v>42</v>
          </cell>
        </row>
        <row r="24">
          <cell r="D24" t="str">
            <v>Re-phasing</v>
          </cell>
          <cell r="K24">
            <v>46</v>
          </cell>
        </row>
        <row r="25">
          <cell r="D25" t="str">
            <v>Fusesavers</v>
          </cell>
          <cell r="K25">
            <v>56</v>
          </cell>
        </row>
        <row r="26">
          <cell r="D26" t="str">
            <v>HV Regulators upgrade (control box)</v>
          </cell>
          <cell r="K26">
            <v>2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4</v>
          </cell>
        </row>
        <row r="29">
          <cell r="D29" t="str">
            <v>ABC replacement</v>
          </cell>
          <cell r="K29">
            <v>1276</v>
          </cell>
        </row>
        <row r="30">
          <cell r="D30" t="str">
            <v>UG cable replacement</v>
          </cell>
          <cell r="K30">
            <v>1576</v>
          </cell>
        </row>
        <row r="31">
          <cell r="D31" t="str">
            <v>Capacitance reducing isolation substation (2 MVA)</v>
          </cell>
          <cell r="K31">
            <v>0</v>
          </cell>
        </row>
        <row r="32">
          <cell r="D32" t="str">
            <v>HV customers isolation substation (2 MVA)</v>
          </cell>
          <cell r="K32">
            <v>5</v>
          </cell>
        </row>
        <row r="33">
          <cell r="D33" t="str">
            <v>HV customers isolation substation (5 MVA)</v>
          </cell>
          <cell r="K33">
            <v>4</v>
          </cell>
        </row>
        <row r="34">
          <cell r="D34" t="str">
            <v>HV customers isolation substation (10 MVA)</v>
          </cell>
          <cell r="K34">
            <v>0</v>
          </cell>
        </row>
      </sheetData>
      <sheetData sheetId="9">
        <row r="18">
          <cell r="D18" t="str">
            <v>Surge arrestor sites (single phase)</v>
          </cell>
          <cell r="K18">
            <v>886</v>
          </cell>
        </row>
        <row r="19">
          <cell r="D19" t="str">
            <v>Surge arrestor sites (three phase)</v>
          </cell>
          <cell r="K19">
            <v>444</v>
          </cell>
        </row>
        <row r="20">
          <cell r="D20" t="str">
            <v>ACRs</v>
          </cell>
          <cell r="K20">
            <v>1</v>
          </cell>
        </row>
        <row r="21">
          <cell r="D21" t="str">
            <v>ACR/gas switch control box replacement</v>
          </cell>
          <cell r="K21">
            <v>3</v>
          </cell>
        </row>
        <row r="22">
          <cell r="D22" t="str">
            <v>Admittance balancing units (single phase)</v>
          </cell>
          <cell r="K22">
            <v>8</v>
          </cell>
        </row>
        <row r="23">
          <cell r="D23" t="str">
            <v>Admittance balancing units (three phase)</v>
          </cell>
          <cell r="K23">
            <v>30</v>
          </cell>
        </row>
        <row r="24">
          <cell r="D24" t="str">
            <v>Re-phasing</v>
          </cell>
          <cell r="K24">
            <v>34</v>
          </cell>
        </row>
        <row r="25">
          <cell r="D25" t="str">
            <v>Fusesavers</v>
          </cell>
          <cell r="K25">
            <v>40</v>
          </cell>
        </row>
        <row r="26">
          <cell r="D26" t="str">
            <v>HV Regulators upgrade (control box)</v>
          </cell>
          <cell r="K26">
            <v>0</v>
          </cell>
        </row>
        <row r="27">
          <cell r="D27" t="str">
            <v>HV Regulators upgrade (close delta)</v>
          </cell>
          <cell r="K27">
            <v>3</v>
          </cell>
        </row>
        <row r="28">
          <cell r="D28" t="str">
            <v>Distribution switchgear (installed)</v>
          </cell>
          <cell r="K28">
            <v>2</v>
          </cell>
        </row>
        <row r="29">
          <cell r="D29" t="str">
            <v>ABC replacement</v>
          </cell>
          <cell r="K29">
            <v>0</v>
          </cell>
        </row>
        <row r="30">
          <cell r="D30" t="str">
            <v>UG cable replacement</v>
          </cell>
          <cell r="K30">
            <v>626</v>
          </cell>
        </row>
        <row r="31">
          <cell r="D31" t="str">
            <v>Capacitance reducing isolation substation (2 MVA)</v>
          </cell>
          <cell r="K31">
            <v>0</v>
          </cell>
        </row>
        <row r="32">
          <cell r="D32" t="str">
            <v>HV customers isolation substation (2 MVA)</v>
          </cell>
          <cell r="K32">
            <v>4</v>
          </cell>
        </row>
        <row r="33">
          <cell r="D33" t="str">
            <v>HV customers isolation substation (5 MVA)</v>
          </cell>
          <cell r="K33">
            <v>0</v>
          </cell>
        </row>
        <row r="34">
          <cell r="D34" t="str">
            <v>HV customers isolation substation (10 MVA)</v>
          </cell>
          <cell r="K34">
            <v>1</v>
          </cell>
        </row>
      </sheetData>
      <sheetData sheetId="10">
        <row r="18">
          <cell r="D18" t="str">
            <v>Surge arrestor sites (single phase)</v>
          </cell>
          <cell r="K18">
            <v>560</v>
          </cell>
        </row>
        <row r="19">
          <cell r="D19" t="str">
            <v>Surge arrestor sites (three phase)</v>
          </cell>
          <cell r="K19">
            <v>354</v>
          </cell>
        </row>
        <row r="20">
          <cell r="D20" t="str">
            <v>ACRs</v>
          </cell>
          <cell r="K20">
            <v>1</v>
          </cell>
        </row>
        <row r="21">
          <cell r="D21" t="str">
            <v>ACR/gas switch control box replacement</v>
          </cell>
          <cell r="K21">
            <v>6</v>
          </cell>
        </row>
        <row r="22">
          <cell r="D22" t="str">
            <v>Admittance balancing units (single phase)</v>
          </cell>
          <cell r="K22">
            <v>3</v>
          </cell>
        </row>
        <row r="23">
          <cell r="D23" t="str">
            <v>Admittance balancing units (three phase)</v>
          </cell>
          <cell r="K23">
            <v>33</v>
          </cell>
        </row>
        <row r="24">
          <cell r="D24" t="str">
            <v>Re-phasing</v>
          </cell>
          <cell r="K24">
            <v>39</v>
          </cell>
        </row>
        <row r="25">
          <cell r="D25" t="str">
            <v>Fusesavers</v>
          </cell>
          <cell r="K25">
            <v>42</v>
          </cell>
        </row>
        <row r="26">
          <cell r="D26" t="str">
            <v>HV Regulators upgrade (control box)</v>
          </cell>
          <cell r="K26">
            <v>1</v>
          </cell>
        </row>
        <row r="27">
          <cell r="D27" t="str">
            <v>HV Regulators upgrade (close delta)</v>
          </cell>
          <cell r="K27">
            <v>2</v>
          </cell>
        </row>
        <row r="28">
          <cell r="D28" t="str">
            <v>Distribution switchgear (installed)</v>
          </cell>
          <cell r="K28">
            <v>0</v>
          </cell>
        </row>
        <row r="29">
          <cell r="D29" t="str">
            <v>ABC replacement</v>
          </cell>
          <cell r="K29">
            <v>0</v>
          </cell>
        </row>
        <row r="30">
          <cell r="D30" t="str">
            <v>UG cable replacement</v>
          </cell>
          <cell r="K30">
            <v>163</v>
          </cell>
        </row>
        <row r="31">
          <cell r="D31" t="str">
            <v>Capacitance reducing isolation substation (2 MVA)</v>
          </cell>
          <cell r="K31">
            <v>0</v>
          </cell>
        </row>
        <row r="32">
          <cell r="D32" t="str">
            <v>HV customers isolation substation (2 MVA)</v>
          </cell>
          <cell r="K32">
            <v>0</v>
          </cell>
        </row>
        <row r="33">
          <cell r="D33" t="str">
            <v>HV customers isolation substation (5 MVA)</v>
          </cell>
          <cell r="K33">
            <v>0</v>
          </cell>
        </row>
        <row r="34">
          <cell r="D34" t="str">
            <v>HV customers isolation substation (10 MVA)</v>
          </cell>
          <cell r="K34">
            <v>0</v>
          </cell>
        </row>
      </sheetData>
      <sheetData sheetId="11">
        <row r="18">
          <cell r="D18" t="str">
            <v>Surge arrestor sites (single phase)</v>
          </cell>
          <cell r="K18">
            <v>256</v>
          </cell>
        </row>
        <row r="19">
          <cell r="D19" t="str">
            <v>Surge arrestor sites (three phase)</v>
          </cell>
          <cell r="K19">
            <v>105</v>
          </cell>
        </row>
        <row r="20">
          <cell r="D20" t="str">
            <v>ACRs</v>
          </cell>
          <cell r="K20">
            <v>0</v>
          </cell>
        </row>
        <row r="21">
          <cell r="D21" t="str">
            <v>ACR/gas switch control box replacement</v>
          </cell>
          <cell r="K21">
            <v>0</v>
          </cell>
        </row>
        <row r="22">
          <cell r="D22" t="str">
            <v>Admittance balancing units (single phase)</v>
          </cell>
          <cell r="K22">
            <v>12</v>
          </cell>
        </row>
        <row r="23">
          <cell r="D23" t="str">
            <v>Admittance balancing units (three phase)</v>
          </cell>
          <cell r="K23">
            <v>13</v>
          </cell>
        </row>
        <row r="24">
          <cell r="D24" t="str">
            <v>Re-phasing</v>
          </cell>
          <cell r="K24">
            <v>14</v>
          </cell>
        </row>
        <row r="25">
          <cell r="D25" t="str">
            <v>Fusesavers</v>
          </cell>
          <cell r="K25">
            <v>32</v>
          </cell>
        </row>
        <row r="26">
          <cell r="D26" t="str">
            <v>HV Regulators upgrade (control box)</v>
          </cell>
          <cell r="K26">
            <v>0</v>
          </cell>
        </row>
        <row r="27">
          <cell r="D27" t="str">
            <v>HV Regulators upgrade (close delta)</v>
          </cell>
          <cell r="K27">
            <v>0</v>
          </cell>
        </row>
        <row r="28">
          <cell r="D28" t="str">
            <v>Distribution switchgear (installed)</v>
          </cell>
          <cell r="K28">
            <v>0</v>
          </cell>
        </row>
        <row r="29">
          <cell r="D29" t="str">
            <v>ABC replacement</v>
          </cell>
          <cell r="K29">
            <v>0</v>
          </cell>
        </row>
        <row r="30">
          <cell r="D30" t="str">
            <v>UG cable replacement</v>
          </cell>
          <cell r="K30">
            <v>352</v>
          </cell>
        </row>
        <row r="31">
          <cell r="D31" t="str">
            <v>Capacitance reducing isolation substation (2 MVA)</v>
          </cell>
          <cell r="K31">
            <v>2</v>
          </cell>
        </row>
        <row r="32">
          <cell r="D32" t="str">
            <v>HV customers isolation substation (2 MVA)</v>
          </cell>
          <cell r="K32">
            <v>0</v>
          </cell>
        </row>
        <row r="33">
          <cell r="D33" t="str">
            <v>HV customers isolation substation (5 MVA)</v>
          </cell>
          <cell r="K33">
            <v>0</v>
          </cell>
        </row>
        <row r="34">
          <cell r="D34" t="str">
            <v>HV customers isolation substation (10 MVA)</v>
          </cell>
          <cell r="K34">
            <v>0</v>
          </cell>
        </row>
      </sheetData>
      <sheetData sheetId="12">
        <row r="18">
          <cell r="D18" t="str">
            <v>Surge arrestor sites (single phase)</v>
          </cell>
          <cell r="K18">
            <v>846</v>
          </cell>
        </row>
        <row r="19">
          <cell r="D19" t="str">
            <v>Surge arrestor sites (three phase)</v>
          </cell>
          <cell r="K19">
            <v>666</v>
          </cell>
        </row>
        <row r="20">
          <cell r="D20" t="str">
            <v>ACRs</v>
          </cell>
          <cell r="K20">
            <v>3</v>
          </cell>
        </row>
        <row r="21">
          <cell r="D21" t="str">
            <v>ACR/gas switch control box replacement</v>
          </cell>
          <cell r="K21">
            <v>3</v>
          </cell>
        </row>
        <row r="22">
          <cell r="D22" t="str">
            <v>Admittance balancing units (single phase)</v>
          </cell>
          <cell r="K22">
            <v>8</v>
          </cell>
        </row>
        <row r="23">
          <cell r="D23" t="str">
            <v>Admittance balancing units (three phase)</v>
          </cell>
          <cell r="K23">
            <v>31</v>
          </cell>
        </row>
        <row r="24">
          <cell r="D24" t="str">
            <v>Re-phasing</v>
          </cell>
          <cell r="K24">
            <v>36</v>
          </cell>
        </row>
        <row r="25">
          <cell r="D25" t="str">
            <v>Fusesavers</v>
          </cell>
          <cell r="K25">
            <v>26</v>
          </cell>
        </row>
        <row r="26">
          <cell r="D26" t="str">
            <v>HV Regulators upgrade (control box)</v>
          </cell>
          <cell r="K26">
            <v>1</v>
          </cell>
        </row>
        <row r="27">
          <cell r="D27" t="str">
            <v>HV Regulators upgrade (close delta)</v>
          </cell>
          <cell r="K27">
            <v>1</v>
          </cell>
        </row>
        <row r="28">
          <cell r="D28" t="str">
            <v>Distribution switchgear (installed)</v>
          </cell>
          <cell r="K28">
            <v>3</v>
          </cell>
        </row>
        <row r="29">
          <cell r="D29" t="str">
            <v>ABC replacement</v>
          </cell>
          <cell r="K29">
            <v>0</v>
          </cell>
        </row>
        <row r="30">
          <cell r="D30" t="str">
            <v>UG cable replacement</v>
          </cell>
          <cell r="K30">
            <v>1266</v>
          </cell>
        </row>
        <row r="31">
          <cell r="D31" t="str">
            <v>Capacitance reducing isolation substation (2 MVA)</v>
          </cell>
          <cell r="K31">
            <v>0</v>
          </cell>
        </row>
        <row r="32">
          <cell r="D32" t="str">
            <v>HV customers isolation substation (2 MVA)</v>
          </cell>
          <cell r="K32">
            <v>6</v>
          </cell>
        </row>
        <row r="33">
          <cell r="D33" t="str">
            <v>HV customers isolation substation (5 MVA)</v>
          </cell>
          <cell r="K33">
            <v>3</v>
          </cell>
        </row>
        <row r="34">
          <cell r="D34" t="str">
            <v>HV customers isolation substation (10 MVA)</v>
          </cell>
          <cell r="K34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7">
          <cell r="Z17">
            <v>4516895.9108745828</v>
          </cell>
        </row>
        <row r="18">
          <cell r="Z18">
            <v>4067019.2560698581</v>
          </cell>
        </row>
        <row r="19">
          <cell r="AG19">
            <v>682378.13142975105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CP67"/>
  <sheetViews>
    <sheetView showGridLines="0" tabSelected="1" zoomScale="70" zoomScaleNormal="70" workbookViewId="0">
      <selection activeCell="C10" sqref="C10"/>
    </sheetView>
  </sheetViews>
  <sheetFormatPr defaultRowHeight="12.75"/>
  <cols>
    <col min="1" max="1" width="2.7109375" style="4" customWidth="1"/>
    <col min="2" max="2" width="4.42578125" style="4" customWidth="1"/>
    <col min="3" max="3" width="51.28515625" style="4" customWidth="1"/>
    <col min="4" max="4" width="13.7109375" style="4" customWidth="1"/>
    <col min="5" max="5" width="13.42578125" style="4" customWidth="1"/>
    <col min="6" max="6" width="12.85546875" style="4" customWidth="1"/>
    <col min="7" max="7" width="10.85546875" style="4" customWidth="1"/>
    <col min="8" max="62" width="12.140625" style="4" customWidth="1"/>
    <col min="63" max="63" width="17.140625" style="4" customWidth="1"/>
    <col min="64" max="64" width="12" style="4" customWidth="1"/>
    <col min="65" max="65" width="8.42578125" style="4" customWidth="1"/>
    <col min="66" max="70" width="12.140625" style="4" customWidth="1"/>
    <col min="71" max="16384" width="9.140625" style="4"/>
  </cols>
  <sheetData>
    <row r="1" spans="1:94" ht="21">
      <c r="A1" s="30" t="str">
        <f>Assumptions!A1</f>
        <v>Powercor REFCLs Tranche 1 Contingent Project Application - Depreciation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</row>
    <row r="2" spans="1:94" s="1" customFormat="1" ht="21">
      <c r="A2" s="92" t="s">
        <v>11</v>
      </c>
      <c r="B2" s="29"/>
      <c r="C2" s="29"/>
      <c r="D2" s="29"/>
      <c r="E2" s="30"/>
      <c r="F2" s="30"/>
      <c r="G2" s="29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94" s="1" customFormat="1" ht="21">
      <c r="A3" s="92"/>
      <c r="B3" s="29"/>
      <c r="C3" s="29"/>
      <c r="D3" s="29"/>
      <c r="E3" s="30"/>
      <c r="F3" s="30"/>
      <c r="G3" s="29"/>
      <c r="H3" s="31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94" s="5" customFormat="1">
      <c r="B4" s="6"/>
      <c r="C4" s="2"/>
      <c r="D4" s="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3"/>
      <c r="BL4" s="4"/>
      <c r="BM4" s="6"/>
      <c r="BN4" s="7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J4" s="8"/>
    </row>
    <row r="5" spans="1:94" s="5" customFormat="1">
      <c r="B5" s="24"/>
      <c r="C5" s="5" t="s">
        <v>153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3"/>
      <c r="BL5" s="4"/>
      <c r="BM5" s="6"/>
      <c r="BN5" s="7"/>
      <c r="BO5" s="7"/>
      <c r="BP5" s="7"/>
      <c r="BQ5" s="7"/>
      <c r="BR5" s="7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J5" s="8"/>
    </row>
    <row r="6" spans="1:94" s="5" customFormat="1">
      <c r="B6" s="34"/>
      <c r="C6" s="5" t="s">
        <v>15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"/>
      <c r="BL6" s="4"/>
      <c r="BM6" s="6"/>
      <c r="BN6" s="7"/>
      <c r="BO6" s="7"/>
      <c r="BP6" s="7"/>
      <c r="BQ6" s="7"/>
      <c r="BR6" s="7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J6" s="8"/>
    </row>
    <row r="7" spans="1:94" s="5" customFormat="1">
      <c r="B7" s="6"/>
      <c r="C7" s="2"/>
      <c r="D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"/>
      <c r="BL7" s="4"/>
      <c r="BM7" s="6"/>
      <c r="BN7" s="7"/>
      <c r="BO7" s="7"/>
      <c r="BP7" s="7"/>
      <c r="BQ7" s="7"/>
      <c r="BR7" s="7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J7" s="8"/>
    </row>
    <row r="8" spans="1:94" s="1" customFormat="1" ht="18.75">
      <c r="A8" s="26"/>
      <c r="B8" s="26"/>
      <c r="C8" s="26"/>
      <c r="D8" s="26"/>
      <c r="E8" s="26"/>
      <c r="F8" s="26"/>
      <c r="G8" s="26"/>
      <c r="H8" s="2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3"/>
      <c r="BL8" s="4"/>
      <c r="BM8" s="2"/>
      <c r="BN8" s="3"/>
      <c r="BO8" s="3"/>
      <c r="BP8" s="3"/>
      <c r="BQ8" s="3"/>
    </row>
    <row r="9" spans="1:94" ht="18.75">
      <c r="A9" s="28"/>
      <c r="B9" s="28"/>
      <c r="C9" s="28"/>
      <c r="D9" s="28"/>
      <c r="E9" s="28"/>
      <c r="F9" s="28"/>
      <c r="G9" s="28"/>
      <c r="H9" s="28">
        <v>2016</v>
      </c>
      <c r="I9" s="28">
        <v>2017</v>
      </c>
      <c r="J9" s="28">
        <v>2018</v>
      </c>
      <c r="K9" s="28">
        <v>2019</v>
      </c>
      <c r="L9" s="28">
        <v>2020</v>
      </c>
      <c r="M9" s="28">
        <v>2021</v>
      </c>
      <c r="N9" s="28">
        <v>2022</v>
      </c>
      <c r="O9" s="28">
        <v>2023</v>
      </c>
      <c r="P9" s="28">
        <v>2024</v>
      </c>
      <c r="Q9" s="28">
        <v>2025</v>
      </c>
      <c r="R9" s="28">
        <v>2026</v>
      </c>
      <c r="S9" s="28">
        <v>2027</v>
      </c>
      <c r="T9" s="28">
        <v>2028</v>
      </c>
      <c r="U9" s="28">
        <v>2029</v>
      </c>
      <c r="V9" s="28">
        <v>2030</v>
      </c>
      <c r="W9" s="28">
        <v>2031</v>
      </c>
      <c r="X9" s="28">
        <v>2032</v>
      </c>
      <c r="Y9" s="28">
        <v>2033</v>
      </c>
      <c r="Z9" s="28">
        <v>2034</v>
      </c>
      <c r="AA9" s="28">
        <v>2035</v>
      </c>
      <c r="AB9" s="28">
        <v>2036</v>
      </c>
      <c r="AC9" s="28">
        <v>2037</v>
      </c>
      <c r="AD9" s="28">
        <v>2038</v>
      </c>
      <c r="AE9" s="28">
        <v>2039</v>
      </c>
      <c r="AF9" s="28">
        <v>2040</v>
      </c>
      <c r="AG9" s="28">
        <v>2041</v>
      </c>
      <c r="AH9" s="28">
        <v>2042</v>
      </c>
      <c r="AI9" s="28">
        <v>2043</v>
      </c>
      <c r="AJ9" s="28">
        <v>2044</v>
      </c>
      <c r="AK9" s="28">
        <v>2045</v>
      </c>
      <c r="AL9" s="28">
        <v>2046</v>
      </c>
      <c r="AM9" s="28">
        <v>2047</v>
      </c>
      <c r="AN9" s="28">
        <v>2048</v>
      </c>
      <c r="AO9" s="28">
        <v>2049</v>
      </c>
      <c r="AP9" s="28">
        <v>2050</v>
      </c>
      <c r="AQ9" s="28">
        <v>2051</v>
      </c>
      <c r="AR9" s="28">
        <v>2052</v>
      </c>
      <c r="AS9" s="28">
        <v>2053</v>
      </c>
      <c r="AT9" s="28">
        <v>2054</v>
      </c>
      <c r="AU9" s="28">
        <v>2055</v>
      </c>
      <c r="AV9" s="28">
        <v>2056</v>
      </c>
      <c r="AW9" s="28">
        <v>2057</v>
      </c>
      <c r="AX9" s="28">
        <v>2058</v>
      </c>
      <c r="AY9" s="28">
        <v>2059</v>
      </c>
      <c r="AZ9" s="28">
        <v>2060</v>
      </c>
      <c r="BA9" s="28">
        <v>2061</v>
      </c>
      <c r="BB9" s="28">
        <v>2062</v>
      </c>
      <c r="BC9" s="28">
        <v>2063</v>
      </c>
      <c r="BD9" s="28">
        <v>2064</v>
      </c>
      <c r="BE9" s="28">
        <v>2065</v>
      </c>
      <c r="BF9" s="28">
        <v>2066</v>
      </c>
      <c r="BG9" s="28">
        <v>2067</v>
      </c>
      <c r="BH9" s="28">
        <v>2068</v>
      </c>
      <c r="BI9" s="28">
        <v>2069</v>
      </c>
      <c r="BJ9" s="28">
        <v>2070</v>
      </c>
      <c r="BK9" s="3"/>
      <c r="BM9" s="2"/>
      <c r="BN9" s="3"/>
      <c r="BO9" s="3"/>
      <c r="BP9" s="3"/>
      <c r="BQ9" s="3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</row>
    <row r="10" spans="1:94" s="5" customFormat="1">
      <c r="B10" s="6"/>
      <c r="C10" s="2"/>
      <c r="D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"/>
      <c r="BL10" s="4"/>
      <c r="BM10" s="6"/>
      <c r="BN10" s="7"/>
      <c r="BO10" s="7"/>
      <c r="BP10" s="7"/>
      <c r="BQ10" s="7"/>
      <c r="BR10" s="7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J10" s="8"/>
    </row>
    <row r="11" spans="1:94" s="18" customFormat="1" ht="15">
      <c r="A11" s="14"/>
      <c r="B11" s="15"/>
      <c r="C11" s="14" t="s">
        <v>19</v>
      </c>
      <c r="D11" s="15"/>
      <c r="E11" s="15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</row>
    <row r="12" spans="1:94" s="5" customFormat="1">
      <c r="B12" s="6"/>
      <c r="C12" s="2" t="s">
        <v>10</v>
      </c>
      <c r="G12" s="24">
        <v>1.1344254344988911</v>
      </c>
      <c r="BL12" s="4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J12" s="8"/>
    </row>
    <row r="13" spans="1:94" s="5" customFormat="1">
      <c r="B13" s="6"/>
      <c r="C13" s="2"/>
      <c r="D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3"/>
      <c r="BL13" s="4"/>
      <c r="BM13" s="6"/>
      <c r="BN13" s="7"/>
      <c r="BO13" s="7"/>
      <c r="BP13" s="7"/>
      <c r="BQ13" s="7"/>
      <c r="BR13" s="7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J13" s="8"/>
    </row>
    <row r="14" spans="1:94" s="5" customFormat="1">
      <c r="B14" s="6"/>
      <c r="C14" s="2" t="s">
        <v>17</v>
      </c>
      <c r="D14" s="13">
        <v>2010</v>
      </c>
      <c r="G14" s="21">
        <v>25.606197014581664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3"/>
      <c r="BL14" s="4"/>
      <c r="BM14" s="6"/>
      <c r="BN14" s="7"/>
      <c r="BO14" s="7"/>
      <c r="BP14" s="7"/>
      <c r="BQ14" s="7"/>
      <c r="BR14" s="7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J14" s="8"/>
    </row>
    <row r="15" spans="1:94" s="5" customFormat="1">
      <c r="B15" s="6"/>
      <c r="C15" s="2" t="s">
        <v>17</v>
      </c>
      <c r="D15" s="13">
        <v>2017</v>
      </c>
      <c r="G15" s="5">
        <f>G14-(D15-D14)</f>
        <v>18.606197014581664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3"/>
      <c r="BL15" s="4"/>
      <c r="BM15" s="6"/>
      <c r="BN15" s="7"/>
      <c r="BO15" s="7"/>
      <c r="BP15" s="7"/>
      <c r="BQ15" s="7"/>
      <c r="BR15" s="7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J15" s="8"/>
    </row>
    <row r="16" spans="1:94" s="5" customFormat="1">
      <c r="B16" s="6"/>
      <c r="C16" s="2"/>
      <c r="D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3"/>
      <c r="BL16" s="4"/>
      <c r="BM16" s="6"/>
      <c r="BN16" s="7"/>
      <c r="BO16" s="7"/>
      <c r="BP16" s="7"/>
      <c r="BQ16" s="7"/>
      <c r="BR16" s="7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J16" s="8"/>
    </row>
    <row r="17" spans="1:88" s="5" customFormat="1">
      <c r="B17" s="6"/>
      <c r="C17" s="7" t="s">
        <v>16</v>
      </c>
      <c r="D17" s="35" t="s">
        <v>0</v>
      </c>
      <c r="H17" s="22">
        <v>95.496727552778324</v>
      </c>
      <c r="I17" s="22">
        <v>95.496727552778324</v>
      </c>
      <c r="J17" s="22">
        <v>95.496727552778324</v>
      </c>
      <c r="K17" s="22">
        <v>95.496727552778324</v>
      </c>
      <c r="L17" s="22">
        <v>95.496727552778324</v>
      </c>
      <c r="M17" s="22">
        <v>95.496727552778324</v>
      </c>
      <c r="N17" s="22">
        <v>95.496727552778324</v>
      </c>
      <c r="O17" s="22">
        <v>95.496727552778324</v>
      </c>
      <c r="P17" s="22">
        <v>95.496727552778324</v>
      </c>
      <c r="Q17" s="22">
        <v>95.496727552778324</v>
      </c>
      <c r="R17" s="22">
        <v>95.496727552778324</v>
      </c>
      <c r="S17" s="22">
        <v>95.496727552778324</v>
      </c>
      <c r="T17" s="22">
        <v>95.496727552778324</v>
      </c>
      <c r="U17" s="22">
        <v>95.496727552778324</v>
      </c>
      <c r="V17" s="22">
        <v>95.496727552778324</v>
      </c>
      <c r="W17" s="22">
        <v>95.496727552778324</v>
      </c>
      <c r="X17" s="22">
        <v>95.496727552778324</v>
      </c>
      <c r="Y17" s="22">
        <v>95.496727552778324</v>
      </c>
      <c r="Z17" s="22">
        <v>95.496727552778324</v>
      </c>
      <c r="AA17" s="22">
        <v>95.496727552778324</v>
      </c>
      <c r="AB17" s="22">
        <v>65.252888363315904</v>
      </c>
      <c r="AC17" s="22">
        <v>18.697311831400274</v>
      </c>
      <c r="AD17" s="22">
        <v>18.697311831400274</v>
      </c>
      <c r="AE17" s="22">
        <v>18.697311831400274</v>
      </c>
      <c r="AF17" s="22">
        <v>18.697311831400274</v>
      </c>
      <c r="AG17" s="22">
        <v>18.697311831400274</v>
      </c>
      <c r="AH17" s="22">
        <v>18.697311831400274</v>
      </c>
      <c r="AI17" s="22">
        <v>18.697311831400274</v>
      </c>
      <c r="AJ17" s="22">
        <v>18.697311831400274</v>
      </c>
      <c r="AK17" s="22">
        <v>18.697311831400274</v>
      </c>
      <c r="AL17" s="22">
        <v>18.697311831400274</v>
      </c>
      <c r="AM17" s="22">
        <v>18.697311831400274</v>
      </c>
      <c r="AN17" s="22">
        <v>18.697311831400274</v>
      </c>
      <c r="AO17" s="22">
        <v>18.697311831400274</v>
      </c>
      <c r="AP17" s="22">
        <v>18.697311831400274</v>
      </c>
      <c r="AQ17" s="22">
        <v>18.697311831400274</v>
      </c>
      <c r="AR17" s="22">
        <v>18.697311831400274</v>
      </c>
      <c r="AS17" s="22">
        <v>18.697311831400274</v>
      </c>
      <c r="AT17" s="22">
        <v>18.697311831400274</v>
      </c>
      <c r="AU17" s="22">
        <v>18.697311831400274</v>
      </c>
      <c r="AV17" s="22">
        <v>18.697311831400274</v>
      </c>
      <c r="AW17" s="22">
        <v>18.697311831400274</v>
      </c>
      <c r="AX17" s="22">
        <v>18.697311831400274</v>
      </c>
      <c r="AY17" s="22">
        <v>18.697311831400274</v>
      </c>
      <c r="AZ17" s="22">
        <v>18.697311831400274</v>
      </c>
      <c r="BA17" s="22">
        <v>18.697311831400274</v>
      </c>
      <c r="BB17" s="22">
        <v>18.77538988985172</v>
      </c>
      <c r="BC17" s="22">
        <v>15.64839631396217</v>
      </c>
      <c r="BD17" s="22">
        <v>11.392757868337752</v>
      </c>
      <c r="BE17" s="22">
        <v>8.2105932751082431</v>
      </c>
      <c r="BF17" s="22">
        <v>3.6048207024296559</v>
      </c>
      <c r="BG17" s="22">
        <v>0</v>
      </c>
      <c r="BH17" s="22">
        <v>0</v>
      </c>
      <c r="BI17" s="22">
        <v>0</v>
      </c>
      <c r="BJ17" s="22">
        <v>0</v>
      </c>
      <c r="BL17" s="4"/>
      <c r="BM17" s="6"/>
      <c r="BN17" s="7"/>
      <c r="BO17" s="7"/>
      <c r="BP17" s="7"/>
      <c r="BQ17" s="7"/>
      <c r="BR17" s="7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J17" s="8"/>
    </row>
    <row r="18" spans="1:88" s="5" customFormat="1">
      <c r="B18" s="6"/>
      <c r="C18" s="7"/>
      <c r="D18" s="2"/>
      <c r="BL18" s="4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J18" s="8"/>
    </row>
    <row r="20" spans="1:88" s="18" customFormat="1" ht="15">
      <c r="A20" s="14"/>
      <c r="B20" s="15"/>
      <c r="C20" s="14" t="s">
        <v>12</v>
      </c>
      <c r="D20" s="15"/>
      <c r="E20" s="15"/>
      <c r="F20" s="16"/>
      <c r="G20" s="16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</row>
    <row r="22" spans="1:88">
      <c r="C22" s="4" t="s">
        <v>4</v>
      </c>
      <c r="G22" s="13">
        <v>2017</v>
      </c>
    </row>
    <row r="23" spans="1:88">
      <c r="C23" s="4" t="s">
        <v>22</v>
      </c>
      <c r="D23" s="35" t="s">
        <v>0</v>
      </c>
      <c r="G23" s="10">
        <f>SA_Summary!G24/1000000</f>
        <v>5.5063584032211619</v>
      </c>
    </row>
    <row r="24" spans="1:88">
      <c r="C24" s="4" t="s">
        <v>8</v>
      </c>
      <c r="G24" s="12">
        <v>3</v>
      </c>
    </row>
    <row r="26" spans="1:88">
      <c r="C26" s="4" t="s">
        <v>2</v>
      </c>
      <c r="D26" s="35" t="s">
        <v>0</v>
      </c>
      <c r="H26" s="20">
        <f>G29</f>
        <v>0</v>
      </c>
      <c r="I26" s="20">
        <f t="shared" ref="I26:J26" si="0">H29</f>
        <v>0</v>
      </c>
      <c r="J26" s="20">
        <f t="shared" si="0"/>
        <v>5.5063584032211619</v>
      </c>
      <c r="K26" s="20">
        <f t="shared" ref="K26:O26" si="1">J29</f>
        <v>3.6709056021474415</v>
      </c>
      <c r="L26" s="20">
        <f t="shared" si="1"/>
        <v>1.8354528010737208</v>
      </c>
      <c r="M26" s="20">
        <f t="shared" si="1"/>
        <v>0</v>
      </c>
      <c r="N26" s="20">
        <f t="shared" si="1"/>
        <v>0</v>
      </c>
      <c r="O26" s="20">
        <f t="shared" si="1"/>
        <v>0</v>
      </c>
      <c r="P26" s="20">
        <f t="shared" ref="P26:BJ26" si="2">O29</f>
        <v>0</v>
      </c>
      <c r="Q26" s="20">
        <f t="shared" si="2"/>
        <v>0</v>
      </c>
      <c r="R26" s="20">
        <f t="shared" si="2"/>
        <v>0</v>
      </c>
      <c r="S26" s="20">
        <f t="shared" si="2"/>
        <v>0</v>
      </c>
      <c r="T26" s="20">
        <f t="shared" si="2"/>
        <v>0</v>
      </c>
      <c r="U26" s="20">
        <f t="shared" si="2"/>
        <v>0</v>
      </c>
      <c r="V26" s="20">
        <f t="shared" si="2"/>
        <v>0</v>
      </c>
      <c r="W26" s="20">
        <f t="shared" si="2"/>
        <v>0</v>
      </c>
      <c r="X26" s="20">
        <f t="shared" si="2"/>
        <v>0</v>
      </c>
      <c r="Y26" s="20">
        <f t="shared" si="2"/>
        <v>0</v>
      </c>
      <c r="Z26" s="20">
        <f t="shared" si="2"/>
        <v>0</v>
      </c>
      <c r="AA26" s="20">
        <f t="shared" si="2"/>
        <v>0</v>
      </c>
      <c r="AB26" s="20">
        <f t="shared" si="2"/>
        <v>0</v>
      </c>
      <c r="AC26" s="20">
        <f t="shared" si="2"/>
        <v>0</v>
      </c>
      <c r="AD26" s="20">
        <f t="shared" si="2"/>
        <v>0</v>
      </c>
      <c r="AE26" s="20">
        <f t="shared" si="2"/>
        <v>0</v>
      </c>
      <c r="AF26" s="20">
        <f t="shared" si="2"/>
        <v>0</v>
      </c>
      <c r="AG26" s="20">
        <f t="shared" si="2"/>
        <v>0</v>
      </c>
      <c r="AH26" s="20">
        <f t="shared" si="2"/>
        <v>0</v>
      </c>
      <c r="AI26" s="20">
        <f t="shared" si="2"/>
        <v>0</v>
      </c>
      <c r="AJ26" s="20">
        <f t="shared" si="2"/>
        <v>0</v>
      </c>
      <c r="AK26" s="20">
        <f t="shared" si="2"/>
        <v>0</v>
      </c>
      <c r="AL26" s="20">
        <f t="shared" si="2"/>
        <v>0</v>
      </c>
      <c r="AM26" s="20">
        <f t="shared" si="2"/>
        <v>0</v>
      </c>
      <c r="AN26" s="20">
        <f t="shared" si="2"/>
        <v>0</v>
      </c>
      <c r="AO26" s="20">
        <f t="shared" si="2"/>
        <v>0</v>
      </c>
      <c r="AP26" s="20">
        <f t="shared" si="2"/>
        <v>0</v>
      </c>
      <c r="AQ26" s="20">
        <f t="shared" si="2"/>
        <v>0</v>
      </c>
      <c r="AR26" s="20">
        <f t="shared" si="2"/>
        <v>0</v>
      </c>
      <c r="AS26" s="20">
        <f t="shared" si="2"/>
        <v>0</v>
      </c>
      <c r="AT26" s="20">
        <f t="shared" si="2"/>
        <v>0</v>
      </c>
      <c r="AU26" s="20">
        <f t="shared" si="2"/>
        <v>0</v>
      </c>
      <c r="AV26" s="20">
        <f t="shared" si="2"/>
        <v>0</v>
      </c>
      <c r="AW26" s="20">
        <f t="shared" si="2"/>
        <v>0</v>
      </c>
      <c r="AX26" s="20">
        <f t="shared" si="2"/>
        <v>0</v>
      </c>
      <c r="AY26" s="20">
        <f t="shared" si="2"/>
        <v>0</v>
      </c>
      <c r="AZ26" s="20">
        <f t="shared" si="2"/>
        <v>0</v>
      </c>
      <c r="BA26" s="20">
        <f t="shared" si="2"/>
        <v>0</v>
      </c>
      <c r="BB26" s="20">
        <f t="shared" si="2"/>
        <v>0</v>
      </c>
      <c r="BC26" s="20">
        <f t="shared" si="2"/>
        <v>0</v>
      </c>
      <c r="BD26" s="20">
        <f t="shared" si="2"/>
        <v>0</v>
      </c>
      <c r="BE26" s="20">
        <f t="shared" si="2"/>
        <v>0</v>
      </c>
      <c r="BF26" s="20">
        <f t="shared" si="2"/>
        <v>0</v>
      </c>
      <c r="BG26" s="20">
        <f t="shared" si="2"/>
        <v>0</v>
      </c>
      <c r="BH26" s="20">
        <f t="shared" si="2"/>
        <v>0</v>
      </c>
      <c r="BI26" s="20">
        <f t="shared" si="2"/>
        <v>0</v>
      </c>
      <c r="BJ26" s="20">
        <f t="shared" si="2"/>
        <v>0</v>
      </c>
    </row>
    <row r="27" spans="1:88">
      <c r="C27" s="4" t="s">
        <v>5</v>
      </c>
      <c r="D27" s="35" t="s">
        <v>0</v>
      </c>
      <c r="H27" s="20">
        <f t="shared" ref="H27:AM27" si="3">IF(H$9=$G22, F23,0)</f>
        <v>0</v>
      </c>
      <c r="I27" s="20">
        <f t="shared" si="3"/>
        <v>5.5063584032211619</v>
      </c>
      <c r="J27" s="20">
        <f t="shared" si="3"/>
        <v>0</v>
      </c>
      <c r="K27" s="20">
        <f t="shared" si="3"/>
        <v>0</v>
      </c>
      <c r="L27" s="20">
        <f t="shared" si="3"/>
        <v>0</v>
      </c>
      <c r="M27" s="20">
        <f t="shared" si="3"/>
        <v>0</v>
      </c>
      <c r="N27" s="20">
        <f t="shared" si="3"/>
        <v>0</v>
      </c>
      <c r="O27" s="20">
        <f t="shared" si="3"/>
        <v>0</v>
      </c>
      <c r="P27" s="20">
        <f t="shared" si="3"/>
        <v>0</v>
      </c>
      <c r="Q27" s="20">
        <f t="shared" si="3"/>
        <v>0</v>
      </c>
      <c r="R27" s="20">
        <f t="shared" si="3"/>
        <v>0</v>
      </c>
      <c r="S27" s="20">
        <f t="shared" si="3"/>
        <v>0</v>
      </c>
      <c r="T27" s="20">
        <f t="shared" si="3"/>
        <v>0</v>
      </c>
      <c r="U27" s="20">
        <f t="shared" si="3"/>
        <v>0</v>
      </c>
      <c r="V27" s="20">
        <f t="shared" si="3"/>
        <v>0</v>
      </c>
      <c r="W27" s="20">
        <f t="shared" si="3"/>
        <v>0</v>
      </c>
      <c r="X27" s="20">
        <f t="shared" si="3"/>
        <v>0</v>
      </c>
      <c r="Y27" s="20">
        <f t="shared" si="3"/>
        <v>0</v>
      </c>
      <c r="Z27" s="20">
        <f t="shared" si="3"/>
        <v>0</v>
      </c>
      <c r="AA27" s="20">
        <f t="shared" si="3"/>
        <v>0</v>
      </c>
      <c r="AB27" s="20">
        <f t="shared" si="3"/>
        <v>0</v>
      </c>
      <c r="AC27" s="20">
        <f t="shared" si="3"/>
        <v>0</v>
      </c>
      <c r="AD27" s="20">
        <f t="shared" si="3"/>
        <v>0</v>
      </c>
      <c r="AE27" s="20">
        <f t="shared" si="3"/>
        <v>0</v>
      </c>
      <c r="AF27" s="20">
        <f t="shared" si="3"/>
        <v>0</v>
      </c>
      <c r="AG27" s="20">
        <f t="shared" si="3"/>
        <v>0</v>
      </c>
      <c r="AH27" s="20">
        <f t="shared" si="3"/>
        <v>0</v>
      </c>
      <c r="AI27" s="20">
        <f t="shared" si="3"/>
        <v>0</v>
      </c>
      <c r="AJ27" s="20">
        <f t="shared" si="3"/>
        <v>0</v>
      </c>
      <c r="AK27" s="20">
        <f t="shared" si="3"/>
        <v>0</v>
      </c>
      <c r="AL27" s="20">
        <f t="shared" si="3"/>
        <v>0</v>
      </c>
      <c r="AM27" s="20">
        <f t="shared" si="3"/>
        <v>0</v>
      </c>
      <c r="AN27" s="20">
        <f t="shared" ref="AN27:BJ27" si="4">IF(AN$9=$G22, AL23,0)</f>
        <v>0</v>
      </c>
      <c r="AO27" s="20">
        <f t="shared" si="4"/>
        <v>0</v>
      </c>
      <c r="AP27" s="20">
        <f t="shared" si="4"/>
        <v>0</v>
      </c>
      <c r="AQ27" s="20">
        <f t="shared" si="4"/>
        <v>0</v>
      </c>
      <c r="AR27" s="20">
        <f t="shared" si="4"/>
        <v>0</v>
      </c>
      <c r="AS27" s="20">
        <f t="shared" si="4"/>
        <v>0</v>
      </c>
      <c r="AT27" s="20">
        <f t="shared" si="4"/>
        <v>0</v>
      </c>
      <c r="AU27" s="20">
        <f t="shared" si="4"/>
        <v>0</v>
      </c>
      <c r="AV27" s="20">
        <f t="shared" si="4"/>
        <v>0</v>
      </c>
      <c r="AW27" s="20">
        <f t="shared" si="4"/>
        <v>0</v>
      </c>
      <c r="AX27" s="20">
        <f t="shared" si="4"/>
        <v>0</v>
      </c>
      <c r="AY27" s="20">
        <f t="shared" si="4"/>
        <v>0</v>
      </c>
      <c r="AZ27" s="20">
        <f t="shared" si="4"/>
        <v>0</v>
      </c>
      <c r="BA27" s="20">
        <f t="shared" si="4"/>
        <v>0</v>
      </c>
      <c r="BB27" s="20">
        <f t="shared" si="4"/>
        <v>0</v>
      </c>
      <c r="BC27" s="20">
        <f t="shared" si="4"/>
        <v>0</v>
      </c>
      <c r="BD27" s="20">
        <f t="shared" si="4"/>
        <v>0</v>
      </c>
      <c r="BE27" s="20">
        <f t="shared" si="4"/>
        <v>0</v>
      </c>
      <c r="BF27" s="20">
        <f t="shared" si="4"/>
        <v>0</v>
      </c>
      <c r="BG27" s="20">
        <f t="shared" si="4"/>
        <v>0</v>
      </c>
      <c r="BH27" s="20">
        <f t="shared" si="4"/>
        <v>0</v>
      </c>
      <c r="BI27" s="20">
        <f t="shared" si="4"/>
        <v>0</v>
      </c>
      <c r="BJ27" s="20">
        <f t="shared" si="4"/>
        <v>0</v>
      </c>
    </row>
    <row r="28" spans="1:88">
      <c r="C28" s="4" t="s">
        <v>24</v>
      </c>
      <c r="D28" s="35" t="s">
        <v>0</v>
      </c>
      <c r="H28" s="20">
        <f t="shared" ref="H28:BJ28" si="5">IF(G30=0,0,MIN(G29, G29/G30))</f>
        <v>0</v>
      </c>
      <c r="I28" s="20">
        <f t="shared" si="5"/>
        <v>0</v>
      </c>
      <c r="J28" s="20">
        <f t="shared" si="5"/>
        <v>1.8354528010737206</v>
      </c>
      <c r="K28" s="20">
        <f t="shared" si="5"/>
        <v>1.8354528010737208</v>
      </c>
      <c r="L28" s="20">
        <f t="shared" si="5"/>
        <v>1.8354528010737208</v>
      </c>
      <c r="M28" s="20">
        <f t="shared" si="5"/>
        <v>0</v>
      </c>
      <c r="N28" s="20">
        <f t="shared" si="5"/>
        <v>0</v>
      </c>
      <c r="O28" s="20">
        <f t="shared" si="5"/>
        <v>0</v>
      </c>
      <c r="P28" s="20">
        <f t="shared" si="5"/>
        <v>0</v>
      </c>
      <c r="Q28" s="20">
        <f t="shared" si="5"/>
        <v>0</v>
      </c>
      <c r="R28" s="20">
        <f t="shared" si="5"/>
        <v>0</v>
      </c>
      <c r="S28" s="20">
        <f t="shared" si="5"/>
        <v>0</v>
      </c>
      <c r="T28" s="20">
        <f t="shared" si="5"/>
        <v>0</v>
      </c>
      <c r="U28" s="20">
        <f t="shared" si="5"/>
        <v>0</v>
      </c>
      <c r="V28" s="20">
        <f t="shared" si="5"/>
        <v>0</v>
      </c>
      <c r="W28" s="20">
        <f t="shared" si="5"/>
        <v>0</v>
      </c>
      <c r="X28" s="20">
        <f t="shared" si="5"/>
        <v>0</v>
      </c>
      <c r="Y28" s="20">
        <f t="shared" si="5"/>
        <v>0</v>
      </c>
      <c r="Z28" s="20">
        <f t="shared" si="5"/>
        <v>0</v>
      </c>
      <c r="AA28" s="20">
        <f t="shared" si="5"/>
        <v>0</v>
      </c>
      <c r="AB28" s="20">
        <f t="shared" si="5"/>
        <v>0</v>
      </c>
      <c r="AC28" s="20">
        <f t="shared" si="5"/>
        <v>0</v>
      </c>
      <c r="AD28" s="20">
        <f t="shared" si="5"/>
        <v>0</v>
      </c>
      <c r="AE28" s="20">
        <f t="shared" si="5"/>
        <v>0</v>
      </c>
      <c r="AF28" s="20">
        <f t="shared" si="5"/>
        <v>0</v>
      </c>
      <c r="AG28" s="20">
        <f t="shared" si="5"/>
        <v>0</v>
      </c>
      <c r="AH28" s="20">
        <f t="shared" si="5"/>
        <v>0</v>
      </c>
      <c r="AI28" s="20">
        <f t="shared" si="5"/>
        <v>0</v>
      </c>
      <c r="AJ28" s="20">
        <f t="shared" si="5"/>
        <v>0</v>
      </c>
      <c r="AK28" s="20">
        <f t="shared" si="5"/>
        <v>0</v>
      </c>
      <c r="AL28" s="20">
        <f t="shared" si="5"/>
        <v>0</v>
      </c>
      <c r="AM28" s="20">
        <f t="shared" si="5"/>
        <v>0</v>
      </c>
      <c r="AN28" s="20">
        <f t="shared" si="5"/>
        <v>0</v>
      </c>
      <c r="AO28" s="20">
        <f t="shared" si="5"/>
        <v>0</v>
      </c>
      <c r="AP28" s="20">
        <f t="shared" si="5"/>
        <v>0</v>
      </c>
      <c r="AQ28" s="20">
        <f t="shared" si="5"/>
        <v>0</v>
      </c>
      <c r="AR28" s="20">
        <f t="shared" si="5"/>
        <v>0</v>
      </c>
      <c r="AS28" s="20">
        <f t="shared" si="5"/>
        <v>0</v>
      </c>
      <c r="AT28" s="20">
        <f t="shared" si="5"/>
        <v>0</v>
      </c>
      <c r="AU28" s="20">
        <f t="shared" si="5"/>
        <v>0</v>
      </c>
      <c r="AV28" s="20">
        <f t="shared" si="5"/>
        <v>0</v>
      </c>
      <c r="AW28" s="20">
        <f t="shared" si="5"/>
        <v>0</v>
      </c>
      <c r="AX28" s="20">
        <f t="shared" si="5"/>
        <v>0</v>
      </c>
      <c r="AY28" s="20">
        <f t="shared" si="5"/>
        <v>0</v>
      </c>
      <c r="AZ28" s="20">
        <f t="shared" si="5"/>
        <v>0</v>
      </c>
      <c r="BA28" s="20">
        <f t="shared" si="5"/>
        <v>0</v>
      </c>
      <c r="BB28" s="20">
        <f t="shared" si="5"/>
        <v>0</v>
      </c>
      <c r="BC28" s="20">
        <f t="shared" si="5"/>
        <v>0</v>
      </c>
      <c r="BD28" s="20">
        <f t="shared" si="5"/>
        <v>0</v>
      </c>
      <c r="BE28" s="20">
        <f t="shared" si="5"/>
        <v>0</v>
      </c>
      <c r="BF28" s="20">
        <f t="shared" si="5"/>
        <v>0</v>
      </c>
      <c r="BG28" s="20">
        <f t="shared" si="5"/>
        <v>0</v>
      </c>
      <c r="BH28" s="20">
        <f t="shared" si="5"/>
        <v>0</v>
      </c>
      <c r="BI28" s="20">
        <f t="shared" si="5"/>
        <v>0</v>
      </c>
      <c r="BJ28" s="20">
        <f t="shared" si="5"/>
        <v>0</v>
      </c>
    </row>
    <row r="29" spans="1:88">
      <c r="C29" s="4" t="s">
        <v>3</v>
      </c>
      <c r="D29" s="35" t="s">
        <v>0</v>
      </c>
      <c r="H29" s="20">
        <f>SUM(H26:H27)-H28</f>
        <v>0</v>
      </c>
      <c r="I29" s="20">
        <f t="shared" ref="I29:O29" si="6">SUM(I26:I27)-I28</f>
        <v>5.5063584032211619</v>
      </c>
      <c r="J29" s="20">
        <f t="shared" si="6"/>
        <v>3.6709056021474415</v>
      </c>
      <c r="K29" s="20">
        <f t="shared" si="6"/>
        <v>1.8354528010737208</v>
      </c>
      <c r="L29" s="20">
        <f t="shared" si="6"/>
        <v>0</v>
      </c>
      <c r="M29" s="20">
        <f t="shared" si="6"/>
        <v>0</v>
      </c>
      <c r="N29" s="20">
        <f t="shared" si="6"/>
        <v>0</v>
      </c>
      <c r="O29" s="20">
        <f t="shared" si="6"/>
        <v>0</v>
      </c>
      <c r="P29" s="20">
        <f t="shared" ref="P29" si="7">SUM(P26:P27)-P28</f>
        <v>0</v>
      </c>
      <c r="Q29" s="20">
        <f t="shared" ref="Q29" si="8">SUM(Q26:Q27)-Q28</f>
        <v>0</v>
      </c>
      <c r="R29" s="20">
        <f t="shared" ref="R29" si="9">SUM(R26:R27)-R28</f>
        <v>0</v>
      </c>
      <c r="S29" s="20">
        <f t="shared" ref="S29" si="10">SUM(S26:S27)-S28</f>
        <v>0</v>
      </c>
      <c r="T29" s="20">
        <f t="shared" ref="T29" si="11">SUM(T26:T27)-T28</f>
        <v>0</v>
      </c>
      <c r="U29" s="20">
        <f t="shared" ref="U29" si="12">SUM(U26:U27)-U28</f>
        <v>0</v>
      </c>
      <c r="V29" s="20">
        <f t="shared" ref="V29" si="13">SUM(V26:V27)-V28</f>
        <v>0</v>
      </c>
      <c r="W29" s="20">
        <f t="shared" ref="W29" si="14">SUM(W26:W27)-W28</f>
        <v>0</v>
      </c>
      <c r="X29" s="20">
        <f t="shared" ref="X29" si="15">SUM(X26:X27)-X28</f>
        <v>0</v>
      </c>
      <c r="Y29" s="20">
        <f t="shared" ref="Y29" si="16">SUM(Y26:Y27)-Y28</f>
        <v>0</v>
      </c>
      <c r="Z29" s="20">
        <f t="shared" ref="Z29" si="17">SUM(Z26:Z27)-Z28</f>
        <v>0</v>
      </c>
      <c r="AA29" s="20">
        <f t="shared" ref="AA29" si="18">SUM(AA26:AA27)-AA28</f>
        <v>0</v>
      </c>
      <c r="AB29" s="20">
        <f t="shared" ref="AB29" si="19">SUM(AB26:AB27)-AB28</f>
        <v>0</v>
      </c>
      <c r="AC29" s="20">
        <f t="shared" ref="AC29" si="20">SUM(AC26:AC27)-AC28</f>
        <v>0</v>
      </c>
      <c r="AD29" s="20">
        <f t="shared" ref="AD29" si="21">SUM(AD26:AD27)-AD28</f>
        <v>0</v>
      </c>
      <c r="AE29" s="20">
        <f t="shared" ref="AE29" si="22">SUM(AE26:AE27)-AE28</f>
        <v>0</v>
      </c>
      <c r="AF29" s="20">
        <f t="shared" ref="AF29" si="23">SUM(AF26:AF27)-AF28</f>
        <v>0</v>
      </c>
      <c r="AG29" s="20">
        <f t="shared" ref="AG29" si="24">SUM(AG26:AG27)-AG28</f>
        <v>0</v>
      </c>
      <c r="AH29" s="20">
        <f t="shared" ref="AH29" si="25">SUM(AH26:AH27)-AH28</f>
        <v>0</v>
      </c>
      <c r="AI29" s="20">
        <f t="shared" ref="AI29" si="26">SUM(AI26:AI27)-AI28</f>
        <v>0</v>
      </c>
      <c r="AJ29" s="20">
        <f t="shared" ref="AJ29" si="27">SUM(AJ26:AJ27)-AJ28</f>
        <v>0</v>
      </c>
      <c r="AK29" s="20">
        <f t="shared" ref="AK29" si="28">SUM(AK26:AK27)-AK28</f>
        <v>0</v>
      </c>
      <c r="AL29" s="20">
        <f t="shared" ref="AL29" si="29">SUM(AL26:AL27)-AL28</f>
        <v>0</v>
      </c>
      <c r="AM29" s="20">
        <f t="shared" ref="AM29" si="30">SUM(AM26:AM27)-AM28</f>
        <v>0</v>
      </c>
      <c r="AN29" s="20">
        <f t="shared" ref="AN29" si="31">SUM(AN26:AN27)-AN28</f>
        <v>0</v>
      </c>
      <c r="AO29" s="20">
        <f t="shared" ref="AO29" si="32">SUM(AO26:AO27)-AO28</f>
        <v>0</v>
      </c>
      <c r="AP29" s="20">
        <f t="shared" ref="AP29" si="33">SUM(AP26:AP27)-AP28</f>
        <v>0</v>
      </c>
      <c r="AQ29" s="20">
        <f t="shared" ref="AQ29" si="34">SUM(AQ26:AQ27)-AQ28</f>
        <v>0</v>
      </c>
      <c r="AR29" s="20">
        <f t="shared" ref="AR29" si="35">SUM(AR26:AR27)-AR28</f>
        <v>0</v>
      </c>
      <c r="AS29" s="20">
        <f t="shared" ref="AS29" si="36">SUM(AS26:AS27)-AS28</f>
        <v>0</v>
      </c>
      <c r="AT29" s="20">
        <f t="shared" ref="AT29" si="37">SUM(AT26:AT27)-AT28</f>
        <v>0</v>
      </c>
      <c r="AU29" s="20">
        <f t="shared" ref="AU29" si="38">SUM(AU26:AU27)-AU28</f>
        <v>0</v>
      </c>
      <c r="AV29" s="20">
        <f t="shared" ref="AV29" si="39">SUM(AV26:AV27)-AV28</f>
        <v>0</v>
      </c>
      <c r="AW29" s="20">
        <f t="shared" ref="AW29" si="40">SUM(AW26:AW27)-AW28</f>
        <v>0</v>
      </c>
      <c r="AX29" s="20">
        <f t="shared" ref="AX29" si="41">SUM(AX26:AX27)-AX28</f>
        <v>0</v>
      </c>
      <c r="AY29" s="20">
        <f t="shared" ref="AY29" si="42">SUM(AY26:AY27)-AY28</f>
        <v>0</v>
      </c>
      <c r="AZ29" s="20">
        <f t="shared" ref="AZ29" si="43">SUM(AZ26:AZ27)-AZ28</f>
        <v>0</v>
      </c>
      <c r="BA29" s="20">
        <f t="shared" ref="BA29" si="44">SUM(BA26:BA27)-BA28</f>
        <v>0</v>
      </c>
      <c r="BB29" s="20">
        <f t="shared" ref="BB29" si="45">SUM(BB26:BB27)-BB28</f>
        <v>0</v>
      </c>
      <c r="BC29" s="20">
        <f t="shared" ref="BC29" si="46">SUM(BC26:BC27)-BC28</f>
        <v>0</v>
      </c>
      <c r="BD29" s="20">
        <f t="shared" ref="BD29" si="47">SUM(BD26:BD27)-BD28</f>
        <v>0</v>
      </c>
      <c r="BE29" s="20">
        <f t="shared" ref="BE29" si="48">SUM(BE26:BE27)-BE28</f>
        <v>0</v>
      </c>
      <c r="BF29" s="20">
        <f t="shared" ref="BF29" si="49">SUM(BF26:BF27)-BF28</f>
        <v>0</v>
      </c>
      <c r="BG29" s="20">
        <f t="shared" ref="BG29" si="50">SUM(BG26:BG27)-BG28</f>
        <v>0</v>
      </c>
      <c r="BH29" s="20">
        <f t="shared" ref="BH29" si="51">SUM(BH26:BH27)-BH28</f>
        <v>0</v>
      </c>
      <c r="BI29" s="20">
        <f t="shared" ref="BI29" si="52">SUM(BI26:BI27)-BI28</f>
        <v>0</v>
      </c>
      <c r="BJ29" s="20">
        <f t="shared" ref="BJ29" si="53">SUM(BJ26:BJ27)-BJ28</f>
        <v>0</v>
      </c>
    </row>
    <row r="30" spans="1:88">
      <c r="C30" s="19" t="s">
        <v>27</v>
      </c>
      <c r="D30" s="36" t="s">
        <v>23</v>
      </c>
      <c r="H30" s="25">
        <f t="shared" ref="H30:AM30" si="54">IF(H$9=$G22, $G24,MAX(MIN(G30, G30-1),0))</f>
        <v>0</v>
      </c>
      <c r="I30" s="25">
        <f t="shared" si="54"/>
        <v>3</v>
      </c>
      <c r="J30" s="25">
        <f t="shared" si="54"/>
        <v>2</v>
      </c>
      <c r="K30" s="25">
        <f t="shared" si="54"/>
        <v>1</v>
      </c>
      <c r="L30" s="25">
        <f t="shared" si="54"/>
        <v>0</v>
      </c>
      <c r="M30" s="25">
        <f t="shared" si="54"/>
        <v>0</v>
      </c>
      <c r="N30" s="25">
        <f t="shared" si="54"/>
        <v>0</v>
      </c>
      <c r="O30" s="25">
        <f t="shared" si="54"/>
        <v>0</v>
      </c>
      <c r="P30" s="25">
        <f t="shared" si="54"/>
        <v>0</v>
      </c>
      <c r="Q30" s="25">
        <f t="shared" si="54"/>
        <v>0</v>
      </c>
      <c r="R30" s="25">
        <f t="shared" si="54"/>
        <v>0</v>
      </c>
      <c r="S30" s="25">
        <f t="shared" si="54"/>
        <v>0</v>
      </c>
      <c r="T30" s="25">
        <f t="shared" si="54"/>
        <v>0</v>
      </c>
      <c r="U30" s="25">
        <f t="shared" si="54"/>
        <v>0</v>
      </c>
      <c r="V30" s="25">
        <f t="shared" si="54"/>
        <v>0</v>
      </c>
      <c r="W30" s="25">
        <f t="shared" si="54"/>
        <v>0</v>
      </c>
      <c r="X30" s="25">
        <f t="shared" si="54"/>
        <v>0</v>
      </c>
      <c r="Y30" s="25">
        <f t="shared" si="54"/>
        <v>0</v>
      </c>
      <c r="Z30" s="25">
        <f t="shared" si="54"/>
        <v>0</v>
      </c>
      <c r="AA30" s="25">
        <f t="shared" si="54"/>
        <v>0</v>
      </c>
      <c r="AB30" s="25">
        <f t="shared" si="54"/>
        <v>0</v>
      </c>
      <c r="AC30" s="25">
        <f t="shared" si="54"/>
        <v>0</v>
      </c>
      <c r="AD30" s="25">
        <f t="shared" si="54"/>
        <v>0</v>
      </c>
      <c r="AE30" s="25">
        <f t="shared" si="54"/>
        <v>0</v>
      </c>
      <c r="AF30" s="25">
        <f t="shared" si="54"/>
        <v>0</v>
      </c>
      <c r="AG30" s="25">
        <f t="shared" si="54"/>
        <v>0</v>
      </c>
      <c r="AH30" s="25">
        <f t="shared" si="54"/>
        <v>0</v>
      </c>
      <c r="AI30" s="25">
        <f t="shared" si="54"/>
        <v>0</v>
      </c>
      <c r="AJ30" s="25">
        <f t="shared" si="54"/>
        <v>0</v>
      </c>
      <c r="AK30" s="25">
        <f t="shared" si="54"/>
        <v>0</v>
      </c>
      <c r="AL30" s="25">
        <f t="shared" si="54"/>
        <v>0</v>
      </c>
      <c r="AM30" s="25">
        <f t="shared" si="54"/>
        <v>0</v>
      </c>
      <c r="AN30" s="25">
        <f t="shared" ref="AN30:BJ30" si="55">IF(AN$9=$G22, $G24,MAX(MIN(AM30, AM30-1),0))</f>
        <v>0</v>
      </c>
      <c r="AO30" s="25">
        <f t="shared" si="55"/>
        <v>0</v>
      </c>
      <c r="AP30" s="25">
        <f t="shared" si="55"/>
        <v>0</v>
      </c>
      <c r="AQ30" s="25">
        <f t="shared" si="55"/>
        <v>0</v>
      </c>
      <c r="AR30" s="25">
        <f t="shared" si="55"/>
        <v>0</v>
      </c>
      <c r="AS30" s="25">
        <f t="shared" si="55"/>
        <v>0</v>
      </c>
      <c r="AT30" s="25">
        <f t="shared" si="55"/>
        <v>0</v>
      </c>
      <c r="AU30" s="25">
        <f t="shared" si="55"/>
        <v>0</v>
      </c>
      <c r="AV30" s="25">
        <f t="shared" si="55"/>
        <v>0</v>
      </c>
      <c r="AW30" s="25">
        <f t="shared" si="55"/>
        <v>0</v>
      </c>
      <c r="AX30" s="25">
        <f t="shared" si="55"/>
        <v>0</v>
      </c>
      <c r="AY30" s="25">
        <f t="shared" si="55"/>
        <v>0</v>
      </c>
      <c r="AZ30" s="25">
        <f t="shared" si="55"/>
        <v>0</v>
      </c>
      <c r="BA30" s="25">
        <f t="shared" si="55"/>
        <v>0</v>
      </c>
      <c r="BB30" s="25">
        <f t="shared" si="55"/>
        <v>0</v>
      </c>
      <c r="BC30" s="25">
        <f t="shared" si="55"/>
        <v>0</v>
      </c>
      <c r="BD30" s="25">
        <f t="shared" si="55"/>
        <v>0</v>
      </c>
      <c r="BE30" s="25">
        <f t="shared" si="55"/>
        <v>0</v>
      </c>
      <c r="BF30" s="25">
        <f t="shared" si="55"/>
        <v>0</v>
      </c>
      <c r="BG30" s="25">
        <f t="shared" si="55"/>
        <v>0</v>
      </c>
      <c r="BH30" s="25">
        <f t="shared" si="55"/>
        <v>0</v>
      </c>
      <c r="BI30" s="25">
        <f t="shared" si="55"/>
        <v>0</v>
      </c>
      <c r="BJ30" s="25">
        <f t="shared" si="55"/>
        <v>0</v>
      </c>
    </row>
    <row r="33" spans="1:62" s="18" customFormat="1" ht="15">
      <c r="A33" s="14"/>
      <c r="B33" s="15"/>
      <c r="C33" s="14" t="s">
        <v>13</v>
      </c>
      <c r="D33" s="15"/>
      <c r="E33" s="15"/>
      <c r="F33" s="16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5" spans="1:62">
      <c r="C35" s="4" t="s">
        <v>4</v>
      </c>
      <c r="G35" s="13">
        <v>2017</v>
      </c>
    </row>
    <row r="36" spans="1:62">
      <c r="C36" s="4" t="s">
        <v>25</v>
      </c>
      <c r="D36" s="35" t="s">
        <v>0</v>
      </c>
      <c r="G36" s="10">
        <f>ACR_Summary!D29/1000000</f>
        <v>0.35399829038124264</v>
      </c>
    </row>
    <row r="37" spans="1:62">
      <c r="C37" s="4" t="s">
        <v>8</v>
      </c>
      <c r="G37" s="12">
        <v>3</v>
      </c>
    </row>
    <row r="39" spans="1:62">
      <c r="C39" s="4" t="s">
        <v>2</v>
      </c>
      <c r="D39" s="35" t="s">
        <v>0</v>
      </c>
      <c r="H39" s="20">
        <f>G42</f>
        <v>0</v>
      </c>
      <c r="I39" s="20">
        <f t="shared" ref="I39" si="56">H42</f>
        <v>0</v>
      </c>
      <c r="J39" s="20">
        <f t="shared" ref="J39:O39" si="57">I42</f>
        <v>0.35399829038124264</v>
      </c>
      <c r="K39" s="20">
        <f t="shared" si="57"/>
        <v>0.23599886025416178</v>
      </c>
      <c r="L39" s="20">
        <f t="shared" si="57"/>
        <v>0.11799943012708089</v>
      </c>
      <c r="M39" s="20">
        <f t="shared" si="57"/>
        <v>0</v>
      </c>
      <c r="N39" s="20">
        <f t="shared" si="57"/>
        <v>0</v>
      </c>
      <c r="O39" s="20">
        <f t="shared" si="57"/>
        <v>0</v>
      </c>
      <c r="P39" s="20">
        <f t="shared" ref="P39:BJ39" si="58">O42</f>
        <v>0</v>
      </c>
      <c r="Q39" s="20">
        <f t="shared" si="58"/>
        <v>0</v>
      </c>
      <c r="R39" s="20">
        <f t="shared" si="58"/>
        <v>0</v>
      </c>
      <c r="S39" s="20">
        <f t="shared" si="58"/>
        <v>0</v>
      </c>
      <c r="T39" s="20">
        <f t="shared" si="58"/>
        <v>0</v>
      </c>
      <c r="U39" s="20">
        <f t="shared" si="58"/>
        <v>0</v>
      </c>
      <c r="V39" s="20">
        <f t="shared" si="58"/>
        <v>0</v>
      </c>
      <c r="W39" s="20">
        <f t="shared" si="58"/>
        <v>0</v>
      </c>
      <c r="X39" s="20">
        <f t="shared" si="58"/>
        <v>0</v>
      </c>
      <c r="Y39" s="20">
        <f t="shared" si="58"/>
        <v>0</v>
      </c>
      <c r="Z39" s="20">
        <f t="shared" si="58"/>
        <v>0</v>
      </c>
      <c r="AA39" s="20">
        <f t="shared" si="58"/>
        <v>0</v>
      </c>
      <c r="AB39" s="20">
        <f t="shared" si="58"/>
        <v>0</v>
      </c>
      <c r="AC39" s="20">
        <f t="shared" si="58"/>
        <v>0</v>
      </c>
      <c r="AD39" s="20">
        <f t="shared" si="58"/>
        <v>0</v>
      </c>
      <c r="AE39" s="20">
        <f t="shared" si="58"/>
        <v>0</v>
      </c>
      <c r="AF39" s="20">
        <f t="shared" si="58"/>
        <v>0</v>
      </c>
      <c r="AG39" s="20">
        <f t="shared" si="58"/>
        <v>0</v>
      </c>
      <c r="AH39" s="20">
        <f t="shared" si="58"/>
        <v>0</v>
      </c>
      <c r="AI39" s="20">
        <f t="shared" si="58"/>
        <v>0</v>
      </c>
      <c r="AJ39" s="20">
        <f t="shared" si="58"/>
        <v>0</v>
      </c>
      <c r="AK39" s="20">
        <f t="shared" si="58"/>
        <v>0</v>
      </c>
      <c r="AL39" s="20">
        <f t="shared" si="58"/>
        <v>0</v>
      </c>
      <c r="AM39" s="20">
        <f t="shared" si="58"/>
        <v>0</v>
      </c>
      <c r="AN39" s="20">
        <f t="shared" si="58"/>
        <v>0</v>
      </c>
      <c r="AO39" s="20">
        <f t="shared" si="58"/>
        <v>0</v>
      </c>
      <c r="AP39" s="20">
        <f t="shared" si="58"/>
        <v>0</v>
      </c>
      <c r="AQ39" s="20">
        <f t="shared" si="58"/>
        <v>0</v>
      </c>
      <c r="AR39" s="20">
        <f t="shared" si="58"/>
        <v>0</v>
      </c>
      <c r="AS39" s="20">
        <f t="shared" si="58"/>
        <v>0</v>
      </c>
      <c r="AT39" s="20">
        <f t="shared" si="58"/>
        <v>0</v>
      </c>
      <c r="AU39" s="20">
        <f t="shared" si="58"/>
        <v>0</v>
      </c>
      <c r="AV39" s="20">
        <f t="shared" si="58"/>
        <v>0</v>
      </c>
      <c r="AW39" s="20">
        <f t="shared" si="58"/>
        <v>0</v>
      </c>
      <c r="AX39" s="20">
        <f t="shared" si="58"/>
        <v>0</v>
      </c>
      <c r="AY39" s="20">
        <f t="shared" si="58"/>
        <v>0</v>
      </c>
      <c r="AZ39" s="20">
        <f t="shared" si="58"/>
        <v>0</v>
      </c>
      <c r="BA39" s="20">
        <f t="shared" si="58"/>
        <v>0</v>
      </c>
      <c r="BB39" s="20">
        <f t="shared" si="58"/>
        <v>0</v>
      </c>
      <c r="BC39" s="20">
        <f t="shared" si="58"/>
        <v>0</v>
      </c>
      <c r="BD39" s="20">
        <f t="shared" si="58"/>
        <v>0</v>
      </c>
      <c r="BE39" s="20">
        <f t="shared" si="58"/>
        <v>0</v>
      </c>
      <c r="BF39" s="20">
        <f t="shared" si="58"/>
        <v>0</v>
      </c>
      <c r="BG39" s="20">
        <f t="shared" si="58"/>
        <v>0</v>
      </c>
      <c r="BH39" s="20">
        <f t="shared" si="58"/>
        <v>0</v>
      </c>
      <c r="BI39" s="20">
        <f t="shared" si="58"/>
        <v>0</v>
      </c>
      <c r="BJ39" s="20">
        <f t="shared" si="58"/>
        <v>0</v>
      </c>
    </row>
    <row r="40" spans="1:62">
      <c r="C40" s="4" t="s">
        <v>5</v>
      </c>
      <c r="D40" s="35" t="s">
        <v>0</v>
      </c>
      <c r="H40" s="20">
        <f t="shared" ref="H40:AM40" si="59">IF(H$9=$G35, F36,0)</f>
        <v>0</v>
      </c>
      <c r="I40" s="20">
        <f t="shared" si="59"/>
        <v>0.35399829038124264</v>
      </c>
      <c r="J40" s="20">
        <f t="shared" si="59"/>
        <v>0</v>
      </c>
      <c r="K40" s="20">
        <f t="shared" si="59"/>
        <v>0</v>
      </c>
      <c r="L40" s="20">
        <f t="shared" si="59"/>
        <v>0</v>
      </c>
      <c r="M40" s="20">
        <f t="shared" si="59"/>
        <v>0</v>
      </c>
      <c r="N40" s="20">
        <f t="shared" si="59"/>
        <v>0</v>
      </c>
      <c r="O40" s="20">
        <f t="shared" si="59"/>
        <v>0</v>
      </c>
      <c r="P40" s="20">
        <f t="shared" si="59"/>
        <v>0</v>
      </c>
      <c r="Q40" s="20">
        <f t="shared" si="59"/>
        <v>0</v>
      </c>
      <c r="R40" s="20">
        <f t="shared" si="59"/>
        <v>0</v>
      </c>
      <c r="S40" s="20">
        <f t="shared" si="59"/>
        <v>0</v>
      </c>
      <c r="T40" s="20">
        <f t="shared" si="59"/>
        <v>0</v>
      </c>
      <c r="U40" s="20">
        <f t="shared" si="59"/>
        <v>0</v>
      </c>
      <c r="V40" s="20">
        <f t="shared" si="59"/>
        <v>0</v>
      </c>
      <c r="W40" s="20">
        <f t="shared" si="59"/>
        <v>0</v>
      </c>
      <c r="X40" s="20">
        <f t="shared" si="59"/>
        <v>0</v>
      </c>
      <c r="Y40" s="20">
        <f t="shared" si="59"/>
        <v>0</v>
      </c>
      <c r="Z40" s="20">
        <f t="shared" si="59"/>
        <v>0</v>
      </c>
      <c r="AA40" s="20">
        <f t="shared" si="59"/>
        <v>0</v>
      </c>
      <c r="AB40" s="20">
        <f t="shared" si="59"/>
        <v>0</v>
      </c>
      <c r="AC40" s="20">
        <f t="shared" si="59"/>
        <v>0</v>
      </c>
      <c r="AD40" s="20">
        <f t="shared" si="59"/>
        <v>0</v>
      </c>
      <c r="AE40" s="20">
        <f t="shared" si="59"/>
        <v>0</v>
      </c>
      <c r="AF40" s="20">
        <f t="shared" si="59"/>
        <v>0</v>
      </c>
      <c r="AG40" s="20">
        <f t="shared" si="59"/>
        <v>0</v>
      </c>
      <c r="AH40" s="20">
        <f t="shared" si="59"/>
        <v>0</v>
      </c>
      <c r="AI40" s="20">
        <f t="shared" si="59"/>
        <v>0</v>
      </c>
      <c r="AJ40" s="20">
        <f t="shared" si="59"/>
        <v>0</v>
      </c>
      <c r="AK40" s="20">
        <f t="shared" si="59"/>
        <v>0</v>
      </c>
      <c r="AL40" s="20">
        <f t="shared" si="59"/>
        <v>0</v>
      </c>
      <c r="AM40" s="20">
        <f t="shared" si="59"/>
        <v>0</v>
      </c>
      <c r="AN40" s="20">
        <f t="shared" ref="AN40:BJ40" si="60">IF(AN$9=$G35, AL36,0)</f>
        <v>0</v>
      </c>
      <c r="AO40" s="20">
        <f t="shared" si="60"/>
        <v>0</v>
      </c>
      <c r="AP40" s="20">
        <f t="shared" si="60"/>
        <v>0</v>
      </c>
      <c r="AQ40" s="20">
        <f t="shared" si="60"/>
        <v>0</v>
      </c>
      <c r="AR40" s="20">
        <f t="shared" si="60"/>
        <v>0</v>
      </c>
      <c r="AS40" s="20">
        <f t="shared" si="60"/>
        <v>0</v>
      </c>
      <c r="AT40" s="20">
        <f t="shared" si="60"/>
        <v>0</v>
      </c>
      <c r="AU40" s="20">
        <f t="shared" si="60"/>
        <v>0</v>
      </c>
      <c r="AV40" s="20">
        <f t="shared" si="60"/>
        <v>0</v>
      </c>
      <c r="AW40" s="20">
        <f t="shared" si="60"/>
        <v>0</v>
      </c>
      <c r="AX40" s="20">
        <f t="shared" si="60"/>
        <v>0</v>
      </c>
      <c r="AY40" s="20">
        <f t="shared" si="60"/>
        <v>0</v>
      </c>
      <c r="AZ40" s="20">
        <f t="shared" si="60"/>
        <v>0</v>
      </c>
      <c r="BA40" s="20">
        <f t="shared" si="60"/>
        <v>0</v>
      </c>
      <c r="BB40" s="20">
        <f t="shared" si="60"/>
        <v>0</v>
      </c>
      <c r="BC40" s="20">
        <f t="shared" si="60"/>
        <v>0</v>
      </c>
      <c r="BD40" s="20">
        <f t="shared" si="60"/>
        <v>0</v>
      </c>
      <c r="BE40" s="20">
        <f t="shared" si="60"/>
        <v>0</v>
      </c>
      <c r="BF40" s="20">
        <f t="shared" si="60"/>
        <v>0</v>
      </c>
      <c r="BG40" s="20">
        <f t="shared" si="60"/>
        <v>0</v>
      </c>
      <c r="BH40" s="20">
        <f t="shared" si="60"/>
        <v>0</v>
      </c>
      <c r="BI40" s="20">
        <f t="shared" si="60"/>
        <v>0</v>
      </c>
      <c r="BJ40" s="20">
        <f t="shared" si="60"/>
        <v>0</v>
      </c>
    </row>
    <row r="41" spans="1:62">
      <c r="C41" s="4" t="s">
        <v>24</v>
      </c>
      <c r="D41" s="35" t="s">
        <v>0</v>
      </c>
      <c r="H41" s="20">
        <f t="shared" ref="H41:BJ41" si="61">IF(G43=0,0,MIN(G42, G42/G43))</f>
        <v>0</v>
      </c>
      <c r="I41" s="20">
        <f t="shared" si="61"/>
        <v>0</v>
      </c>
      <c r="J41" s="20">
        <f t="shared" si="61"/>
        <v>0.11799943012708088</v>
      </c>
      <c r="K41" s="20">
        <f t="shared" si="61"/>
        <v>0.11799943012708089</v>
      </c>
      <c r="L41" s="20">
        <f t="shared" si="61"/>
        <v>0.11799943012708089</v>
      </c>
      <c r="M41" s="20">
        <f t="shared" si="61"/>
        <v>0</v>
      </c>
      <c r="N41" s="20">
        <f t="shared" si="61"/>
        <v>0</v>
      </c>
      <c r="O41" s="20">
        <f t="shared" si="61"/>
        <v>0</v>
      </c>
      <c r="P41" s="20">
        <f t="shared" si="61"/>
        <v>0</v>
      </c>
      <c r="Q41" s="20">
        <f t="shared" si="61"/>
        <v>0</v>
      </c>
      <c r="R41" s="20">
        <f t="shared" si="61"/>
        <v>0</v>
      </c>
      <c r="S41" s="20">
        <f t="shared" si="61"/>
        <v>0</v>
      </c>
      <c r="T41" s="20">
        <f t="shared" si="61"/>
        <v>0</v>
      </c>
      <c r="U41" s="20">
        <f t="shared" si="61"/>
        <v>0</v>
      </c>
      <c r="V41" s="20">
        <f t="shared" si="61"/>
        <v>0</v>
      </c>
      <c r="W41" s="20">
        <f t="shared" si="61"/>
        <v>0</v>
      </c>
      <c r="X41" s="20">
        <f t="shared" si="61"/>
        <v>0</v>
      </c>
      <c r="Y41" s="20">
        <f t="shared" si="61"/>
        <v>0</v>
      </c>
      <c r="Z41" s="20">
        <f t="shared" si="61"/>
        <v>0</v>
      </c>
      <c r="AA41" s="20">
        <f t="shared" si="61"/>
        <v>0</v>
      </c>
      <c r="AB41" s="20">
        <f t="shared" si="61"/>
        <v>0</v>
      </c>
      <c r="AC41" s="20">
        <f t="shared" si="61"/>
        <v>0</v>
      </c>
      <c r="AD41" s="20">
        <f t="shared" si="61"/>
        <v>0</v>
      </c>
      <c r="AE41" s="20">
        <f t="shared" si="61"/>
        <v>0</v>
      </c>
      <c r="AF41" s="20">
        <f t="shared" si="61"/>
        <v>0</v>
      </c>
      <c r="AG41" s="20">
        <f t="shared" si="61"/>
        <v>0</v>
      </c>
      <c r="AH41" s="20">
        <f t="shared" si="61"/>
        <v>0</v>
      </c>
      <c r="AI41" s="20">
        <f t="shared" si="61"/>
        <v>0</v>
      </c>
      <c r="AJ41" s="20">
        <f t="shared" si="61"/>
        <v>0</v>
      </c>
      <c r="AK41" s="20">
        <f t="shared" si="61"/>
        <v>0</v>
      </c>
      <c r="AL41" s="20">
        <f t="shared" si="61"/>
        <v>0</v>
      </c>
      <c r="AM41" s="20">
        <f t="shared" si="61"/>
        <v>0</v>
      </c>
      <c r="AN41" s="20">
        <f t="shared" si="61"/>
        <v>0</v>
      </c>
      <c r="AO41" s="20">
        <f t="shared" si="61"/>
        <v>0</v>
      </c>
      <c r="AP41" s="20">
        <f t="shared" si="61"/>
        <v>0</v>
      </c>
      <c r="AQ41" s="20">
        <f t="shared" si="61"/>
        <v>0</v>
      </c>
      <c r="AR41" s="20">
        <f t="shared" si="61"/>
        <v>0</v>
      </c>
      <c r="AS41" s="20">
        <f t="shared" si="61"/>
        <v>0</v>
      </c>
      <c r="AT41" s="20">
        <f t="shared" si="61"/>
        <v>0</v>
      </c>
      <c r="AU41" s="20">
        <f t="shared" si="61"/>
        <v>0</v>
      </c>
      <c r="AV41" s="20">
        <f t="shared" si="61"/>
        <v>0</v>
      </c>
      <c r="AW41" s="20">
        <f t="shared" si="61"/>
        <v>0</v>
      </c>
      <c r="AX41" s="20">
        <f t="shared" si="61"/>
        <v>0</v>
      </c>
      <c r="AY41" s="20">
        <f t="shared" si="61"/>
        <v>0</v>
      </c>
      <c r="AZ41" s="20">
        <f t="shared" si="61"/>
        <v>0</v>
      </c>
      <c r="BA41" s="20">
        <f t="shared" si="61"/>
        <v>0</v>
      </c>
      <c r="BB41" s="20">
        <f t="shared" si="61"/>
        <v>0</v>
      </c>
      <c r="BC41" s="20">
        <f t="shared" si="61"/>
        <v>0</v>
      </c>
      <c r="BD41" s="20">
        <f t="shared" si="61"/>
        <v>0</v>
      </c>
      <c r="BE41" s="20">
        <f t="shared" si="61"/>
        <v>0</v>
      </c>
      <c r="BF41" s="20">
        <f t="shared" si="61"/>
        <v>0</v>
      </c>
      <c r="BG41" s="20">
        <f t="shared" si="61"/>
        <v>0</v>
      </c>
      <c r="BH41" s="20">
        <f t="shared" si="61"/>
        <v>0</v>
      </c>
      <c r="BI41" s="20">
        <f t="shared" si="61"/>
        <v>0</v>
      </c>
      <c r="BJ41" s="20">
        <f t="shared" si="61"/>
        <v>0</v>
      </c>
    </row>
    <row r="42" spans="1:62">
      <c r="C42" s="4" t="s">
        <v>3</v>
      </c>
      <c r="D42" s="35" t="s">
        <v>0</v>
      </c>
      <c r="H42" s="20">
        <f>SUM(H39:H40)-H41</f>
        <v>0</v>
      </c>
      <c r="I42" s="20">
        <f t="shared" ref="I42" si="62">SUM(I39:I40)-I41</f>
        <v>0.35399829038124264</v>
      </c>
      <c r="J42" s="20">
        <f t="shared" ref="J42" si="63">SUM(J39:J40)-J41</f>
        <v>0.23599886025416178</v>
      </c>
      <c r="K42" s="20">
        <f t="shared" ref="K42" si="64">SUM(K39:K40)-K41</f>
        <v>0.11799943012708089</v>
      </c>
      <c r="L42" s="20">
        <f t="shared" ref="L42" si="65">SUM(L39:L40)-L41</f>
        <v>0</v>
      </c>
      <c r="M42" s="20">
        <f t="shared" ref="M42" si="66">SUM(M39:M40)-M41</f>
        <v>0</v>
      </c>
      <c r="N42" s="20">
        <f t="shared" ref="N42" si="67">SUM(N39:N40)-N41</f>
        <v>0</v>
      </c>
      <c r="O42" s="20">
        <f t="shared" ref="O42" si="68">SUM(O39:O40)-O41</f>
        <v>0</v>
      </c>
      <c r="P42" s="20">
        <f t="shared" ref="P42" si="69">SUM(P39:P40)-P41</f>
        <v>0</v>
      </c>
      <c r="Q42" s="20">
        <f t="shared" ref="Q42" si="70">SUM(Q39:Q40)-Q41</f>
        <v>0</v>
      </c>
      <c r="R42" s="20">
        <f t="shared" ref="R42" si="71">SUM(R39:R40)-R41</f>
        <v>0</v>
      </c>
      <c r="S42" s="20">
        <f t="shared" ref="S42" si="72">SUM(S39:S40)-S41</f>
        <v>0</v>
      </c>
      <c r="T42" s="20">
        <f t="shared" ref="T42" si="73">SUM(T39:T40)-T41</f>
        <v>0</v>
      </c>
      <c r="U42" s="20">
        <f t="shared" ref="U42" si="74">SUM(U39:U40)-U41</f>
        <v>0</v>
      </c>
      <c r="V42" s="20">
        <f t="shared" ref="V42" si="75">SUM(V39:V40)-V41</f>
        <v>0</v>
      </c>
      <c r="W42" s="20">
        <f t="shared" ref="W42" si="76">SUM(W39:W40)-W41</f>
        <v>0</v>
      </c>
      <c r="X42" s="20">
        <f t="shared" ref="X42" si="77">SUM(X39:X40)-X41</f>
        <v>0</v>
      </c>
      <c r="Y42" s="20">
        <f t="shared" ref="Y42" si="78">SUM(Y39:Y40)-Y41</f>
        <v>0</v>
      </c>
      <c r="Z42" s="20">
        <f t="shared" ref="Z42" si="79">SUM(Z39:Z40)-Z41</f>
        <v>0</v>
      </c>
      <c r="AA42" s="20">
        <f t="shared" ref="AA42" si="80">SUM(AA39:AA40)-AA41</f>
        <v>0</v>
      </c>
      <c r="AB42" s="20">
        <f t="shared" ref="AB42" si="81">SUM(AB39:AB40)-AB41</f>
        <v>0</v>
      </c>
      <c r="AC42" s="20">
        <f t="shared" ref="AC42" si="82">SUM(AC39:AC40)-AC41</f>
        <v>0</v>
      </c>
      <c r="AD42" s="20">
        <f t="shared" ref="AD42" si="83">SUM(AD39:AD40)-AD41</f>
        <v>0</v>
      </c>
      <c r="AE42" s="20">
        <f t="shared" ref="AE42" si="84">SUM(AE39:AE40)-AE41</f>
        <v>0</v>
      </c>
      <c r="AF42" s="20">
        <f t="shared" ref="AF42" si="85">SUM(AF39:AF40)-AF41</f>
        <v>0</v>
      </c>
      <c r="AG42" s="20">
        <f t="shared" ref="AG42" si="86">SUM(AG39:AG40)-AG41</f>
        <v>0</v>
      </c>
      <c r="AH42" s="20">
        <f t="shared" ref="AH42" si="87">SUM(AH39:AH40)-AH41</f>
        <v>0</v>
      </c>
      <c r="AI42" s="20">
        <f t="shared" ref="AI42" si="88">SUM(AI39:AI40)-AI41</f>
        <v>0</v>
      </c>
      <c r="AJ42" s="20">
        <f t="shared" ref="AJ42" si="89">SUM(AJ39:AJ40)-AJ41</f>
        <v>0</v>
      </c>
      <c r="AK42" s="20">
        <f t="shared" ref="AK42" si="90">SUM(AK39:AK40)-AK41</f>
        <v>0</v>
      </c>
      <c r="AL42" s="20">
        <f t="shared" ref="AL42" si="91">SUM(AL39:AL40)-AL41</f>
        <v>0</v>
      </c>
      <c r="AM42" s="20">
        <f t="shared" ref="AM42" si="92">SUM(AM39:AM40)-AM41</f>
        <v>0</v>
      </c>
      <c r="AN42" s="20">
        <f t="shared" ref="AN42" si="93">SUM(AN39:AN40)-AN41</f>
        <v>0</v>
      </c>
      <c r="AO42" s="20">
        <f t="shared" ref="AO42" si="94">SUM(AO39:AO40)-AO41</f>
        <v>0</v>
      </c>
      <c r="AP42" s="20">
        <f t="shared" ref="AP42" si="95">SUM(AP39:AP40)-AP41</f>
        <v>0</v>
      </c>
      <c r="AQ42" s="20">
        <f t="shared" ref="AQ42" si="96">SUM(AQ39:AQ40)-AQ41</f>
        <v>0</v>
      </c>
      <c r="AR42" s="20">
        <f t="shared" ref="AR42" si="97">SUM(AR39:AR40)-AR41</f>
        <v>0</v>
      </c>
      <c r="AS42" s="20">
        <f t="shared" ref="AS42" si="98">SUM(AS39:AS40)-AS41</f>
        <v>0</v>
      </c>
      <c r="AT42" s="20">
        <f t="shared" ref="AT42" si="99">SUM(AT39:AT40)-AT41</f>
        <v>0</v>
      </c>
      <c r="AU42" s="20">
        <f t="shared" ref="AU42" si="100">SUM(AU39:AU40)-AU41</f>
        <v>0</v>
      </c>
      <c r="AV42" s="20">
        <f t="shared" ref="AV42" si="101">SUM(AV39:AV40)-AV41</f>
        <v>0</v>
      </c>
      <c r="AW42" s="20">
        <f t="shared" ref="AW42" si="102">SUM(AW39:AW40)-AW41</f>
        <v>0</v>
      </c>
      <c r="AX42" s="20">
        <f t="shared" ref="AX42" si="103">SUM(AX39:AX40)-AX41</f>
        <v>0</v>
      </c>
      <c r="AY42" s="20">
        <f t="shared" ref="AY42" si="104">SUM(AY39:AY40)-AY41</f>
        <v>0</v>
      </c>
      <c r="AZ42" s="20">
        <f t="shared" ref="AZ42" si="105">SUM(AZ39:AZ40)-AZ41</f>
        <v>0</v>
      </c>
      <c r="BA42" s="20">
        <f t="shared" ref="BA42" si="106">SUM(BA39:BA40)-BA41</f>
        <v>0</v>
      </c>
      <c r="BB42" s="20">
        <f t="shared" ref="BB42" si="107">SUM(BB39:BB40)-BB41</f>
        <v>0</v>
      </c>
      <c r="BC42" s="20">
        <f t="shared" ref="BC42" si="108">SUM(BC39:BC40)-BC41</f>
        <v>0</v>
      </c>
      <c r="BD42" s="20">
        <f t="shared" ref="BD42" si="109">SUM(BD39:BD40)-BD41</f>
        <v>0</v>
      </c>
      <c r="BE42" s="20">
        <f t="shared" ref="BE42" si="110">SUM(BE39:BE40)-BE41</f>
        <v>0</v>
      </c>
      <c r="BF42" s="20">
        <f t="shared" ref="BF42" si="111">SUM(BF39:BF40)-BF41</f>
        <v>0</v>
      </c>
      <c r="BG42" s="20">
        <f t="shared" ref="BG42" si="112">SUM(BG39:BG40)-BG41</f>
        <v>0</v>
      </c>
      <c r="BH42" s="20">
        <f t="shared" ref="BH42" si="113">SUM(BH39:BH40)-BH41</f>
        <v>0</v>
      </c>
      <c r="BI42" s="20">
        <f t="shared" ref="BI42" si="114">SUM(BI39:BI40)-BI41</f>
        <v>0</v>
      </c>
      <c r="BJ42" s="20">
        <f t="shared" ref="BJ42" si="115">SUM(BJ39:BJ40)-BJ41</f>
        <v>0</v>
      </c>
    </row>
    <row r="43" spans="1:62">
      <c r="C43" s="19" t="s">
        <v>27</v>
      </c>
      <c r="D43" s="36" t="s">
        <v>23</v>
      </c>
      <c r="E43" s="19"/>
      <c r="F43" s="19"/>
      <c r="G43" s="19"/>
      <c r="H43" s="25">
        <f t="shared" ref="H43:AM43" si="116">IF(H$9=$G35, $G37,MAX(MIN(G43, G43-1),0))</f>
        <v>0</v>
      </c>
      <c r="I43" s="25">
        <f t="shared" si="116"/>
        <v>3</v>
      </c>
      <c r="J43" s="25">
        <f t="shared" si="116"/>
        <v>2</v>
      </c>
      <c r="K43" s="25">
        <f t="shared" si="116"/>
        <v>1</v>
      </c>
      <c r="L43" s="25">
        <f t="shared" si="116"/>
        <v>0</v>
      </c>
      <c r="M43" s="25">
        <f t="shared" si="116"/>
        <v>0</v>
      </c>
      <c r="N43" s="25">
        <f t="shared" si="116"/>
        <v>0</v>
      </c>
      <c r="O43" s="25">
        <f t="shared" si="116"/>
        <v>0</v>
      </c>
      <c r="P43" s="25">
        <f t="shared" si="116"/>
        <v>0</v>
      </c>
      <c r="Q43" s="25">
        <f t="shared" si="116"/>
        <v>0</v>
      </c>
      <c r="R43" s="25">
        <f t="shared" si="116"/>
        <v>0</v>
      </c>
      <c r="S43" s="25">
        <f t="shared" si="116"/>
        <v>0</v>
      </c>
      <c r="T43" s="25">
        <f t="shared" si="116"/>
        <v>0</v>
      </c>
      <c r="U43" s="25">
        <f t="shared" si="116"/>
        <v>0</v>
      </c>
      <c r="V43" s="25">
        <f t="shared" si="116"/>
        <v>0</v>
      </c>
      <c r="W43" s="25">
        <f t="shared" si="116"/>
        <v>0</v>
      </c>
      <c r="X43" s="25">
        <f t="shared" si="116"/>
        <v>0</v>
      </c>
      <c r="Y43" s="25">
        <f t="shared" si="116"/>
        <v>0</v>
      </c>
      <c r="Z43" s="25">
        <f t="shared" si="116"/>
        <v>0</v>
      </c>
      <c r="AA43" s="25">
        <f t="shared" si="116"/>
        <v>0</v>
      </c>
      <c r="AB43" s="25">
        <f t="shared" si="116"/>
        <v>0</v>
      </c>
      <c r="AC43" s="25">
        <f t="shared" si="116"/>
        <v>0</v>
      </c>
      <c r="AD43" s="25">
        <f t="shared" si="116"/>
        <v>0</v>
      </c>
      <c r="AE43" s="25">
        <f t="shared" si="116"/>
        <v>0</v>
      </c>
      <c r="AF43" s="25">
        <f t="shared" si="116"/>
        <v>0</v>
      </c>
      <c r="AG43" s="25">
        <f t="shared" si="116"/>
        <v>0</v>
      </c>
      <c r="AH43" s="25">
        <f t="shared" si="116"/>
        <v>0</v>
      </c>
      <c r="AI43" s="25">
        <f t="shared" si="116"/>
        <v>0</v>
      </c>
      <c r="AJ43" s="25">
        <f t="shared" si="116"/>
        <v>0</v>
      </c>
      <c r="AK43" s="25">
        <f t="shared" si="116"/>
        <v>0</v>
      </c>
      <c r="AL43" s="25">
        <f t="shared" si="116"/>
        <v>0</v>
      </c>
      <c r="AM43" s="25">
        <f t="shared" si="116"/>
        <v>0</v>
      </c>
      <c r="AN43" s="25">
        <f t="shared" ref="AN43:BJ43" si="117">IF(AN$9=$G35, $G37,MAX(MIN(AM43, AM43-1),0))</f>
        <v>0</v>
      </c>
      <c r="AO43" s="25">
        <f t="shared" si="117"/>
        <v>0</v>
      </c>
      <c r="AP43" s="25">
        <f t="shared" si="117"/>
        <v>0</v>
      </c>
      <c r="AQ43" s="25">
        <f t="shared" si="117"/>
        <v>0</v>
      </c>
      <c r="AR43" s="25">
        <f t="shared" si="117"/>
        <v>0</v>
      </c>
      <c r="AS43" s="25">
        <f t="shared" si="117"/>
        <v>0</v>
      </c>
      <c r="AT43" s="25">
        <f t="shared" si="117"/>
        <v>0</v>
      </c>
      <c r="AU43" s="25">
        <f t="shared" si="117"/>
        <v>0</v>
      </c>
      <c r="AV43" s="25">
        <f t="shared" si="117"/>
        <v>0</v>
      </c>
      <c r="AW43" s="25">
        <f t="shared" si="117"/>
        <v>0</v>
      </c>
      <c r="AX43" s="25">
        <f t="shared" si="117"/>
        <v>0</v>
      </c>
      <c r="AY43" s="25">
        <f t="shared" si="117"/>
        <v>0</v>
      </c>
      <c r="AZ43" s="25">
        <f t="shared" si="117"/>
        <v>0</v>
      </c>
      <c r="BA43" s="25">
        <f t="shared" si="117"/>
        <v>0</v>
      </c>
      <c r="BB43" s="25">
        <f t="shared" si="117"/>
        <v>0</v>
      </c>
      <c r="BC43" s="25">
        <f t="shared" si="117"/>
        <v>0</v>
      </c>
      <c r="BD43" s="25">
        <f t="shared" si="117"/>
        <v>0</v>
      </c>
      <c r="BE43" s="25">
        <f t="shared" si="117"/>
        <v>0</v>
      </c>
      <c r="BF43" s="25">
        <f t="shared" si="117"/>
        <v>0</v>
      </c>
      <c r="BG43" s="25">
        <f t="shared" si="117"/>
        <v>0</v>
      </c>
      <c r="BH43" s="25">
        <f t="shared" si="117"/>
        <v>0</v>
      </c>
      <c r="BI43" s="25">
        <f t="shared" si="117"/>
        <v>0</v>
      </c>
      <c r="BJ43" s="25">
        <f t="shared" si="117"/>
        <v>0</v>
      </c>
    </row>
    <row r="46" spans="1:62" s="18" customFormat="1" ht="15">
      <c r="A46" s="14"/>
      <c r="B46" s="15"/>
      <c r="C46" s="14" t="s">
        <v>18</v>
      </c>
      <c r="D46" s="15"/>
      <c r="E46" s="15"/>
      <c r="F46" s="16"/>
      <c r="G46" s="16"/>
      <c r="H46" s="1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</row>
    <row r="48" spans="1:62">
      <c r="C48" s="4" t="s">
        <v>4</v>
      </c>
      <c r="G48" s="13">
        <v>2017</v>
      </c>
    </row>
    <row r="49" spans="1:88">
      <c r="C49" s="4" t="s">
        <v>26</v>
      </c>
      <c r="D49" s="35" t="s">
        <v>0</v>
      </c>
      <c r="G49" s="10">
        <f>G36+G23</f>
        <v>5.8603566936024043</v>
      </c>
    </row>
    <row r="50" spans="1:88">
      <c r="C50" s="4" t="str">
        <f>"Year end remaining life  in "&amp;G48</f>
        <v>Year end remaining life  in 2017</v>
      </c>
      <c r="G50" s="11">
        <f>G15</f>
        <v>18.606197014581664</v>
      </c>
    </row>
    <row r="52" spans="1:88">
      <c r="C52" s="4" t="s">
        <v>2</v>
      </c>
      <c r="D52" s="35" t="s">
        <v>0</v>
      </c>
      <c r="H52" s="4">
        <f>G55</f>
        <v>0</v>
      </c>
      <c r="I52" s="9">
        <f t="shared" ref="I52:O52" si="118">H55</f>
        <v>0</v>
      </c>
      <c r="J52" s="9">
        <f t="shared" si="118"/>
        <v>5.8603566936024043</v>
      </c>
      <c r="K52" s="9">
        <f t="shared" si="118"/>
        <v>5.5453886918656901</v>
      </c>
      <c r="L52" s="9">
        <f t="shared" si="118"/>
        <v>5.2304206901289758</v>
      </c>
      <c r="M52" s="9">
        <f t="shared" si="118"/>
        <v>4.9154526883922616</v>
      </c>
      <c r="N52" s="9">
        <f t="shared" si="118"/>
        <v>4.6004846866555473</v>
      </c>
      <c r="O52" s="9">
        <f t="shared" si="118"/>
        <v>4.2855166849188331</v>
      </c>
      <c r="P52" s="9">
        <f t="shared" ref="P52:AF52" si="119">O55</f>
        <v>3.9705486831821188</v>
      </c>
      <c r="Q52" s="9">
        <f t="shared" si="119"/>
        <v>3.6555806814454046</v>
      </c>
      <c r="R52" s="9">
        <f t="shared" si="119"/>
        <v>3.3406126797086904</v>
      </c>
      <c r="S52" s="9">
        <f t="shared" si="119"/>
        <v>3.0256446779719761</v>
      </c>
      <c r="T52" s="9">
        <f t="shared" si="119"/>
        <v>2.7106766762352619</v>
      </c>
      <c r="U52" s="9">
        <f t="shared" si="119"/>
        <v>2.3957086744985476</v>
      </c>
      <c r="V52" s="9">
        <f t="shared" si="119"/>
        <v>2.0807406727618334</v>
      </c>
      <c r="W52" s="9">
        <f t="shared" si="119"/>
        <v>1.7657726710251191</v>
      </c>
      <c r="X52" s="9">
        <f t="shared" si="119"/>
        <v>1.4508046692884049</v>
      </c>
      <c r="Y52" s="9">
        <f t="shared" si="119"/>
        <v>1.1358366675516907</v>
      </c>
      <c r="Z52" s="9">
        <f t="shared" si="119"/>
        <v>0.82086866581497664</v>
      </c>
      <c r="AA52" s="9">
        <f t="shared" si="119"/>
        <v>0.50590066407826251</v>
      </c>
      <c r="AB52" s="9">
        <f t="shared" si="119"/>
        <v>0.19093266234154838</v>
      </c>
      <c r="AC52" s="9">
        <f t="shared" si="119"/>
        <v>0</v>
      </c>
      <c r="AD52" s="9">
        <f t="shared" si="119"/>
        <v>0</v>
      </c>
      <c r="AE52" s="9">
        <f t="shared" si="119"/>
        <v>0</v>
      </c>
      <c r="AF52" s="9">
        <f t="shared" si="119"/>
        <v>0</v>
      </c>
      <c r="AG52" s="9">
        <f t="shared" ref="AG52:BJ52" si="120">AF55</f>
        <v>0</v>
      </c>
      <c r="AH52" s="9">
        <f t="shared" si="120"/>
        <v>0</v>
      </c>
      <c r="AI52" s="9">
        <f t="shared" si="120"/>
        <v>0</v>
      </c>
      <c r="AJ52" s="9">
        <f t="shared" si="120"/>
        <v>0</v>
      </c>
      <c r="AK52" s="9">
        <f t="shared" si="120"/>
        <v>0</v>
      </c>
      <c r="AL52" s="9">
        <f t="shared" si="120"/>
        <v>0</v>
      </c>
      <c r="AM52" s="9">
        <f t="shared" si="120"/>
        <v>0</v>
      </c>
      <c r="AN52" s="9">
        <f t="shared" si="120"/>
        <v>0</v>
      </c>
      <c r="AO52" s="9">
        <f t="shared" si="120"/>
        <v>0</v>
      </c>
      <c r="AP52" s="9">
        <f t="shared" si="120"/>
        <v>0</v>
      </c>
      <c r="AQ52" s="9">
        <f t="shared" si="120"/>
        <v>0</v>
      </c>
      <c r="AR52" s="9">
        <f t="shared" si="120"/>
        <v>0</v>
      </c>
      <c r="AS52" s="9">
        <f t="shared" si="120"/>
        <v>0</v>
      </c>
      <c r="AT52" s="9">
        <f t="shared" si="120"/>
        <v>0</v>
      </c>
      <c r="AU52" s="9">
        <f t="shared" si="120"/>
        <v>0</v>
      </c>
      <c r="AV52" s="9">
        <f t="shared" si="120"/>
        <v>0</v>
      </c>
      <c r="AW52" s="9">
        <f t="shared" si="120"/>
        <v>0</v>
      </c>
      <c r="AX52" s="9">
        <f t="shared" si="120"/>
        <v>0</v>
      </c>
      <c r="AY52" s="9">
        <f t="shared" si="120"/>
        <v>0</v>
      </c>
      <c r="AZ52" s="9">
        <f t="shared" si="120"/>
        <v>0</v>
      </c>
      <c r="BA52" s="9">
        <f t="shared" si="120"/>
        <v>0</v>
      </c>
      <c r="BB52" s="9">
        <f t="shared" si="120"/>
        <v>0</v>
      </c>
      <c r="BC52" s="9">
        <f t="shared" si="120"/>
        <v>0</v>
      </c>
      <c r="BD52" s="9">
        <f t="shared" si="120"/>
        <v>0</v>
      </c>
      <c r="BE52" s="9">
        <f t="shared" si="120"/>
        <v>0</v>
      </c>
      <c r="BF52" s="9">
        <f t="shared" si="120"/>
        <v>0</v>
      </c>
      <c r="BG52" s="9">
        <f t="shared" si="120"/>
        <v>0</v>
      </c>
      <c r="BH52" s="9">
        <f t="shared" si="120"/>
        <v>0</v>
      </c>
      <c r="BI52" s="9">
        <f t="shared" si="120"/>
        <v>0</v>
      </c>
      <c r="BJ52" s="9">
        <f t="shared" si="120"/>
        <v>0</v>
      </c>
    </row>
    <row r="53" spans="1:88">
      <c r="C53" s="4" t="s">
        <v>5</v>
      </c>
      <c r="D53" s="35" t="s">
        <v>0</v>
      </c>
      <c r="H53" s="4">
        <f t="shared" ref="H53:AM53" si="121">IF(H$9=$G48, F49,0)</f>
        <v>0</v>
      </c>
      <c r="I53" s="9">
        <f t="shared" si="121"/>
        <v>5.8603566936024043</v>
      </c>
      <c r="J53" s="9">
        <f t="shared" si="121"/>
        <v>0</v>
      </c>
      <c r="K53" s="9">
        <f t="shared" si="121"/>
        <v>0</v>
      </c>
      <c r="L53" s="9">
        <f t="shared" si="121"/>
        <v>0</v>
      </c>
      <c r="M53" s="9">
        <f t="shared" si="121"/>
        <v>0</v>
      </c>
      <c r="N53" s="9">
        <f t="shared" si="121"/>
        <v>0</v>
      </c>
      <c r="O53" s="9">
        <f t="shared" si="121"/>
        <v>0</v>
      </c>
      <c r="P53" s="9">
        <f t="shared" si="121"/>
        <v>0</v>
      </c>
      <c r="Q53" s="9">
        <f t="shared" si="121"/>
        <v>0</v>
      </c>
      <c r="R53" s="9">
        <f t="shared" si="121"/>
        <v>0</v>
      </c>
      <c r="S53" s="9">
        <f t="shared" si="121"/>
        <v>0</v>
      </c>
      <c r="T53" s="9">
        <f t="shared" si="121"/>
        <v>0</v>
      </c>
      <c r="U53" s="9">
        <f t="shared" si="121"/>
        <v>0</v>
      </c>
      <c r="V53" s="9">
        <f t="shared" si="121"/>
        <v>0</v>
      </c>
      <c r="W53" s="9">
        <f t="shared" si="121"/>
        <v>0</v>
      </c>
      <c r="X53" s="9">
        <f t="shared" si="121"/>
        <v>0</v>
      </c>
      <c r="Y53" s="9">
        <f t="shared" si="121"/>
        <v>0</v>
      </c>
      <c r="Z53" s="9">
        <f t="shared" si="121"/>
        <v>0</v>
      </c>
      <c r="AA53" s="9">
        <f t="shared" si="121"/>
        <v>0</v>
      </c>
      <c r="AB53" s="9">
        <f t="shared" si="121"/>
        <v>0</v>
      </c>
      <c r="AC53" s="9">
        <f t="shared" si="121"/>
        <v>0</v>
      </c>
      <c r="AD53" s="9">
        <f t="shared" si="121"/>
        <v>0</v>
      </c>
      <c r="AE53" s="9">
        <f t="shared" si="121"/>
        <v>0</v>
      </c>
      <c r="AF53" s="9">
        <f t="shared" si="121"/>
        <v>0</v>
      </c>
      <c r="AG53" s="9">
        <f t="shared" si="121"/>
        <v>0</v>
      </c>
      <c r="AH53" s="9">
        <f t="shared" si="121"/>
        <v>0</v>
      </c>
      <c r="AI53" s="9">
        <f t="shared" si="121"/>
        <v>0</v>
      </c>
      <c r="AJ53" s="9">
        <f t="shared" si="121"/>
        <v>0</v>
      </c>
      <c r="AK53" s="9">
        <f t="shared" si="121"/>
        <v>0</v>
      </c>
      <c r="AL53" s="9">
        <f t="shared" si="121"/>
        <v>0</v>
      </c>
      <c r="AM53" s="9">
        <f t="shared" si="121"/>
        <v>0</v>
      </c>
      <c r="AN53" s="9">
        <f t="shared" ref="AN53:BJ53" si="122">IF(AN$9=$G48, AL49,0)</f>
        <v>0</v>
      </c>
      <c r="AO53" s="9">
        <f t="shared" si="122"/>
        <v>0</v>
      </c>
      <c r="AP53" s="9">
        <f t="shared" si="122"/>
        <v>0</v>
      </c>
      <c r="AQ53" s="9">
        <f t="shared" si="122"/>
        <v>0</v>
      </c>
      <c r="AR53" s="9">
        <f t="shared" si="122"/>
        <v>0</v>
      </c>
      <c r="AS53" s="9">
        <f t="shared" si="122"/>
        <v>0</v>
      </c>
      <c r="AT53" s="9">
        <f t="shared" si="122"/>
        <v>0</v>
      </c>
      <c r="AU53" s="9">
        <f t="shared" si="122"/>
        <v>0</v>
      </c>
      <c r="AV53" s="9">
        <f t="shared" si="122"/>
        <v>0</v>
      </c>
      <c r="AW53" s="9">
        <f t="shared" si="122"/>
        <v>0</v>
      </c>
      <c r="AX53" s="9">
        <f t="shared" si="122"/>
        <v>0</v>
      </c>
      <c r="AY53" s="9">
        <f t="shared" si="122"/>
        <v>0</v>
      </c>
      <c r="AZ53" s="9">
        <f t="shared" si="122"/>
        <v>0</v>
      </c>
      <c r="BA53" s="9">
        <f t="shared" si="122"/>
        <v>0</v>
      </c>
      <c r="BB53" s="9">
        <f t="shared" si="122"/>
        <v>0</v>
      </c>
      <c r="BC53" s="9">
        <f t="shared" si="122"/>
        <v>0</v>
      </c>
      <c r="BD53" s="9">
        <f t="shared" si="122"/>
        <v>0</v>
      </c>
      <c r="BE53" s="9">
        <f t="shared" si="122"/>
        <v>0</v>
      </c>
      <c r="BF53" s="9">
        <f t="shared" si="122"/>
        <v>0</v>
      </c>
      <c r="BG53" s="9">
        <f t="shared" si="122"/>
        <v>0</v>
      </c>
      <c r="BH53" s="9">
        <f t="shared" si="122"/>
        <v>0</v>
      </c>
      <c r="BI53" s="9">
        <f t="shared" si="122"/>
        <v>0</v>
      </c>
      <c r="BJ53" s="9">
        <f t="shared" si="122"/>
        <v>0</v>
      </c>
    </row>
    <row r="54" spans="1:88">
      <c r="C54" s="4" t="s">
        <v>24</v>
      </c>
      <c r="D54" s="35" t="s">
        <v>0</v>
      </c>
      <c r="H54" s="9">
        <f t="shared" ref="H54:AE54" si="123">IF(G56=0,0,MIN(G55, G55/G56))</f>
        <v>0</v>
      </c>
      <c r="I54" s="9">
        <f t="shared" si="123"/>
        <v>0</v>
      </c>
      <c r="J54" s="9">
        <f t="shared" si="123"/>
        <v>0.31496800173671419</v>
      </c>
      <c r="K54" s="9">
        <f t="shared" si="123"/>
        <v>0.31496800173671419</v>
      </c>
      <c r="L54" s="9">
        <f t="shared" si="123"/>
        <v>0.31496800173671419</v>
      </c>
      <c r="M54" s="9">
        <f t="shared" si="123"/>
        <v>0.31496800173671419</v>
      </c>
      <c r="N54" s="9">
        <f t="shared" si="123"/>
        <v>0.31496800173671419</v>
      </c>
      <c r="O54" s="9">
        <f t="shared" si="123"/>
        <v>0.31496800173671419</v>
      </c>
      <c r="P54" s="9">
        <f t="shared" si="123"/>
        <v>0.31496800173671419</v>
      </c>
      <c r="Q54" s="9">
        <f t="shared" si="123"/>
        <v>0.31496800173671419</v>
      </c>
      <c r="R54" s="9">
        <f t="shared" si="123"/>
        <v>0.31496800173671419</v>
      </c>
      <c r="S54" s="9">
        <f t="shared" si="123"/>
        <v>0.31496800173671419</v>
      </c>
      <c r="T54" s="9">
        <f t="shared" si="123"/>
        <v>0.31496800173671419</v>
      </c>
      <c r="U54" s="9">
        <f t="shared" si="123"/>
        <v>0.31496800173671419</v>
      </c>
      <c r="V54" s="9">
        <f t="shared" si="123"/>
        <v>0.31496800173671419</v>
      </c>
      <c r="W54" s="9">
        <f t="shared" si="123"/>
        <v>0.31496800173671413</v>
      </c>
      <c r="X54" s="9">
        <f t="shared" si="123"/>
        <v>0.31496800173671413</v>
      </c>
      <c r="Y54" s="9">
        <f t="shared" si="123"/>
        <v>0.31496800173671408</v>
      </c>
      <c r="Z54" s="9">
        <f t="shared" si="123"/>
        <v>0.31496800173671413</v>
      </c>
      <c r="AA54" s="9">
        <f t="shared" si="123"/>
        <v>0.31496800173671413</v>
      </c>
      <c r="AB54" s="9">
        <f t="shared" si="123"/>
        <v>0.19093266234154838</v>
      </c>
      <c r="AC54" s="9">
        <f t="shared" si="123"/>
        <v>0</v>
      </c>
      <c r="AD54" s="9">
        <f t="shared" si="123"/>
        <v>0</v>
      </c>
      <c r="AE54" s="9">
        <f t="shared" si="123"/>
        <v>0</v>
      </c>
      <c r="AF54" s="9">
        <f t="shared" ref="AF54:BJ54" si="124">IF(AE56=0,0,MIN(AE55, AE55/AE56))</f>
        <v>0</v>
      </c>
      <c r="AG54" s="9">
        <f t="shared" si="124"/>
        <v>0</v>
      </c>
      <c r="AH54" s="9">
        <f t="shared" si="124"/>
        <v>0</v>
      </c>
      <c r="AI54" s="9">
        <f t="shared" si="124"/>
        <v>0</v>
      </c>
      <c r="AJ54" s="9">
        <f t="shared" si="124"/>
        <v>0</v>
      </c>
      <c r="AK54" s="9">
        <f t="shared" si="124"/>
        <v>0</v>
      </c>
      <c r="AL54" s="9">
        <f t="shared" si="124"/>
        <v>0</v>
      </c>
      <c r="AM54" s="9">
        <f t="shared" si="124"/>
        <v>0</v>
      </c>
      <c r="AN54" s="9">
        <f t="shared" si="124"/>
        <v>0</v>
      </c>
      <c r="AO54" s="9">
        <f t="shared" si="124"/>
        <v>0</v>
      </c>
      <c r="AP54" s="9">
        <f t="shared" si="124"/>
        <v>0</v>
      </c>
      <c r="AQ54" s="9">
        <f t="shared" si="124"/>
        <v>0</v>
      </c>
      <c r="AR54" s="9">
        <f t="shared" si="124"/>
        <v>0</v>
      </c>
      <c r="AS54" s="9">
        <f t="shared" si="124"/>
        <v>0</v>
      </c>
      <c r="AT54" s="9">
        <f t="shared" si="124"/>
        <v>0</v>
      </c>
      <c r="AU54" s="9">
        <f t="shared" si="124"/>
        <v>0</v>
      </c>
      <c r="AV54" s="9">
        <f t="shared" si="124"/>
        <v>0</v>
      </c>
      <c r="AW54" s="9">
        <f t="shared" si="124"/>
        <v>0</v>
      </c>
      <c r="AX54" s="9">
        <f t="shared" si="124"/>
        <v>0</v>
      </c>
      <c r="AY54" s="9">
        <f t="shared" si="124"/>
        <v>0</v>
      </c>
      <c r="AZ54" s="9">
        <f t="shared" si="124"/>
        <v>0</v>
      </c>
      <c r="BA54" s="9">
        <f t="shared" si="124"/>
        <v>0</v>
      </c>
      <c r="BB54" s="9">
        <f t="shared" si="124"/>
        <v>0</v>
      </c>
      <c r="BC54" s="9">
        <f t="shared" si="124"/>
        <v>0</v>
      </c>
      <c r="BD54" s="9">
        <f t="shared" si="124"/>
        <v>0</v>
      </c>
      <c r="BE54" s="9">
        <f t="shared" si="124"/>
        <v>0</v>
      </c>
      <c r="BF54" s="9">
        <f t="shared" si="124"/>
        <v>0</v>
      </c>
      <c r="BG54" s="9">
        <f t="shared" si="124"/>
        <v>0</v>
      </c>
      <c r="BH54" s="9">
        <f t="shared" si="124"/>
        <v>0</v>
      </c>
      <c r="BI54" s="9">
        <f t="shared" si="124"/>
        <v>0</v>
      </c>
      <c r="BJ54" s="9">
        <f t="shared" si="124"/>
        <v>0</v>
      </c>
    </row>
    <row r="55" spans="1:88">
      <c r="C55" s="4" t="s">
        <v>3</v>
      </c>
      <c r="D55" s="35" t="s">
        <v>0</v>
      </c>
      <c r="H55" s="4">
        <f>SUM(H52:H53)-H54</f>
        <v>0</v>
      </c>
      <c r="I55" s="9">
        <f t="shared" ref="I55" si="125">SUM(I52:I53)-I54</f>
        <v>5.8603566936024043</v>
      </c>
      <c r="J55" s="9">
        <f t="shared" ref="J55" si="126">SUM(J52:J53)-J54</f>
        <v>5.5453886918656901</v>
      </c>
      <c r="K55" s="9">
        <f t="shared" ref="K55" si="127">SUM(K52:K53)-K54</f>
        <v>5.2304206901289758</v>
      </c>
      <c r="L55" s="9">
        <f t="shared" ref="L55" si="128">SUM(L52:L53)-L54</f>
        <v>4.9154526883922616</v>
      </c>
      <c r="M55" s="9">
        <f t="shared" ref="M55" si="129">SUM(M52:M53)-M54</f>
        <v>4.6004846866555473</v>
      </c>
      <c r="N55" s="9">
        <f t="shared" ref="N55" si="130">SUM(N52:N53)-N54</f>
        <v>4.2855166849188331</v>
      </c>
      <c r="O55" s="9">
        <f t="shared" ref="O55" si="131">SUM(O52:O53)-O54</f>
        <v>3.9705486831821188</v>
      </c>
      <c r="P55" s="9">
        <f t="shared" ref="P55" si="132">SUM(P52:P53)-P54</f>
        <v>3.6555806814454046</v>
      </c>
      <c r="Q55" s="9">
        <f t="shared" ref="Q55" si="133">SUM(Q52:Q53)-Q54</f>
        <v>3.3406126797086904</v>
      </c>
      <c r="R55" s="9">
        <f t="shared" ref="R55" si="134">SUM(R52:R53)-R54</f>
        <v>3.0256446779719761</v>
      </c>
      <c r="S55" s="9">
        <f t="shared" ref="S55" si="135">SUM(S52:S53)-S54</f>
        <v>2.7106766762352619</v>
      </c>
      <c r="T55" s="9">
        <f t="shared" ref="T55" si="136">SUM(T52:T53)-T54</f>
        <v>2.3957086744985476</v>
      </c>
      <c r="U55" s="9">
        <f t="shared" ref="U55" si="137">SUM(U52:U53)-U54</f>
        <v>2.0807406727618334</v>
      </c>
      <c r="V55" s="9">
        <f t="shared" ref="V55" si="138">SUM(V52:V53)-V54</f>
        <v>1.7657726710251191</v>
      </c>
      <c r="W55" s="9">
        <f t="shared" ref="W55" si="139">SUM(W52:W53)-W54</f>
        <v>1.4508046692884049</v>
      </c>
      <c r="X55" s="9">
        <f t="shared" ref="X55" si="140">SUM(X52:X53)-X54</f>
        <v>1.1358366675516907</v>
      </c>
      <c r="Y55" s="9">
        <f t="shared" ref="Y55" si="141">SUM(Y52:Y53)-Y54</f>
        <v>0.82086866581497664</v>
      </c>
      <c r="Z55" s="9">
        <f t="shared" ref="Z55" si="142">SUM(Z52:Z53)-Z54</f>
        <v>0.50590066407826251</v>
      </c>
      <c r="AA55" s="9">
        <f t="shared" ref="AA55" si="143">SUM(AA52:AA53)-AA54</f>
        <v>0.19093266234154838</v>
      </c>
      <c r="AB55" s="9">
        <f t="shared" ref="AB55" si="144">SUM(AB52:AB53)-AB54</f>
        <v>0</v>
      </c>
      <c r="AC55" s="9">
        <f t="shared" ref="AC55" si="145">SUM(AC52:AC53)-AC54</f>
        <v>0</v>
      </c>
      <c r="AD55" s="9">
        <f t="shared" ref="AD55" si="146">SUM(AD52:AD53)-AD54</f>
        <v>0</v>
      </c>
      <c r="AE55" s="9">
        <f t="shared" ref="AE55" si="147">SUM(AE52:AE53)-AE54</f>
        <v>0</v>
      </c>
      <c r="AF55" s="9">
        <f t="shared" ref="AF55" si="148">SUM(AF52:AF53)-AF54</f>
        <v>0</v>
      </c>
      <c r="AG55" s="9">
        <f t="shared" ref="AG55" si="149">SUM(AG52:AG53)-AG54</f>
        <v>0</v>
      </c>
      <c r="AH55" s="9">
        <f t="shared" ref="AH55" si="150">SUM(AH52:AH53)-AH54</f>
        <v>0</v>
      </c>
      <c r="AI55" s="9">
        <f t="shared" ref="AI55" si="151">SUM(AI52:AI53)-AI54</f>
        <v>0</v>
      </c>
      <c r="AJ55" s="9">
        <f t="shared" ref="AJ55" si="152">SUM(AJ52:AJ53)-AJ54</f>
        <v>0</v>
      </c>
      <c r="AK55" s="9">
        <f t="shared" ref="AK55" si="153">SUM(AK52:AK53)-AK54</f>
        <v>0</v>
      </c>
      <c r="AL55" s="9">
        <f t="shared" ref="AL55" si="154">SUM(AL52:AL53)-AL54</f>
        <v>0</v>
      </c>
      <c r="AM55" s="9">
        <f t="shared" ref="AM55" si="155">SUM(AM52:AM53)-AM54</f>
        <v>0</v>
      </c>
      <c r="AN55" s="9">
        <f t="shared" ref="AN55" si="156">SUM(AN52:AN53)-AN54</f>
        <v>0</v>
      </c>
      <c r="AO55" s="9">
        <f t="shared" ref="AO55" si="157">SUM(AO52:AO53)-AO54</f>
        <v>0</v>
      </c>
      <c r="AP55" s="9">
        <f t="shared" ref="AP55" si="158">SUM(AP52:AP53)-AP54</f>
        <v>0</v>
      </c>
      <c r="AQ55" s="9">
        <f t="shared" ref="AQ55" si="159">SUM(AQ52:AQ53)-AQ54</f>
        <v>0</v>
      </c>
      <c r="AR55" s="9">
        <f t="shared" ref="AR55" si="160">SUM(AR52:AR53)-AR54</f>
        <v>0</v>
      </c>
      <c r="AS55" s="9">
        <f t="shared" ref="AS55" si="161">SUM(AS52:AS53)-AS54</f>
        <v>0</v>
      </c>
      <c r="AT55" s="9">
        <f t="shared" ref="AT55" si="162">SUM(AT52:AT53)-AT54</f>
        <v>0</v>
      </c>
      <c r="AU55" s="9">
        <f t="shared" ref="AU55" si="163">SUM(AU52:AU53)-AU54</f>
        <v>0</v>
      </c>
      <c r="AV55" s="9">
        <f t="shared" ref="AV55" si="164">SUM(AV52:AV53)-AV54</f>
        <v>0</v>
      </c>
      <c r="AW55" s="9">
        <f t="shared" ref="AW55" si="165">SUM(AW52:AW53)-AW54</f>
        <v>0</v>
      </c>
      <c r="AX55" s="9">
        <f t="shared" ref="AX55" si="166">SUM(AX52:AX53)-AX54</f>
        <v>0</v>
      </c>
      <c r="AY55" s="9">
        <f t="shared" ref="AY55" si="167">SUM(AY52:AY53)-AY54</f>
        <v>0</v>
      </c>
      <c r="AZ55" s="9">
        <f t="shared" ref="AZ55" si="168">SUM(AZ52:AZ53)-AZ54</f>
        <v>0</v>
      </c>
      <c r="BA55" s="9">
        <f t="shared" ref="BA55" si="169">SUM(BA52:BA53)-BA54</f>
        <v>0</v>
      </c>
      <c r="BB55" s="9">
        <f t="shared" ref="BB55" si="170">SUM(BB52:BB53)-BB54</f>
        <v>0</v>
      </c>
      <c r="BC55" s="9">
        <f t="shared" ref="BC55" si="171">SUM(BC52:BC53)-BC54</f>
        <v>0</v>
      </c>
      <c r="BD55" s="9">
        <f t="shared" ref="BD55" si="172">SUM(BD52:BD53)-BD54</f>
        <v>0</v>
      </c>
      <c r="BE55" s="9">
        <f t="shared" ref="BE55" si="173">SUM(BE52:BE53)-BE54</f>
        <v>0</v>
      </c>
      <c r="BF55" s="9">
        <f t="shared" ref="BF55" si="174">SUM(BF52:BF53)-BF54</f>
        <v>0</v>
      </c>
      <c r="BG55" s="9">
        <f t="shared" ref="BG55" si="175">SUM(BG52:BG53)-BG54</f>
        <v>0</v>
      </c>
      <c r="BH55" s="9">
        <f t="shared" ref="BH55" si="176">SUM(BH52:BH53)-BH54</f>
        <v>0</v>
      </c>
      <c r="BI55" s="9">
        <f t="shared" ref="BI55" si="177">SUM(BI52:BI53)-BI54</f>
        <v>0</v>
      </c>
      <c r="BJ55" s="9">
        <f t="shared" ref="BJ55" si="178">SUM(BJ52:BJ53)-BJ54</f>
        <v>0</v>
      </c>
    </row>
    <row r="56" spans="1:88">
      <c r="C56" s="4" t="s">
        <v>27</v>
      </c>
      <c r="D56" s="35" t="s">
        <v>23</v>
      </c>
      <c r="H56" s="4">
        <f t="shared" ref="H56:AM56" si="179">IF(H$9=$G48, $G50,MAX(MIN(G56, G56-1),0))</f>
        <v>0</v>
      </c>
      <c r="I56" s="9">
        <f t="shared" si="179"/>
        <v>18.606197014581664</v>
      </c>
      <c r="J56" s="9">
        <f t="shared" si="179"/>
        <v>17.606197014581664</v>
      </c>
      <c r="K56" s="9">
        <f t="shared" si="179"/>
        <v>16.606197014581664</v>
      </c>
      <c r="L56" s="9">
        <f t="shared" si="179"/>
        <v>15.606197014581664</v>
      </c>
      <c r="M56" s="9">
        <f t="shared" si="179"/>
        <v>14.606197014581664</v>
      </c>
      <c r="N56" s="9">
        <f t="shared" si="179"/>
        <v>13.606197014581664</v>
      </c>
      <c r="O56" s="9">
        <f t="shared" si="179"/>
        <v>12.606197014581664</v>
      </c>
      <c r="P56" s="9">
        <f t="shared" si="179"/>
        <v>11.606197014581664</v>
      </c>
      <c r="Q56" s="9">
        <f t="shared" si="179"/>
        <v>10.606197014581664</v>
      </c>
      <c r="R56" s="9">
        <f t="shared" si="179"/>
        <v>9.6061970145816638</v>
      </c>
      <c r="S56" s="9">
        <f t="shared" si="179"/>
        <v>8.6061970145816638</v>
      </c>
      <c r="T56" s="9">
        <f t="shared" si="179"/>
        <v>7.6061970145816638</v>
      </c>
      <c r="U56" s="9">
        <f t="shared" si="179"/>
        <v>6.6061970145816638</v>
      </c>
      <c r="V56" s="9">
        <f t="shared" si="179"/>
        <v>5.6061970145816638</v>
      </c>
      <c r="W56" s="9">
        <f t="shared" si="179"/>
        <v>4.6061970145816638</v>
      </c>
      <c r="X56" s="9">
        <f t="shared" si="179"/>
        <v>3.6061970145816638</v>
      </c>
      <c r="Y56" s="9">
        <f t="shared" si="179"/>
        <v>2.6061970145816638</v>
      </c>
      <c r="Z56" s="9">
        <f t="shared" si="179"/>
        <v>1.6061970145816638</v>
      </c>
      <c r="AA56" s="9">
        <f t="shared" si="179"/>
        <v>0.60619701458166375</v>
      </c>
      <c r="AB56" s="9">
        <f t="shared" si="179"/>
        <v>0</v>
      </c>
      <c r="AC56" s="9">
        <f t="shared" si="179"/>
        <v>0</v>
      </c>
      <c r="AD56" s="9">
        <f t="shared" si="179"/>
        <v>0</v>
      </c>
      <c r="AE56" s="9">
        <f t="shared" si="179"/>
        <v>0</v>
      </c>
      <c r="AF56" s="9">
        <f t="shared" si="179"/>
        <v>0</v>
      </c>
      <c r="AG56" s="9">
        <f t="shared" si="179"/>
        <v>0</v>
      </c>
      <c r="AH56" s="9">
        <f t="shared" si="179"/>
        <v>0</v>
      </c>
      <c r="AI56" s="9">
        <f t="shared" si="179"/>
        <v>0</v>
      </c>
      <c r="AJ56" s="9">
        <f t="shared" si="179"/>
        <v>0</v>
      </c>
      <c r="AK56" s="9">
        <f t="shared" si="179"/>
        <v>0</v>
      </c>
      <c r="AL56" s="9">
        <f t="shared" si="179"/>
        <v>0</v>
      </c>
      <c r="AM56" s="9">
        <f t="shared" si="179"/>
        <v>0</v>
      </c>
      <c r="AN56" s="9">
        <f t="shared" ref="AN56:BJ56" si="180">IF(AN$9=$G48, $G50,MAX(MIN(AM56, AM56-1),0))</f>
        <v>0</v>
      </c>
      <c r="AO56" s="9">
        <f t="shared" si="180"/>
        <v>0</v>
      </c>
      <c r="AP56" s="9">
        <f t="shared" si="180"/>
        <v>0</v>
      </c>
      <c r="AQ56" s="9">
        <f t="shared" si="180"/>
        <v>0</v>
      </c>
      <c r="AR56" s="9">
        <f t="shared" si="180"/>
        <v>0</v>
      </c>
      <c r="AS56" s="9">
        <f t="shared" si="180"/>
        <v>0</v>
      </c>
      <c r="AT56" s="9">
        <f t="shared" si="180"/>
        <v>0</v>
      </c>
      <c r="AU56" s="9">
        <f t="shared" si="180"/>
        <v>0</v>
      </c>
      <c r="AV56" s="9">
        <f t="shared" si="180"/>
        <v>0</v>
      </c>
      <c r="AW56" s="9">
        <f t="shared" si="180"/>
        <v>0</v>
      </c>
      <c r="AX56" s="9">
        <f t="shared" si="180"/>
        <v>0</v>
      </c>
      <c r="AY56" s="9">
        <f t="shared" si="180"/>
        <v>0</v>
      </c>
      <c r="AZ56" s="9">
        <f t="shared" si="180"/>
        <v>0</v>
      </c>
      <c r="BA56" s="9">
        <f t="shared" si="180"/>
        <v>0</v>
      </c>
      <c r="BB56" s="9">
        <f t="shared" si="180"/>
        <v>0</v>
      </c>
      <c r="BC56" s="9">
        <f t="shared" si="180"/>
        <v>0</v>
      </c>
      <c r="BD56" s="9">
        <f t="shared" si="180"/>
        <v>0</v>
      </c>
      <c r="BE56" s="9">
        <f t="shared" si="180"/>
        <v>0</v>
      </c>
      <c r="BF56" s="9">
        <f t="shared" si="180"/>
        <v>0</v>
      </c>
      <c r="BG56" s="9">
        <f t="shared" si="180"/>
        <v>0</v>
      </c>
      <c r="BH56" s="9">
        <f t="shared" si="180"/>
        <v>0</v>
      </c>
      <c r="BI56" s="9">
        <f t="shared" si="180"/>
        <v>0</v>
      </c>
      <c r="BJ56" s="9">
        <f t="shared" si="180"/>
        <v>0</v>
      </c>
    </row>
    <row r="59" spans="1:88" s="18" customFormat="1" ht="15">
      <c r="A59" s="14"/>
      <c r="B59" s="15"/>
      <c r="C59" s="14" t="s">
        <v>20</v>
      </c>
      <c r="D59" s="15"/>
      <c r="E59" s="15"/>
      <c r="F59" s="16"/>
      <c r="G59" s="16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1" spans="1:88" s="5" customFormat="1">
      <c r="B61" s="6"/>
      <c r="C61" s="7" t="s">
        <v>21</v>
      </c>
      <c r="D61" s="35" t="s">
        <v>0</v>
      </c>
      <c r="F61" s="35"/>
      <c r="H61" s="23">
        <f t="shared" ref="H61:AM61" si="181">H17</f>
        <v>95.496727552778324</v>
      </c>
      <c r="I61" s="23">
        <f t="shared" si="181"/>
        <v>95.496727552778324</v>
      </c>
      <c r="J61" s="23">
        <f t="shared" si="181"/>
        <v>95.496727552778324</v>
      </c>
      <c r="K61" s="23">
        <f t="shared" si="181"/>
        <v>95.496727552778324</v>
      </c>
      <c r="L61" s="23">
        <f t="shared" si="181"/>
        <v>95.496727552778324</v>
      </c>
      <c r="M61" s="23">
        <f t="shared" si="181"/>
        <v>95.496727552778324</v>
      </c>
      <c r="N61" s="23">
        <f t="shared" si="181"/>
        <v>95.496727552778324</v>
      </c>
      <c r="O61" s="23">
        <f t="shared" si="181"/>
        <v>95.496727552778324</v>
      </c>
      <c r="P61" s="23">
        <f t="shared" si="181"/>
        <v>95.496727552778324</v>
      </c>
      <c r="Q61" s="23">
        <f t="shared" si="181"/>
        <v>95.496727552778324</v>
      </c>
      <c r="R61" s="23">
        <f t="shared" si="181"/>
        <v>95.496727552778324</v>
      </c>
      <c r="S61" s="23">
        <f t="shared" si="181"/>
        <v>95.496727552778324</v>
      </c>
      <c r="T61" s="23">
        <f t="shared" si="181"/>
        <v>95.496727552778324</v>
      </c>
      <c r="U61" s="23">
        <f t="shared" si="181"/>
        <v>95.496727552778324</v>
      </c>
      <c r="V61" s="23">
        <f t="shared" si="181"/>
        <v>95.496727552778324</v>
      </c>
      <c r="W61" s="23">
        <f t="shared" si="181"/>
        <v>95.496727552778324</v>
      </c>
      <c r="X61" s="23">
        <f t="shared" si="181"/>
        <v>95.496727552778324</v>
      </c>
      <c r="Y61" s="23">
        <f t="shared" si="181"/>
        <v>95.496727552778324</v>
      </c>
      <c r="Z61" s="23">
        <f t="shared" si="181"/>
        <v>95.496727552778324</v>
      </c>
      <c r="AA61" s="23">
        <f t="shared" si="181"/>
        <v>95.496727552778324</v>
      </c>
      <c r="AB61" s="23">
        <f t="shared" si="181"/>
        <v>65.252888363315904</v>
      </c>
      <c r="AC61" s="23">
        <f t="shared" si="181"/>
        <v>18.697311831400274</v>
      </c>
      <c r="AD61" s="23">
        <f t="shared" si="181"/>
        <v>18.697311831400274</v>
      </c>
      <c r="AE61" s="23">
        <f t="shared" si="181"/>
        <v>18.697311831400274</v>
      </c>
      <c r="AF61" s="23">
        <f t="shared" si="181"/>
        <v>18.697311831400274</v>
      </c>
      <c r="AG61" s="23">
        <f t="shared" si="181"/>
        <v>18.697311831400274</v>
      </c>
      <c r="AH61" s="23">
        <f t="shared" si="181"/>
        <v>18.697311831400274</v>
      </c>
      <c r="AI61" s="23">
        <f t="shared" si="181"/>
        <v>18.697311831400274</v>
      </c>
      <c r="AJ61" s="23">
        <f t="shared" si="181"/>
        <v>18.697311831400274</v>
      </c>
      <c r="AK61" s="23">
        <f t="shared" si="181"/>
        <v>18.697311831400274</v>
      </c>
      <c r="AL61" s="23">
        <f t="shared" si="181"/>
        <v>18.697311831400274</v>
      </c>
      <c r="AM61" s="23">
        <f t="shared" si="181"/>
        <v>18.697311831400274</v>
      </c>
      <c r="AN61" s="23">
        <f t="shared" ref="AN61:BJ61" si="182">AN17</f>
        <v>18.697311831400274</v>
      </c>
      <c r="AO61" s="23">
        <f t="shared" si="182"/>
        <v>18.697311831400274</v>
      </c>
      <c r="AP61" s="23">
        <f t="shared" si="182"/>
        <v>18.697311831400274</v>
      </c>
      <c r="AQ61" s="23">
        <f t="shared" si="182"/>
        <v>18.697311831400274</v>
      </c>
      <c r="AR61" s="23">
        <f t="shared" si="182"/>
        <v>18.697311831400274</v>
      </c>
      <c r="AS61" s="23">
        <f t="shared" si="182"/>
        <v>18.697311831400274</v>
      </c>
      <c r="AT61" s="23">
        <f t="shared" si="182"/>
        <v>18.697311831400274</v>
      </c>
      <c r="AU61" s="23">
        <f t="shared" si="182"/>
        <v>18.697311831400274</v>
      </c>
      <c r="AV61" s="23">
        <f t="shared" si="182"/>
        <v>18.697311831400274</v>
      </c>
      <c r="AW61" s="23">
        <f t="shared" si="182"/>
        <v>18.697311831400274</v>
      </c>
      <c r="AX61" s="23">
        <f t="shared" si="182"/>
        <v>18.697311831400274</v>
      </c>
      <c r="AY61" s="23">
        <f t="shared" si="182"/>
        <v>18.697311831400274</v>
      </c>
      <c r="AZ61" s="23">
        <f t="shared" si="182"/>
        <v>18.697311831400274</v>
      </c>
      <c r="BA61" s="23">
        <f t="shared" si="182"/>
        <v>18.697311831400274</v>
      </c>
      <c r="BB61" s="23">
        <f t="shared" si="182"/>
        <v>18.77538988985172</v>
      </c>
      <c r="BC61" s="23">
        <f t="shared" si="182"/>
        <v>15.64839631396217</v>
      </c>
      <c r="BD61" s="23">
        <f t="shared" si="182"/>
        <v>11.392757868337752</v>
      </c>
      <c r="BE61" s="23">
        <f t="shared" si="182"/>
        <v>8.2105932751082431</v>
      </c>
      <c r="BF61" s="23">
        <f t="shared" si="182"/>
        <v>3.6048207024296559</v>
      </c>
      <c r="BG61" s="23">
        <f t="shared" si="182"/>
        <v>0</v>
      </c>
      <c r="BH61" s="23">
        <f t="shared" si="182"/>
        <v>0</v>
      </c>
      <c r="BI61" s="23">
        <f t="shared" si="182"/>
        <v>0</v>
      </c>
      <c r="BJ61" s="23">
        <f t="shared" si="182"/>
        <v>0</v>
      </c>
      <c r="BL61" s="4"/>
      <c r="BP61" s="7"/>
      <c r="BQ61" s="7"/>
      <c r="BR61" s="7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J61" s="8"/>
    </row>
    <row r="62" spans="1:88">
      <c r="C62" s="4" t="str">
        <f>C46</f>
        <v>Depreciation for corresponding assets: Final Determination</v>
      </c>
      <c r="D62" s="35" t="s">
        <v>0</v>
      </c>
      <c r="F62" s="35"/>
      <c r="H62" s="20">
        <f t="shared" ref="H62:AM62" si="183">-H54</f>
        <v>0</v>
      </c>
      <c r="I62" s="20">
        <f t="shared" si="183"/>
        <v>0</v>
      </c>
      <c r="J62" s="20">
        <f t="shared" si="183"/>
        <v>-0.31496800173671419</v>
      </c>
      <c r="K62" s="20">
        <f t="shared" si="183"/>
        <v>-0.31496800173671419</v>
      </c>
      <c r="L62" s="20">
        <f t="shared" si="183"/>
        <v>-0.31496800173671419</v>
      </c>
      <c r="M62" s="20">
        <f t="shared" si="183"/>
        <v>-0.31496800173671419</v>
      </c>
      <c r="N62" s="20">
        <f t="shared" si="183"/>
        <v>-0.31496800173671419</v>
      </c>
      <c r="O62" s="20">
        <f t="shared" si="183"/>
        <v>-0.31496800173671419</v>
      </c>
      <c r="P62" s="20">
        <f t="shared" si="183"/>
        <v>-0.31496800173671419</v>
      </c>
      <c r="Q62" s="20">
        <f t="shared" si="183"/>
        <v>-0.31496800173671419</v>
      </c>
      <c r="R62" s="20">
        <f t="shared" si="183"/>
        <v>-0.31496800173671419</v>
      </c>
      <c r="S62" s="20">
        <f t="shared" si="183"/>
        <v>-0.31496800173671419</v>
      </c>
      <c r="T62" s="20">
        <f t="shared" si="183"/>
        <v>-0.31496800173671419</v>
      </c>
      <c r="U62" s="20">
        <f t="shared" si="183"/>
        <v>-0.31496800173671419</v>
      </c>
      <c r="V62" s="20">
        <f t="shared" si="183"/>
        <v>-0.31496800173671419</v>
      </c>
      <c r="W62" s="20">
        <f t="shared" si="183"/>
        <v>-0.31496800173671413</v>
      </c>
      <c r="X62" s="20">
        <f t="shared" si="183"/>
        <v>-0.31496800173671413</v>
      </c>
      <c r="Y62" s="20">
        <f t="shared" si="183"/>
        <v>-0.31496800173671408</v>
      </c>
      <c r="Z62" s="20">
        <f t="shared" si="183"/>
        <v>-0.31496800173671413</v>
      </c>
      <c r="AA62" s="20">
        <f t="shared" si="183"/>
        <v>-0.31496800173671413</v>
      </c>
      <c r="AB62" s="20">
        <f t="shared" si="183"/>
        <v>-0.19093266234154838</v>
      </c>
      <c r="AC62" s="20">
        <f t="shared" si="183"/>
        <v>0</v>
      </c>
      <c r="AD62" s="20">
        <f t="shared" si="183"/>
        <v>0</v>
      </c>
      <c r="AE62" s="20">
        <f t="shared" si="183"/>
        <v>0</v>
      </c>
      <c r="AF62" s="20">
        <f t="shared" si="183"/>
        <v>0</v>
      </c>
      <c r="AG62" s="20">
        <f t="shared" si="183"/>
        <v>0</v>
      </c>
      <c r="AH62" s="20">
        <f t="shared" si="183"/>
        <v>0</v>
      </c>
      <c r="AI62" s="20">
        <f t="shared" si="183"/>
        <v>0</v>
      </c>
      <c r="AJ62" s="20">
        <f t="shared" si="183"/>
        <v>0</v>
      </c>
      <c r="AK62" s="20">
        <f t="shared" si="183"/>
        <v>0</v>
      </c>
      <c r="AL62" s="20">
        <f t="shared" si="183"/>
        <v>0</v>
      </c>
      <c r="AM62" s="20">
        <f t="shared" si="183"/>
        <v>0</v>
      </c>
      <c r="AN62" s="20">
        <f t="shared" ref="AN62:BJ62" si="184">-AN54</f>
        <v>0</v>
      </c>
      <c r="AO62" s="20">
        <f t="shared" si="184"/>
        <v>0</v>
      </c>
      <c r="AP62" s="20">
        <f t="shared" si="184"/>
        <v>0</v>
      </c>
      <c r="AQ62" s="20">
        <f t="shared" si="184"/>
        <v>0</v>
      </c>
      <c r="AR62" s="20">
        <f t="shared" si="184"/>
        <v>0</v>
      </c>
      <c r="AS62" s="20">
        <f t="shared" si="184"/>
        <v>0</v>
      </c>
      <c r="AT62" s="20">
        <f t="shared" si="184"/>
        <v>0</v>
      </c>
      <c r="AU62" s="20">
        <f t="shared" si="184"/>
        <v>0</v>
      </c>
      <c r="AV62" s="20">
        <f t="shared" si="184"/>
        <v>0</v>
      </c>
      <c r="AW62" s="20">
        <f t="shared" si="184"/>
        <v>0</v>
      </c>
      <c r="AX62" s="20">
        <f t="shared" si="184"/>
        <v>0</v>
      </c>
      <c r="AY62" s="20">
        <f t="shared" si="184"/>
        <v>0</v>
      </c>
      <c r="AZ62" s="20">
        <f t="shared" si="184"/>
        <v>0</v>
      </c>
      <c r="BA62" s="20">
        <f t="shared" si="184"/>
        <v>0</v>
      </c>
      <c r="BB62" s="20">
        <f t="shared" si="184"/>
        <v>0</v>
      </c>
      <c r="BC62" s="20">
        <f t="shared" si="184"/>
        <v>0</v>
      </c>
      <c r="BD62" s="20">
        <f t="shared" si="184"/>
        <v>0</v>
      </c>
      <c r="BE62" s="20">
        <f t="shared" si="184"/>
        <v>0</v>
      </c>
      <c r="BF62" s="20">
        <f t="shared" si="184"/>
        <v>0</v>
      </c>
      <c r="BG62" s="20">
        <f t="shared" si="184"/>
        <v>0</v>
      </c>
      <c r="BH62" s="20">
        <f t="shared" si="184"/>
        <v>0</v>
      </c>
      <c r="BI62" s="20">
        <f t="shared" si="184"/>
        <v>0</v>
      </c>
      <c r="BJ62" s="20">
        <f t="shared" si="184"/>
        <v>0</v>
      </c>
    </row>
    <row r="63" spans="1:88">
      <c r="C63" s="4" t="s">
        <v>7</v>
      </c>
      <c r="D63" s="35" t="s">
        <v>0</v>
      </c>
      <c r="F63" s="35"/>
      <c r="H63" s="20">
        <f t="shared" ref="H63:AM63" si="185">H28</f>
        <v>0</v>
      </c>
      <c r="I63" s="20">
        <f t="shared" si="185"/>
        <v>0</v>
      </c>
      <c r="J63" s="20">
        <f t="shared" si="185"/>
        <v>1.8354528010737206</v>
      </c>
      <c r="K63" s="20">
        <f t="shared" si="185"/>
        <v>1.8354528010737208</v>
      </c>
      <c r="L63" s="20">
        <f t="shared" si="185"/>
        <v>1.8354528010737208</v>
      </c>
      <c r="M63" s="20">
        <f t="shared" si="185"/>
        <v>0</v>
      </c>
      <c r="N63" s="20">
        <f t="shared" si="185"/>
        <v>0</v>
      </c>
      <c r="O63" s="20">
        <f t="shared" si="185"/>
        <v>0</v>
      </c>
      <c r="P63" s="20">
        <f t="shared" si="185"/>
        <v>0</v>
      </c>
      <c r="Q63" s="20">
        <f t="shared" si="185"/>
        <v>0</v>
      </c>
      <c r="R63" s="20">
        <f t="shared" si="185"/>
        <v>0</v>
      </c>
      <c r="S63" s="20">
        <f t="shared" si="185"/>
        <v>0</v>
      </c>
      <c r="T63" s="20">
        <f t="shared" si="185"/>
        <v>0</v>
      </c>
      <c r="U63" s="20">
        <f t="shared" si="185"/>
        <v>0</v>
      </c>
      <c r="V63" s="20">
        <f t="shared" si="185"/>
        <v>0</v>
      </c>
      <c r="W63" s="20">
        <f t="shared" si="185"/>
        <v>0</v>
      </c>
      <c r="X63" s="20">
        <f t="shared" si="185"/>
        <v>0</v>
      </c>
      <c r="Y63" s="20">
        <f t="shared" si="185"/>
        <v>0</v>
      </c>
      <c r="Z63" s="20">
        <f t="shared" si="185"/>
        <v>0</v>
      </c>
      <c r="AA63" s="20">
        <f t="shared" si="185"/>
        <v>0</v>
      </c>
      <c r="AB63" s="20">
        <f t="shared" si="185"/>
        <v>0</v>
      </c>
      <c r="AC63" s="20">
        <f t="shared" si="185"/>
        <v>0</v>
      </c>
      <c r="AD63" s="20">
        <f t="shared" si="185"/>
        <v>0</v>
      </c>
      <c r="AE63" s="20">
        <f t="shared" si="185"/>
        <v>0</v>
      </c>
      <c r="AF63" s="20">
        <f t="shared" si="185"/>
        <v>0</v>
      </c>
      <c r="AG63" s="20">
        <f t="shared" si="185"/>
        <v>0</v>
      </c>
      <c r="AH63" s="20">
        <f t="shared" si="185"/>
        <v>0</v>
      </c>
      <c r="AI63" s="20">
        <f t="shared" si="185"/>
        <v>0</v>
      </c>
      <c r="AJ63" s="20">
        <f t="shared" si="185"/>
        <v>0</v>
      </c>
      <c r="AK63" s="20">
        <f t="shared" si="185"/>
        <v>0</v>
      </c>
      <c r="AL63" s="20">
        <f t="shared" si="185"/>
        <v>0</v>
      </c>
      <c r="AM63" s="20">
        <f t="shared" si="185"/>
        <v>0</v>
      </c>
      <c r="AN63" s="20">
        <f t="shared" ref="AN63:BJ63" si="186">AN28</f>
        <v>0</v>
      </c>
      <c r="AO63" s="20">
        <f t="shared" si="186"/>
        <v>0</v>
      </c>
      <c r="AP63" s="20">
        <f t="shared" si="186"/>
        <v>0</v>
      </c>
      <c r="AQ63" s="20">
        <f t="shared" si="186"/>
        <v>0</v>
      </c>
      <c r="AR63" s="20">
        <f t="shared" si="186"/>
        <v>0</v>
      </c>
      <c r="AS63" s="20">
        <f t="shared" si="186"/>
        <v>0</v>
      </c>
      <c r="AT63" s="20">
        <f t="shared" si="186"/>
        <v>0</v>
      </c>
      <c r="AU63" s="20">
        <f t="shared" si="186"/>
        <v>0</v>
      </c>
      <c r="AV63" s="20">
        <f t="shared" si="186"/>
        <v>0</v>
      </c>
      <c r="AW63" s="20">
        <f t="shared" si="186"/>
        <v>0</v>
      </c>
      <c r="AX63" s="20">
        <f t="shared" si="186"/>
        <v>0</v>
      </c>
      <c r="AY63" s="20">
        <f t="shared" si="186"/>
        <v>0</v>
      </c>
      <c r="AZ63" s="20">
        <f t="shared" si="186"/>
        <v>0</v>
      </c>
      <c r="BA63" s="20">
        <f t="shared" si="186"/>
        <v>0</v>
      </c>
      <c r="BB63" s="20">
        <f t="shared" si="186"/>
        <v>0</v>
      </c>
      <c r="BC63" s="20">
        <f t="shared" si="186"/>
        <v>0</v>
      </c>
      <c r="BD63" s="20">
        <f t="shared" si="186"/>
        <v>0</v>
      </c>
      <c r="BE63" s="20">
        <f t="shared" si="186"/>
        <v>0</v>
      </c>
      <c r="BF63" s="20">
        <f t="shared" si="186"/>
        <v>0</v>
      </c>
      <c r="BG63" s="20">
        <f t="shared" si="186"/>
        <v>0</v>
      </c>
      <c r="BH63" s="20">
        <f t="shared" si="186"/>
        <v>0</v>
      </c>
      <c r="BI63" s="20">
        <f t="shared" si="186"/>
        <v>0</v>
      </c>
      <c r="BJ63" s="20">
        <f t="shared" si="186"/>
        <v>0</v>
      </c>
    </row>
    <row r="64" spans="1:88">
      <c r="C64" s="4" t="s">
        <v>6</v>
      </c>
      <c r="D64" s="35" t="s">
        <v>0</v>
      </c>
      <c r="F64" s="35"/>
      <c r="H64" s="20">
        <f t="shared" ref="H64:AM64" si="187">H41</f>
        <v>0</v>
      </c>
      <c r="I64" s="20">
        <f t="shared" si="187"/>
        <v>0</v>
      </c>
      <c r="J64" s="20">
        <f t="shared" si="187"/>
        <v>0.11799943012708088</v>
      </c>
      <c r="K64" s="20">
        <f t="shared" si="187"/>
        <v>0.11799943012708089</v>
      </c>
      <c r="L64" s="20">
        <f t="shared" si="187"/>
        <v>0.11799943012708089</v>
      </c>
      <c r="M64" s="20">
        <f t="shared" si="187"/>
        <v>0</v>
      </c>
      <c r="N64" s="20">
        <f t="shared" si="187"/>
        <v>0</v>
      </c>
      <c r="O64" s="20">
        <f t="shared" si="187"/>
        <v>0</v>
      </c>
      <c r="P64" s="20">
        <f t="shared" si="187"/>
        <v>0</v>
      </c>
      <c r="Q64" s="20">
        <f t="shared" si="187"/>
        <v>0</v>
      </c>
      <c r="R64" s="20">
        <f t="shared" si="187"/>
        <v>0</v>
      </c>
      <c r="S64" s="20">
        <f t="shared" si="187"/>
        <v>0</v>
      </c>
      <c r="T64" s="20">
        <f t="shared" si="187"/>
        <v>0</v>
      </c>
      <c r="U64" s="20">
        <f t="shared" si="187"/>
        <v>0</v>
      </c>
      <c r="V64" s="20">
        <f t="shared" si="187"/>
        <v>0</v>
      </c>
      <c r="W64" s="20">
        <f t="shared" si="187"/>
        <v>0</v>
      </c>
      <c r="X64" s="20">
        <f t="shared" si="187"/>
        <v>0</v>
      </c>
      <c r="Y64" s="20">
        <f t="shared" si="187"/>
        <v>0</v>
      </c>
      <c r="Z64" s="20">
        <f t="shared" si="187"/>
        <v>0</v>
      </c>
      <c r="AA64" s="20">
        <f t="shared" si="187"/>
        <v>0</v>
      </c>
      <c r="AB64" s="20">
        <f t="shared" si="187"/>
        <v>0</v>
      </c>
      <c r="AC64" s="20">
        <f t="shared" si="187"/>
        <v>0</v>
      </c>
      <c r="AD64" s="20">
        <f t="shared" si="187"/>
        <v>0</v>
      </c>
      <c r="AE64" s="20">
        <f t="shared" si="187"/>
        <v>0</v>
      </c>
      <c r="AF64" s="20">
        <f t="shared" si="187"/>
        <v>0</v>
      </c>
      <c r="AG64" s="20">
        <f t="shared" si="187"/>
        <v>0</v>
      </c>
      <c r="AH64" s="20">
        <f t="shared" si="187"/>
        <v>0</v>
      </c>
      <c r="AI64" s="20">
        <f t="shared" si="187"/>
        <v>0</v>
      </c>
      <c r="AJ64" s="20">
        <f t="shared" si="187"/>
        <v>0</v>
      </c>
      <c r="AK64" s="20">
        <f t="shared" si="187"/>
        <v>0</v>
      </c>
      <c r="AL64" s="20">
        <f t="shared" si="187"/>
        <v>0</v>
      </c>
      <c r="AM64" s="20">
        <f t="shared" si="187"/>
        <v>0</v>
      </c>
      <c r="AN64" s="20">
        <f t="shared" ref="AN64:BJ64" si="188">AN41</f>
        <v>0</v>
      </c>
      <c r="AO64" s="20">
        <f t="shared" si="188"/>
        <v>0</v>
      </c>
      <c r="AP64" s="20">
        <f t="shared" si="188"/>
        <v>0</v>
      </c>
      <c r="AQ64" s="20">
        <f t="shared" si="188"/>
        <v>0</v>
      </c>
      <c r="AR64" s="20">
        <f t="shared" si="188"/>
        <v>0</v>
      </c>
      <c r="AS64" s="20">
        <f t="shared" si="188"/>
        <v>0</v>
      </c>
      <c r="AT64" s="20">
        <f t="shared" si="188"/>
        <v>0</v>
      </c>
      <c r="AU64" s="20">
        <f t="shared" si="188"/>
        <v>0</v>
      </c>
      <c r="AV64" s="20">
        <f t="shared" si="188"/>
        <v>0</v>
      </c>
      <c r="AW64" s="20">
        <f t="shared" si="188"/>
        <v>0</v>
      </c>
      <c r="AX64" s="20">
        <f t="shared" si="188"/>
        <v>0</v>
      </c>
      <c r="AY64" s="20">
        <f t="shared" si="188"/>
        <v>0</v>
      </c>
      <c r="AZ64" s="20">
        <f t="shared" si="188"/>
        <v>0</v>
      </c>
      <c r="BA64" s="20">
        <f t="shared" si="188"/>
        <v>0</v>
      </c>
      <c r="BB64" s="20">
        <f t="shared" si="188"/>
        <v>0</v>
      </c>
      <c r="BC64" s="20">
        <f t="shared" si="188"/>
        <v>0</v>
      </c>
      <c r="BD64" s="20">
        <f t="shared" si="188"/>
        <v>0</v>
      </c>
      <c r="BE64" s="20">
        <f t="shared" si="188"/>
        <v>0</v>
      </c>
      <c r="BF64" s="20">
        <f t="shared" si="188"/>
        <v>0</v>
      </c>
      <c r="BG64" s="20">
        <f t="shared" si="188"/>
        <v>0</v>
      </c>
      <c r="BH64" s="20">
        <f t="shared" si="188"/>
        <v>0</v>
      </c>
      <c r="BI64" s="20">
        <f t="shared" si="188"/>
        <v>0</v>
      </c>
      <c r="BJ64" s="20">
        <f t="shared" si="188"/>
        <v>0</v>
      </c>
    </row>
    <row r="65" spans="3:62">
      <c r="C65" s="4" t="s">
        <v>9</v>
      </c>
      <c r="D65" s="35" t="s">
        <v>0</v>
      </c>
      <c r="F65" s="35"/>
      <c r="H65" s="20">
        <f t="shared" ref="H65:AM65" si="189">SUM(H61:H64)</f>
        <v>95.496727552778324</v>
      </c>
      <c r="I65" s="20">
        <f t="shared" si="189"/>
        <v>95.496727552778324</v>
      </c>
      <c r="J65" s="20">
        <f t="shared" si="189"/>
        <v>97.135211782242408</v>
      </c>
      <c r="K65" s="20">
        <f t="shared" si="189"/>
        <v>97.135211782242408</v>
      </c>
      <c r="L65" s="20">
        <f t="shared" si="189"/>
        <v>97.135211782242408</v>
      </c>
      <c r="M65" s="20">
        <f t="shared" si="189"/>
        <v>95.181759551041608</v>
      </c>
      <c r="N65" s="20">
        <f t="shared" si="189"/>
        <v>95.181759551041608</v>
      </c>
      <c r="O65" s="20">
        <f t="shared" si="189"/>
        <v>95.181759551041608</v>
      </c>
      <c r="P65" s="20">
        <f t="shared" si="189"/>
        <v>95.181759551041608</v>
      </c>
      <c r="Q65" s="20">
        <f t="shared" si="189"/>
        <v>95.181759551041608</v>
      </c>
      <c r="R65" s="20">
        <f t="shared" si="189"/>
        <v>95.181759551041608</v>
      </c>
      <c r="S65" s="20">
        <f t="shared" si="189"/>
        <v>95.181759551041608</v>
      </c>
      <c r="T65" s="20">
        <f t="shared" si="189"/>
        <v>95.181759551041608</v>
      </c>
      <c r="U65" s="20">
        <f t="shared" si="189"/>
        <v>95.181759551041608</v>
      </c>
      <c r="V65" s="20">
        <f t="shared" si="189"/>
        <v>95.181759551041608</v>
      </c>
      <c r="W65" s="20">
        <f t="shared" si="189"/>
        <v>95.181759551041608</v>
      </c>
      <c r="X65" s="20">
        <f t="shared" si="189"/>
        <v>95.181759551041608</v>
      </c>
      <c r="Y65" s="20">
        <f t="shared" si="189"/>
        <v>95.181759551041608</v>
      </c>
      <c r="Z65" s="20">
        <f t="shared" si="189"/>
        <v>95.181759551041608</v>
      </c>
      <c r="AA65" s="20">
        <f t="shared" si="189"/>
        <v>95.181759551041608</v>
      </c>
      <c r="AB65" s="20">
        <f t="shared" si="189"/>
        <v>65.061955700974352</v>
      </c>
      <c r="AC65" s="20">
        <f t="shared" si="189"/>
        <v>18.697311831400274</v>
      </c>
      <c r="AD65" s="20">
        <f t="shared" si="189"/>
        <v>18.697311831400274</v>
      </c>
      <c r="AE65" s="20">
        <f t="shared" si="189"/>
        <v>18.697311831400274</v>
      </c>
      <c r="AF65" s="20">
        <f t="shared" si="189"/>
        <v>18.697311831400274</v>
      </c>
      <c r="AG65" s="20">
        <f t="shared" si="189"/>
        <v>18.697311831400274</v>
      </c>
      <c r="AH65" s="20">
        <f t="shared" si="189"/>
        <v>18.697311831400274</v>
      </c>
      <c r="AI65" s="20">
        <f t="shared" si="189"/>
        <v>18.697311831400274</v>
      </c>
      <c r="AJ65" s="20">
        <f t="shared" si="189"/>
        <v>18.697311831400274</v>
      </c>
      <c r="AK65" s="20">
        <f t="shared" si="189"/>
        <v>18.697311831400274</v>
      </c>
      <c r="AL65" s="20">
        <f t="shared" si="189"/>
        <v>18.697311831400274</v>
      </c>
      <c r="AM65" s="20">
        <f t="shared" si="189"/>
        <v>18.697311831400274</v>
      </c>
      <c r="AN65" s="20">
        <f t="shared" ref="AN65:BJ65" si="190">SUM(AN61:AN64)</f>
        <v>18.697311831400274</v>
      </c>
      <c r="AO65" s="20">
        <f t="shared" si="190"/>
        <v>18.697311831400274</v>
      </c>
      <c r="AP65" s="20">
        <f t="shared" si="190"/>
        <v>18.697311831400274</v>
      </c>
      <c r="AQ65" s="20">
        <f t="shared" si="190"/>
        <v>18.697311831400274</v>
      </c>
      <c r="AR65" s="20">
        <f t="shared" si="190"/>
        <v>18.697311831400274</v>
      </c>
      <c r="AS65" s="20">
        <f t="shared" si="190"/>
        <v>18.697311831400274</v>
      </c>
      <c r="AT65" s="20">
        <f t="shared" si="190"/>
        <v>18.697311831400274</v>
      </c>
      <c r="AU65" s="20">
        <f t="shared" si="190"/>
        <v>18.697311831400274</v>
      </c>
      <c r="AV65" s="20">
        <f t="shared" si="190"/>
        <v>18.697311831400274</v>
      </c>
      <c r="AW65" s="20">
        <f t="shared" si="190"/>
        <v>18.697311831400274</v>
      </c>
      <c r="AX65" s="20">
        <f t="shared" si="190"/>
        <v>18.697311831400274</v>
      </c>
      <c r="AY65" s="20">
        <f t="shared" si="190"/>
        <v>18.697311831400274</v>
      </c>
      <c r="AZ65" s="20">
        <f t="shared" si="190"/>
        <v>18.697311831400274</v>
      </c>
      <c r="BA65" s="20">
        <f t="shared" si="190"/>
        <v>18.697311831400274</v>
      </c>
      <c r="BB65" s="20">
        <f t="shared" si="190"/>
        <v>18.77538988985172</v>
      </c>
      <c r="BC65" s="20">
        <f t="shared" si="190"/>
        <v>15.64839631396217</v>
      </c>
      <c r="BD65" s="20">
        <f t="shared" si="190"/>
        <v>11.392757868337752</v>
      </c>
      <c r="BE65" s="20">
        <f t="shared" si="190"/>
        <v>8.2105932751082431</v>
      </c>
      <c r="BF65" s="20">
        <f t="shared" si="190"/>
        <v>3.6048207024296559</v>
      </c>
      <c r="BG65" s="20">
        <f t="shared" si="190"/>
        <v>0</v>
      </c>
      <c r="BH65" s="20">
        <f t="shared" si="190"/>
        <v>0</v>
      </c>
      <c r="BI65" s="20">
        <f t="shared" si="190"/>
        <v>0</v>
      </c>
      <c r="BJ65" s="20">
        <f t="shared" si="190"/>
        <v>0</v>
      </c>
    </row>
    <row r="67" spans="3:62">
      <c r="C67" s="32" t="s">
        <v>1</v>
      </c>
      <c r="D67" s="32"/>
      <c r="E67" s="32"/>
      <c r="F67" s="32"/>
      <c r="G67" s="32"/>
      <c r="H67" s="33">
        <f>SUM(H62:BJ64)</f>
        <v>1.1102230246251565E-15</v>
      </c>
    </row>
  </sheetData>
  <conditionalFormatting sqref="H2:H3">
    <cfRule type="containsText" dxfId="0" priority="1" operator="containsText" text="TRUE">
      <formula>NOT(ISERROR(SEARCH("TRUE",H2)))</formula>
    </cfRule>
  </conditionalFormatting>
  <pageMargins left="0.70866141732283472" right="0.5118110236220472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41"/>
  <sheetViews>
    <sheetView showGridLines="0" zoomScale="70" zoomScaleNormal="70" workbookViewId="0"/>
  </sheetViews>
  <sheetFormatPr defaultRowHeight="15"/>
  <cols>
    <col min="1" max="1" width="13.28515625" style="39" customWidth="1"/>
    <col min="2" max="2" width="27.5703125" style="39" customWidth="1"/>
    <col min="3" max="3" width="21" style="39" customWidth="1"/>
    <col min="4" max="4" width="21.7109375" style="39" customWidth="1"/>
    <col min="5" max="5" width="23" style="39" customWidth="1"/>
    <col min="6" max="6" width="26" style="39" customWidth="1"/>
    <col min="7" max="7" width="28.42578125" style="39" customWidth="1"/>
    <col min="8" max="8" width="21.28515625" style="39" customWidth="1"/>
    <col min="9" max="16384" width="9.140625" style="39"/>
  </cols>
  <sheetData>
    <row r="1" spans="1:27" ht="23.25">
      <c r="A1" s="41" t="s">
        <v>156</v>
      </c>
      <c r="B1" s="37"/>
      <c r="C1" s="38"/>
      <c r="D1" s="38"/>
      <c r="E1" s="38"/>
    </row>
    <row r="2" spans="1:27" ht="17.25" customHeight="1">
      <c r="A2" s="91" t="s">
        <v>146</v>
      </c>
      <c r="B2" s="40"/>
      <c r="C2" s="38"/>
      <c r="D2" s="38"/>
      <c r="E2" s="38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>
      <c r="A3" s="46"/>
      <c r="B3" s="46"/>
      <c r="C3" s="38"/>
      <c r="D3" s="38"/>
      <c r="E3" s="38"/>
      <c r="Q3" s="42"/>
      <c r="W3" s="42"/>
      <c r="X3" s="42"/>
      <c r="Y3" s="42"/>
      <c r="Z3" s="42"/>
      <c r="AA3" s="42"/>
    </row>
    <row r="4" spans="1:27">
      <c r="A4" s="79"/>
      <c r="R4"/>
      <c r="S4" s="18"/>
      <c r="T4"/>
      <c r="U4"/>
      <c r="V4" s="47"/>
      <c r="W4" s="42"/>
      <c r="X4" s="42"/>
      <c r="Y4" s="42"/>
      <c r="Z4" s="42"/>
      <c r="AA4" s="42"/>
    </row>
    <row r="5" spans="1:27">
      <c r="A5" s="24"/>
      <c r="B5" s="5" t="s">
        <v>14</v>
      </c>
      <c r="R5"/>
      <c r="S5" s="18"/>
      <c r="T5"/>
      <c r="U5"/>
      <c r="V5" s="47"/>
      <c r="W5" s="42"/>
      <c r="X5" s="42"/>
      <c r="Y5" s="42"/>
      <c r="Z5" s="42"/>
      <c r="AA5" s="42"/>
    </row>
    <row r="6" spans="1:27">
      <c r="A6" s="34"/>
      <c r="B6" s="5" t="s">
        <v>15</v>
      </c>
      <c r="R6"/>
      <c r="S6" s="18"/>
      <c r="T6"/>
      <c r="U6"/>
      <c r="V6" s="47"/>
      <c r="W6" s="42"/>
      <c r="X6" s="42"/>
      <c r="Y6" s="42"/>
      <c r="Z6" s="42"/>
      <c r="AA6" s="42"/>
    </row>
    <row r="7" spans="1:27">
      <c r="A7" s="79"/>
      <c r="R7"/>
      <c r="S7" s="18"/>
      <c r="T7"/>
      <c r="U7"/>
      <c r="V7" s="47"/>
      <c r="W7" s="42"/>
      <c r="X7" s="42"/>
      <c r="Y7" s="42"/>
      <c r="Z7" s="42"/>
      <c r="AA7" s="42"/>
    </row>
    <row r="8" spans="1:27">
      <c r="A8" s="88"/>
      <c r="B8" s="89"/>
      <c r="C8" s="90">
        <v>2015</v>
      </c>
      <c r="D8" s="90">
        <v>2016</v>
      </c>
      <c r="E8" s="90">
        <v>2017</v>
      </c>
      <c r="W8" s="42"/>
      <c r="X8" s="42"/>
      <c r="Y8" s="42"/>
      <c r="Z8" s="42"/>
      <c r="AA8" s="42"/>
    </row>
    <row r="9" spans="1:27">
      <c r="A9" t="s">
        <v>29</v>
      </c>
      <c r="B9" s="18"/>
      <c r="C9" s="47"/>
      <c r="D9" s="112">
        <v>2.3230798209937155E-2</v>
      </c>
      <c r="E9" s="112">
        <v>2.3230798209937155E-2</v>
      </c>
      <c r="F9" s="47"/>
      <c r="W9" s="42"/>
      <c r="X9" s="42"/>
      <c r="Y9" s="42"/>
      <c r="Z9" s="42"/>
      <c r="AA9" s="42"/>
    </row>
    <row r="10" spans="1:27">
      <c r="A10" t="s">
        <v>155</v>
      </c>
      <c r="B10"/>
      <c r="C10" s="48">
        <v>1</v>
      </c>
      <c r="D10" s="49">
        <f>C10*(1+D9)^IF(C$8='[4]PTRM input'!$Q$7-1, 0.5,1)</f>
        <v>1.0115487127221987</v>
      </c>
      <c r="E10" s="49">
        <f>D10*(1+E9)^IF(D$8='[4]PTRM input'!$Q$7-1, 0.5,1)</f>
        <v>1.0350477967469698</v>
      </c>
      <c r="F10"/>
      <c r="W10" s="42"/>
      <c r="X10" s="42"/>
      <c r="Y10" s="42"/>
      <c r="Z10" s="42"/>
      <c r="AA10" s="42"/>
    </row>
    <row r="11" spans="1:27">
      <c r="R11"/>
      <c r="S11" s="18"/>
      <c r="T11"/>
      <c r="U11"/>
      <c r="V11" s="47"/>
      <c r="W11" s="42"/>
      <c r="X11" s="42"/>
      <c r="Y11" s="42"/>
      <c r="Z11" s="42"/>
      <c r="AA11" s="42"/>
    </row>
    <row r="12" spans="1:27">
      <c r="A12" s="39" t="s">
        <v>30</v>
      </c>
      <c r="C12" s="50">
        <f>C10/E10</f>
        <v>0.96613895816490714</v>
      </c>
      <c r="W12" s="42"/>
      <c r="X12" s="42"/>
      <c r="Y12" s="42"/>
      <c r="Z12" s="42"/>
      <c r="AA12" s="42"/>
    </row>
    <row r="13" spans="1:27">
      <c r="C13" s="50"/>
    </row>
    <row r="14" spans="1:27">
      <c r="A14" s="39" t="s">
        <v>31</v>
      </c>
      <c r="C14" s="113">
        <v>51</v>
      </c>
    </row>
    <row r="17" spans="3:5">
      <c r="C17" s="52"/>
    </row>
    <row r="18" spans="3:5">
      <c r="E18" s="52"/>
    </row>
    <row r="19" spans="3:5">
      <c r="E19" s="52"/>
    </row>
    <row r="20" spans="3:5">
      <c r="E20" s="52"/>
    </row>
    <row r="21" spans="3:5">
      <c r="E21" s="52"/>
    </row>
    <row r="22" spans="3:5">
      <c r="E22" s="52"/>
    </row>
    <row r="23" spans="3:5">
      <c r="E23" s="52"/>
    </row>
    <row r="24" spans="3:5">
      <c r="E24" s="52"/>
    </row>
    <row r="25" spans="3:5">
      <c r="E25" s="52"/>
    </row>
    <row r="26" spans="3:5">
      <c r="E26" s="52"/>
    </row>
    <row r="27" spans="3:5">
      <c r="E27" s="52"/>
    </row>
    <row r="28" spans="3:5">
      <c r="E28" s="52"/>
    </row>
    <row r="29" spans="3:5">
      <c r="E29" s="52"/>
    </row>
    <row r="30" spans="3:5">
      <c r="E30" s="52"/>
    </row>
    <row r="31" spans="3:5">
      <c r="E31" s="52"/>
    </row>
    <row r="32" spans="3:5">
      <c r="E32" s="52"/>
    </row>
    <row r="33" spans="5:5">
      <c r="E33" s="52"/>
    </row>
    <row r="34" spans="5:5">
      <c r="E34" s="52"/>
    </row>
    <row r="35" spans="5:5">
      <c r="E35" s="52"/>
    </row>
    <row r="36" spans="5:5">
      <c r="E36" s="52"/>
    </row>
    <row r="37" spans="5:5">
      <c r="E37" s="52"/>
    </row>
    <row r="38" spans="5:5">
      <c r="E38" s="52"/>
    </row>
    <row r="39" spans="5:5">
      <c r="E39" s="52"/>
    </row>
    <row r="40" spans="5:5">
      <c r="E40" s="52"/>
    </row>
    <row r="41" spans="5:5">
      <c r="E41" s="52"/>
    </row>
  </sheetData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27"/>
  <sheetViews>
    <sheetView showGridLines="0" zoomScale="70" zoomScaleNormal="70" workbookViewId="0"/>
  </sheetViews>
  <sheetFormatPr defaultRowHeight="15"/>
  <cols>
    <col min="1" max="1" width="13.28515625" style="39" customWidth="1"/>
    <col min="2" max="2" width="27.5703125" style="39" customWidth="1"/>
    <col min="3" max="4" width="24" style="39" customWidth="1"/>
    <col min="5" max="6" width="26" style="39" customWidth="1"/>
    <col min="7" max="7" width="28.42578125" style="39" customWidth="1"/>
    <col min="8" max="8" width="21.28515625" style="39" customWidth="1"/>
    <col min="9" max="16384" width="9.140625" style="39"/>
  </cols>
  <sheetData>
    <row r="1" spans="1:27" ht="23.25">
      <c r="A1" s="30" t="str">
        <f>Assumptions!A1</f>
        <v>Powercor REFCLs Tranche 1 Contingent Project Application - Depreciation</v>
      </c>
      <c r="B1" s="37"/>
      <c r="C1" s="38"/>
      <c r="D1" s="38"/>
      <c r="E1" s="38"/>
      <c r="F1" s="38"/>
      <c r="G1" s="38"/>
    </row>
    <row r="2" spans="1:27" ht="17.25" customHeight="1">
      <c r="A2" s="91" t="s">
        <v>28</v>
      </c>
      <c r="B2" s="40"/>
      <c r="C2" s="38"/>
      <c r="D2" s="38"/>
      <c r="E2" s="38"/>
      <c r="F2" s="41"/>
      <c r="G2" s="41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>
      <c r="A3" s="46"/>
      <c r="B3" s="46"/>
      <c r="C3" s="38"/>
      <c r="D3" s="38"/>
      <c r="E3" s="38"/>
      <c r="F3" s="38"/>
      <c r="G3" s="38"/>
      <c r="Q3" s="42"/>
      <c r="W3" s="42"/>
      <c r="X3" s="42"/>
      <c r="Y3" s="42"/>
      <c r="Z3" s="42"/>
      <c r="AA3" s="42"/>
    </row>
    <row r="4" spans="1:27">
      <c r="A4" s="5"/>
      <c r="B4" s="5"/>
      <c r="C4" s="50"/>
    </row>
    <row r="5" spans="1:27">
      <c r="A5" s="5"/>
      <c r="B5" s="5"/>
      <c r="C5" s="50"/>
    </row>
    <row r="6" spans="1:27">
      <c r="A6" s="39" t="s">
        <v>32</v>
      </c>
      <c r="C6" s="51">
        <f>SA_info!F35</f>
        <v>17.138231197771585</v>
      </c>
    </row>
    <row r="7" spans="1:27">
      <c r="A7" s="39" t="s">
        <v>33</v>
      </c>
      <c r="C7" s="51">
        <f>Assumptions!$C$14-C6</f>
        <v>33.861768802228411</v>
      </c>
    </row>
    <row r="8" spans="1:27">
      <c r="E8" s="52"/>
    </row>
    <row r="9" spans="1:27">
      <c r="A9" s="53"/>
      <c r="B9" s="53"/>
      <c r="C9" s="54" t="s">
        <v>34</v>
      </c>
      <c r="D9" s="55" t="s">
        <v>35</v>
      </c>
      <c r="E9" s="52"/>
    </row>
    <row r="10" spans="1:27">
      <c r="A10" s="39" t="s">
        <v>36</v>
      </c>
      <c r="C10" s="115">
        <f>[5]Tot_cost!$Z$17/SUM([5]EHK_volumes!$K$18, [5]WIN_volumes!$K$18, [5]MRO_volumes!$K$18,[5]CMN_volumes!$K$18,[5]CLC_volumes!$K$18,[5]CDN_volumes!$K$18)</f>
        <v>1218.8062360697741</v>
      </c>
      <c r="D10" s="115">
        <f>[5]Tot_cost!$Z$18/SUM([5]EHK_volumes!$K$19, [5]WIN_volumes!$K$19, [5]MRO_volumes!$K$19,[5]CMN_volumes!$K$19,[5]CLC_volumes!$K$19,[5]CDN_volumes!$K$19)</f>
        <v>1580.6526451884408</v>
      </c>
      <c r="E10" s="52"/>
    </row>
    <row r="11" spans="1:27">
      <c r="A11" s="39" t="s">
        <v>37</v>
      </c>
      <c r="C11" s="56">
        <f>C10*Assumptions!$C$12</f>
        <v>1177.5361871213433</v>
      </c>
      <c r="D11" s="56">
        <f>D10*Assumptions!$C$12</f>
        <v>1527.1300998429649</v>
      </c>
      <c r="E11" s="52"/>
    </row>
    <row r="12" spans="1:27">
      <c r="E12" s="52"/>
    </row>
    <row r="15" spans="1:27">
      <c r="A15" s="57"/>
      <c r="B15" s="57"/>
      <c r="C15" s="57" t="s">
        <v>38</v>
      </c>
      <c r="D15" s="58"/>
      <c r="E15" s="57" t="s">
        <v>39</v>
      </c>
      <c r="F15" s="59"/>
      <c r="G15" s="57" t="s">
        <v>40</v>
      </c>
    </row>
    <row r="16" spans="1:27">
      <c r="A16" s="60"/>
      <c r="B16" s="60"/>
      <c r="C16" s="61" t="s">
        <v>150</v>
      </c>
      <c r="D16" s="61" t="s">
        <v>151</v>
      </c>
      <c r="E16" s="61" t="s">
        <v>34</v>
      </c>
      <c r="F16" s="62" t="s">
        <v>35</v>
      </c>
      <c r="G16" s="57" t="s">
        <v>41</v>
      </c>
    </row>
    <row r="17" spans="1:7">
      <c r="A17" s="39" t="s">
        <v>42</v>
      </c>
      <c r="C17" s="114">
        <f>INDEX([5]CDN_volumes!$K$18:$K$34, MATCH(C$16, [5]CDN_volumes!$D$18:$D$34,0))</f>
        <v>390</v>
      </c>
      <c r="D17" s="114">
        <f>INDEX([5]CDN_volumes!$K$18:$K$34, MATCH(D$16, [5]CDN_volumes!$D$18:$D$34,0))</f>
        <v>346</v>
      </c>
      <c r="E17" s="56">
        <f>C17*C$11/Assumptions!$C$14*$C$7</f>
        <v>304914.67977605085</v>
      </c>
      <c r="F17" s="56">
        <f>D17*D$11/Assumptions!$C$14*$C$7</f>
        <v>350825.86126754974</v>
      </c>
      <c r="G17" s="56">
        <f t="shared" ref="G17:G22" si="0">SUM(E17:F17)</f>
        <v>655740.54104360053</v>
      </c>
    </row>
    <row r="18" spans="1:7">
      <c r="A18" s="39" t="s">
        <v>43</v>
      </c>
      <c r="C18" s="114">
        <f>INDEX([5]CLC_volumes!$K$18:$K$34, MATCH(C$16, [5]CLC_volumes!$D$18:$D$34,0))</f>
        <v>768</v>
      </c>
      <c r="D18" s="114">
        <f>INDEX([5]CLC_volumes!$K$18:$K$34, MATCH(D$16, [5]CLC_volumes!$D$18:$D$34,0))</f>
        <v>658</v>
      </c>
      <c r="E18" s="56">
        <f>C18*C$11/Assumptions!$C$14*$C$7</f>
        <v>600447.36940514634</v>
      </c>
      <c r="F18" s="56">
        <f>D18*D$11/Assumptions!$C$14*$C$7</f>
        <v>667177.50495389523</v>
      </c>
      <c r="G18" s="56">
        <f t="shared" si="0"/>
        <v>1267624.8743590415</v>
      </c>
    </row>
    <row r="19" spans="1:7">
      <c r="A19" s="39" t="s">
        <v>44</v>
      </c>
      <c r="C19" s="114">
        <f>INDEX([5]CMN_volumes!$K$18:$K$34, MATCH(C$16, [5]CMN_volumes!$D$18:$D$34,0))</f>
        <v>886</v>
      </c>
      <c r="D19" s="114">
        <f>INDEX([5]CMN_volumes!$K$18:$K$34, MATCH(D$16, [5]CMN_volumes!$D$18:$D$34,0))</f>
        <v>444</v>
      </c>
      <c r="E19" s="56">
        <f>C19*C$11/Assumptions!$C$14*$C$7</f>
        <v>692703.60585020797</v>
      </c>
      <c r="F19" s="56">
        <f>D19*D$11/Assumptions!$C$14*$C$7</f>
        <v>450192.72370749165</v>
      </c>
      <c r="G19" s="56">
        <f t="shared" si="0"/>
        <v>1142896.3295576996</v>
      </c>
    </row>
    <row r="20" spans="1:7">
      <c r="A20" s="39" t="s">
        <v>45</v>
      </c>
      <c r="C20" s="114">
        <f>INDEX([5]MRO_volumes!$K$18:$K$34, MATCH(C$16, [5]MRO_volumes!$D$18:$D$34,0))</f>
        <v>560</v>
      </c>
      <c r="D20" s="114">
        <f>INDEX([5]MRO_volumes!$K$18:$K$34, MATCH(D$16, [5]MRO_volumes!$D$18:$D$34,0))</f>
        <v>354</v>
      </c>
      <c r="E20" s="56">
        <f>C20*C$11/Assumptions!$C$14*$C$7</f>
        <v>437826.20685791923</v>
      </c>
      <c r="F20" s="56">
        <f>D20*D$11/Assumptions!$C$14*$C$7</f>
        <v>358937.44187489199</v>
      </c>
      <c r="G20" s="56">
        <f t="shared" si="0"/>
        <v>796763.64873281121</v>
      </c>
    </row>
    <row r="21" spans="1:7">
      <c r="A21" s="39" t="s">
        <v>46</v>
      </c>
      <c r="C21" s="114">
        <f>INDEX([5]WIN_volumes!$K$18:$K$34, MATCH(C$16, [5]WIN_volumes!$D$18:$D$34,0))</f>
        <v>256</v>
      </c>
      <c r="D21" s="114">
        <f>INDEX([5]WIN_volumes!$K$18:$K$34, MATCH(D$16, [5]WIN_volumes!$D$18:$D$34,0))</f>
        <v>105</v>
      </c>
      <c r="E21" s="56">
        <f>C21*C$11/Assumptions!$C$14*$C$7</f>
        <v>200149.12313504878</v>
      </c>
      <c r="F21" s="56">
        <f>D21*D$11/Assumptions!$C$14*$C$7</f>
        <v>106464.49547136626</v>
      </c>
      <c r="G21" s="56">
        <f t="shared" si="0"/>
        <v>306613.61860641505</v>
      </c>
    </row>
    <row r="22" spans="1:7">
      <c r="A22" s="39" t="s">
        <v>47</v>
      </c>
      <c r="C22" s="114">
        <f>INDEX([5]EHK_volumes!$K$18:$K$34, MATCH(C$16, [5]EHK_volumes!$D$18:$D$34,0))</f>
        <v>846</v>
      </c>
      <c r="D22" s="114">
        <f>INDEX([5]EHK_volumes!$K$18:$K$34, MATCH(D$16, [5]EHK_volumes!$D$18:$D$34,0))</f>
        <v>666</v>
      </c>
      <c r="E22" s="56">
        <f>C22*C$11/Assumptions!$C$14*$C$7</f>
        <v>661430.30536035658</v>
      </c>
      <c r="F22" s="56">
        <f>D22*D$11/Assumptions!$C$14*$C$7</f>
        <v>675289.08556123741</v>
      </c>
      <c r="G22" s="56">
        <f t="shared" si="0"/>
        <v>1336719.3909215941</v>
      </c>
    </row>
    <row r="24" spans="1:7">
      <c r="A24" s="63" t="s">
        <v>152</v>
      </c>
      <c r="B24" s="63"/>
      <c r="C24" s="64">
        <f>SUM(C17:C22)</f>
        <v>3706</v>
      </c>
      <c r="D24" s="64">
        <f>SUM(D17:D22)</f>
        <v>2573</v>
      </c>
      <c r="E24" s="65">
        <f>SUM(E17:E22)</f>
        <v>2897471.2903847294</v>
      </c>
      <c r="F24" s="65">
        <f>SUM(F17:F22)</f>
        <v>2608887.1128364322</v>
      </c>
      <c r="G24" s="65">
        <f>SUM(G17:G22)</f>
        <v>5506358.403221162</v>
      </c>
    </row>
    <row r="26" spans="1:7">
      <c r="E26" s="66"/>
    </row>
    <row r="27" spans="1:7">
      <c r="C27" s="67"/>
    </row>
  </sheetData>
  <pageMargins left="0.70866141732283472" right="0.51181102362204722" top="0.55118110236220474" bottom="0.55118110236220474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37"/>
  <sheetViews>
    <sheetView showGridLines="0" zoomScale="70" zoomScaleNormal="70" workbookViewId="0">
      <selection activeCell="B47" sqref="B47"/>
    </sheetView>
  </sheetViews>
  <sheetFormatPr defaultRowHeight="12.75"/>
  <cols>
    <col min="1" max="1" width="29" customWidth="1"/>
    <col min="2" max="2" width="17.42578125" customWidth="1"/>
    <col min="3" max="3" width="16.28515625" customWidth="1"/>
    <col min="4" max="4" width="14" customWidth="1"/>
    <col min="5" max="5" width="14.140625" customWidth="1"/>
    <col min="6" max="6" width="15.140625" customWidth="1"/>
    <col min="7" max="9" width="12.85546875" customWidth="1"/>
  </cols>
  <sheetData>
    <row r="1" spans="1:27" s="39" customFormat="1" ht="23.25">
      <c r="A1" s="30" t="str">
        <f>Assumptions!A1</f>
        <v>Powercor REFCLs Tranche 1 Contingent Project Application - Depreciation</v>
      </c>
      <c r="B1" s="37"/>
      <c r="C1" s="38"/>
      <c r="D1" s="38"/>
      <c r="E1" s="38"/>
      <c r="F1" s="38"/>
      <c r="G1"/>
      <c r="H1"/>
      <c r="I1"/>
      <c r="J1"/>
      <c r="K1"/>
      <c r="L1"/>
      <c r="M1"/>
      <c r="N1"/>
      <c r="O1"/>
    </row>
    <row r="2" spans="1:27" s="39" customFormat="1" ht="17.25" customHeight="1">
      <c r="A2" s="91" t="s">
        <v>49</v>
      </c>
      <c r="B2" s="40"/>
      <c r="C2" s="38"/>
      <c r="D2" s="38"/>
      <c r="E2" s="38"/>
      <c r="F2" s="41"/>
      <c r="G2"/>
      <c r="H2"/>
      <c r="I2"/>
      <c r="J2"/>
      <c r="K2"/>
      <c r="L2"/>
      <c r="M2"/>
      <c r="N2"/>
      <c r="O2"/>
      <c r="Q2" s="42"/>
      <c r="R2" s="43"/>
      <c r="S2" s="44"/>
      <c r="T2" s="45"/>
      <c r="U2" s="42"/>
      <c r="V2" s="42"/>
      <c r="W2" s="42"/>
      <c r="X2" s="42"/>
      <c r="Y2" s="42"/>
      <c r="Z2" s="42"/>
      <c r="AA2" s="42"/>
    </row>
    <row r="3" spans="1:27" s="39" customFormat="1" ht="15">
      <c r="A3" s="46"/>
      <c r="B3" s="46"/>
      <c r="C3" s="38"/>
      <c r="D3" s="38"/>
      <c r="E3" s="38"/>
      <c r="F3" s="38"/>
      <c r="G3"/>
      <c r="H3"/>
      <c r="I3"/>
      <c r="J3"/>
      <c r="K3"/>
      <c r="L3"/>
      <c r="M3"/>
      <c r="N3"/>
      <c r="O3"/>
      <c r="Q3" s="42"/>
      <c r="R3" s="68"/>
      <c r="S3" s="44"/>
      <c r="T3" s="45"/>
      <c r="U3" s="42"/>
      <c r="V3" s="42"/>
      <c r="W3" s="42"/>
      <c r="X3" s="42"/>
      <c r="Y3" s="42"/>
      <c r="Z3" s="42"/>
      <c r="AA3" s="42"/>
    </row>
    <row r="7" spans="1:27" ht="15">
      <c r="A7" s="69" t="s">
        <v>50</v>
      </c>
      <c r="B7" s="70"/>
      <c r="C7" s="70"/>
      <c r="D7" s="70"/>
      <c r="E7" s="70"/>
      <c r="F7" s="70"/>
    </row>
    <row r="8" spans="1:27">
      <c r="A8" s="71"/>
    </row>
    <row r="9" spans="1:27" ht="12.75" customHeight="1">
      <c r="A9" s="126" t="s">
        <v>51</v>
      </c>
      <c r="B9" s="93" t="s">
        <v>52</v>
      </c>
      <c r="C9" s="127" t="s">
        <v>53</v>
      </c>
      <c r="D9" s="127" t="s">
        <v>54</v>
      </c>
      <c r="E9" s="127" t="s">
        <v>147</v>
      </c>
      <c r="F9" s="127" t="s">
        <v>148</v>
      </c>
    </row>
    <row r="10" spans="1:27">
      <c r="A10" s="126"/>
      <c r="B10" s="93" t="s">
        <v>55</v>
      </c>
      <c r="C10" s="127"/>
      <c r="D10" s="127"/>
      <c r="E10" s="127"/>
      <c r="F10" s="127"/>
    </row>
    <row r="11" spans="1:27">
      <c r="A11" s="94" t="s">
        <v>56</v>
      </c>
      <c r="B11" s="95">
        <v>0.23599999999999999</v>
      </c>
      <c r="C11" s="96" t="s">
        <v>57</v>
      </c>
      <c r="D11" s="96">
        <v>27.5</v>
      </c>
      <c r="E11" s="108" t="b">
        <v>0</v>
      </c>
      <c r="F11" s="95">
        <f>E11*B11/SUMIF($E$11:$E$32, TRUE, $B$11:$B$32)</f>
        <v>0</v>
      </c>
    </row>
    <row r="12" spans="1:27">
      <c r="A12" s="94" t="s">
        <v>58</v>
      </c>
      <c r="B12" s="95">
        <v>7.0000000000000001E-3</v>
      </c>
      <c r="C12" s="96" t="s">
        <v>59</v>
      </c>
      <c r="D12" s="96">
        <v>35.5</v>
      </c>
      <c r="E12" s="108" t="b">
        <v>1</v>
      </c>
      <c r="F12" s="95">
        <f t="shared" ref="F12:F32" si="0">E12*B12/SUMIF($E$11:$E$32, TRUE, $B$11:$B$32)</f>
        <v>9.1695048467382752E-3</v>
      </c>
    </row>
    <row r="13" spans="1:27">
      <c r="A13" s="94" t="s">
        <v>60</v>
      </c>
      <c r="B13" s="95">
        <v>2.1000000000000001E-2</v>
      </c>
      <c r="C13" s="96" t="s">
        <v>61</v>
      </c>
      <c r="D13" s="96">
        <v>40.5</v>
      </c>
      <c r="E13" s="108" t="b">
        <v>1</v>
      </c>
      <c r="F13" s="95">
        <f t="shared" si="0"/>
        <v>2.7508514540214829E-2</v>
      </c>
    </row>
    <row r="14" spans="1:27">
      <c r="A14" s="94" t="s">
        <v>62</v>
      </c>
      <c r="B14" s="95">
        <v>1.4E-2</v>
      </c>
      <c r="C14" s="96" t="s">
        <v>63</v>
      </c>
      <c r="D14" s="96">
        <v>36</v>
      </c>
      <c r="E14" s="108" t="b">
        <v>1</v>
      </c>
      <c r="F14" s="95">
        <f t="shared" si="0"/>
        <v>1.833900969347655E-2</v>
      </c>
    </row>
    <row r="15" spans="1:27">
      <c r="A15" s="94" t="s">
        <v>64</v>
      </c>
      <c r="B15" s="95">
        <v>0</v>
      </c>
      <c r="C15" s="96" t="s">
        <v>65</v>
      </c>
      <c r="D15" s="96">
        <v>28.5</v>
      </c>
      <c r="E15" s="108" t="b">
        <v>1</v>
      </c>
      <c r="F15" s="95">
        <f t="shared" si="0"/>
        <v>0</v>
      </c>
    </row>
    <row r="16" spans="1:27">
      <c r="A16" s="94" t="s">
        <v>66</v>
      </c>
      <c r="B16" s="95">
        <v>7.0000000000000001E-3</v>
      </c>
      <c r="C16" s="96" t="s">
        <v>67</v>
      </c>
      <c r="D16" s="96">
        <v>25</v>
      </c>
      <c r="E16" s="108" t="b">
        <v>1</v>
      </c>
      <c r="F16" s="95">
        <f t="shared" si="0"/>
        <v>9.1695048467382752E-3</v>
      </c>
    </row>
    <row r="17" spans="1:6">
      <c r="A17" s="94" t="s">
        <v>68</v>
      </c>
      <c r="B17" s="95">
        <v>8.9999999999999993E-3</v>
      </c>
      <c r="C17" s="96" t="s">
        <v>69</v>
      </c>
      <c r="D17" s="96">
        <v>34.5</v>
      </c>
      <c r="E17" s="108" t="b">
        <v>1</v>
      </c>
      <c r="F17" s="95">
        <f t="shared" si="0"/>
        <v>1.1789363374377781E-2</v>
      </c>
    </row>
    <row r="18" spans="1:6">
      <c r="A18" s="94" t="s">
        <v>70</v>
      </c>
      <c r="B18" s="95">
        <v>8.0000000000000002E-3</v>
      </c>
      <c r="C18" s="96" t="s">
        <v>61</v>
      </c>
      <c r="D18" s="96">
        <v>40.5</v>
      </c>
      <c r="E18" s="108" t="b">
        <v>1</v>
      </c>
      <c r="F18" s="95">
        <f t="shared" si="0"/>
        <v>1.0479434110558029E-2</v>
      </c>
    </row>
    <row r="19" spans="1:6">
      <c r="A19" s="97" t="s">
        <v>71</v>
      </c>
      <c r="B19" s="98">
        <v>1E-3</v>
      </c>
      <c r="C19" s="99" t="s">
        <v>72</v>
      </c>
      <c r="D19" s="99">
        <v>54.5</v>
      </c>
      <c r="E19" s="109" t="b">
        <v>1</v>
      </c>
      <c r="F19" s="95">
        <f t="shared" si="0"/>
        <v>1.3099292638197536E-3</v>
      </c>
    </row>
    <row r="20" spans="1:6">
      <c r="A20" s="97" t="s">
        <v>73</v>
      </c>
      <c r="B20" s="98">
        <v>3.0000000000000001E-3</v>
      </c>
      <c r="C20" s="99" t="s">
        <v>74</v>
      </c>
      <c r="D20" s="99">
        <v>43</v>
      </c>
      <c r="E20" s="109" t="b">
        <v>1</v>
      </c>
      <c r="F20" s="95">
        <f t="shared" si="0"/>
        <v>3.9297877914592607E-3</v>
      </c>
    </row>
    <row r="21" spans="1:6">
      <c r="A21" s="97" t="s">
        <v>75</v>
      </c>
      <c r="B21" s="98">
        <v>1E-3</v>
      </c>
      <c r="C21" s="99">
        <v>1972</v>
      </c>
      <c r="D21" s="99">
        <v>44</v>
      </c>
      <c r="E21" s="109" t="b">
        <v>1</v>
      </c>
      <c r="F21" s="95">
        <f t="shared" si="0"/>
        <v>1.3099292638197536E-3</v>
      </c>
    </row>
    <row r="22" spans="1:6">
      <c r="A22" s="97" t="s">
        <v>76</v>
      </c>
      <c r="B22" s="98">
        <v>4.0000000000000002E-4</v>
      </c>
      <c r="C22" s="99" t="s">
        <v>77</v>
      </c>
      <c r="D22" s="99">
        <v>29.5</v>
      </c>
      <c r="E22" s="109" t="b">
        <v>1</v>
      </c>
      <c r="F22" s="95">
        <f t="shared" si="0"/>
        <v>5.2397170552790143E-4</v>
      </c>
    </row>
    <row r="23" spans="1:6">
      <c r="A23" s="97" t="s">
        <v>78</v>
      </c>
      <c r="B23" s="98">
        <v>1E-3</v>
      </c>
      <c r="C23" s="99">
        <v>1985</v>
      </c>
      <c r="D23" s="99">
        <v>31</v>
      </c>
      <c r="E23" s="109" t="b">
        <v>1</v>
      </c>
      <c r="F23" s="95">
        <f t="shared" si="0"/>
        <v>1.3099292638197536E-3</v>
      </c>
    </row>
    <row r="24" spans="1:6">
      <c r="A24" s="97" t="s">
        <v>79</v>
      </c>
      <c r="B24" s="98">
        <v>0.13800000000000001</v>
      </c>
      <c r="C24" s="99" t="s">
        <v>80</v>
      </c>
      <c r="D24" s="99">
        <v>18.5</v>
      </c>
      <c r="E24" s="109" t="b">
        <v>1</v>
      </c>
      <c r="F24" s="95">
        <f t="shared" si="0"/>
        <v>0.180770238407126</v>
      </c>
    </row>
    <row r="25" spans="1:6">
      <c r="A25" s="97" t="s">
        <v>81</v>
      </c>
      <c r="B25" s="98">
        <v>1.4999999999999999E-2</v>
      </c>
      <c r="C25" s="99" t="s">
        <v>80</v>
      </c>
      <c r="D25" s="99">
        <v>18.5</v>
      </c>
      <c r="E25" s="109" t="b">
        <v>1</v>
      </c>
      <c r="F25" s="95">
        <f t="shared" si="0"/>
        <v>1.9648938957296302E-2</v>
      </c>
    </row>
    <row r="26" spans="1:6">
      <c r="A26" s="97" t="s">
        <v>82</v>
      </c>
      <c r="B26" s="98">
        <v>1.4999999999999999E-2</v>
      </c>
      <c r="C26" s="99" t="s">
        <v>83</v>
      </c>
      <c r="D26" s="99">
        <v>20.5</v>
      </c>
      <c r="E26" s="109" t="b">
        <v>1</v>
      </c>
      <c r="F26" s="95">
        <f t="shared" si="0"/>
        <v>1.9648938957296302E-2</v>
      </c>
    </row>
    <row r="27" spans="1:6">
      <c r="A27" s="97" t="s">
        <v>84</v>
      </c>
      <c r="B27" s="98">
        <v>1E-3</v>
      </c>
      <c r="C27" s="99" t="s">
        <v>85</v>
      </c>
      <c r="D27" s="99">
        <v>20</v>
      </c>
      <c r="E27" s="109" t="b">
        <v>1</v>
      </c>
      <c r="F27" s="95">
        <f t="shared" si="0"/>
        <v>1.3099292638197536E-3</v>
      </c>
    </row>
    <row r="28" spans="1:6">
      <c r="A28" s="97" t="s">
        <v>86</v>
      </c>
      <c r="B28" s="98">
        <v>0.27200000000000002</v>
      </c>
      <c r="C28" s="99" t="s">
        <v>87</v>
      </c>
      <c r="D28" s="99">
        <v>10.5</v>
      </c>
      <c r="E28" s="109" t="b">
        <v>1</v>
      </c>
      <c r="F28" s="95">
        <f t="shared" si="0"/>
        <v>0.35630075975897302</v>
      </c>
    </row>
    <row r="29" spans="1:6">
      <c r="A29" s="97" t="s">
        <v>88</v>
      </c>
      <c r="B29" s="98">
        <v>5.1999999999999998E-2</v>
      </c>
      <c r="C29" s="99" t="s">
        <v>89</v>
      </c>
      <c r="D29" s="99">
        <v>10.5</v>
      </c>
      <c r="E29" s="109" t="b">
        <v>1</v>
      </c>
      <c r="F29" s="95">
        <f t="shared" si="0"/>
        <v>6.8116321718627179E-2</v>
      </c>
    </row>
    <row r="30" spans="1:6">
      <c r="A30" s="97" t="s">
        <v>90</v>
      </c>
      <c r="B30" s="98">
        <v>1E-3</v>
      </c>
      <c r="C30" s="99" t="s">
        <v>91</v>
      </c>
      <c r="D30" s="99">
        <v>3</v>
      </c>
      <c r="E30" s="109" t="b">
        <v>1</v>
      </c>
      <c r="F30" s="95">
        <f t="shared" si="0"/>
        <v>1.3099292638197536E-3</v>
      </c>
    </row>
    <row r="31" spans="1:6">
      <c r="A31" s="97" t="s">
        <v>92</v>
      </c>
      <c r="B31" s="98">
        <v>8.0000000000000002E-3</v>
      </c>
      <c r="C31" s="99" t="s">
        <v>91</v>
      </c>
      <c r="D31" s="99">
        <v>3</v>
      </c>
      <c r="E31" s="109" t="b">
        <v>1</v>
      </c>
      <c r="F31" s="95">
        <f t="shared" si="0"/>
        <v>1.0479434110558029E-2</v>
      </c>
    </row>
    <row r="32" spans="1:6" ht="13.5" thickBot="1">
      <c r="A32" s="94" t="s">
        <v>93</v>
      </c>
      <c r="B32" s="95">
        <v>0.189</v>
      </c>
      <c r="C32" s="96" t="s">
        <v>94</v>
      </c>
      <c r="D32" s="100">
        <f>SUMPRODUCT(D12:D31, B12:B31)/SUM(B12:B31)</f>
        <v>16.138231197771582</v>
      </c>
      <c r="E32" s="109" t="b">
        <v>1</v>
      </c>
      <c r="F32" s="95">
        <f t="shared" si="0"/>
        <v>0.24757663086193343</v>
      </c>
    </row>
    <row r="33" spans="1:7" ht="14.25" thickTop="1" thickBot="1">
      <c r="A33" s="101" t="s">
        <v>48</v>
      </c>
      <c r="B33" s="102">
        <f>SUM(B11:B32)</f>
        <v>0.99940000000000007</v>
      </c>
      <c r="C33" s="103"/>
      <c r="D33" s="103"/>
      <c r="E33" s="103"/>
      <c r="F33" s="102">
        <f>SUM(F11:F32)</f>
        <v>1</v>
      </c>
      <c r="G33" s="72"/>
    </row>
    <row r="34" spans="1:7" ht="13.5" thickTop="1">
      <c r="A34" s="122" t="s">
        <v>95</v>
      </c>
      <c r="B34" s="120"/>
      <c r="C34" s="121"/>
      <c r="D34" s="121"/>
      <c r="E34" s="121"/>
      <c r="F34" s="123">
        <f>SUMPRODUCT(F11:F32, D11:D32)</f>
        <v>16.138231197771585</v>
      </c>
      <c r="G34" s="72"/>
    </row>
    <row r="35" spans="1:7" s="73" customFormat="1">
      <c r="A35" s="124" t="s">
        <v>154</v>
      </c>
      <c r="B35" s="124"/>
      <c r="C35" s="124"/>
      <c r="D35" s="124"/>
      <c r="E35" s="124"/>
      <c r="F35" s="125">
        <f>F34+1</f>
        <v>17.138231197771585</v>
      </c>
    </row>
    <row r="36" spans="1:7" s="74" customFormat="1">
      <c r="A36" s="104"/>
      <c r="B36" s="105"/>
      <c r="C36" s="104"/>
      <c r="D36" s="104"/>
      <c r="E36" s="104"/>
      <c r="F36" s="105"/>
    </row>
    <row r="37" spans="1:7">
      <c r="A37" s="106" t="s">
        <v>96</v>
      </c>
      <c r="B37" s="107"/>
      <c r="C37" s="107"/>
      <c r="D37" s="107"/>
      <c r="E37" s="107"/>
      <c r="F37" s="107"/>
    </row>
  </sheetData>
  <mergeCells count="5">
    <mergeCell ref="A9:A10"/>
    <mergeCell ref="C9:C10"/>
    <mergeCell ref="D9:D10"/>
    <mergeCell ref="E9:E10"/>
    <mergeCell ref="F9:F10"/>
  </mergeCells>
  <pageMargins left="0.70866141732283472" right="0.51181102362204722" top="0.55118110236220474" bottom="0.55118110236220474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30"/>
  <sheetViews>
    <sheetView showGridLines="0" zoomScale="70" zoomScaleNormal="70" workbookViewId="0">
      <selection activeCell="A12" sqref="A12"/>
    </sheetView>
  </sheetViews>
  <sheetFormatPr defaultRowHeight="15"/>
  <cols>
    <col min="1" max="4" width="24.28515625" style="39" customWidth="1"/>
    <col min="5" max="5" width="12.140625" style="39" customWidth="1"/>
    <col min="6" max="16384" width="9.140625" style="39"/>
  </cols>
  <sheetData>
    <row r="1" spans="1:25" ht="21">
      <c r="A1" s="30" t="str">
        <f>Assumptions!A1</f>
        <v>Powercor REFCLs Tranche 1 Contingent Project Application - Depreciation</v>
      </c>
      <c r="B1" s="38"/>
      <c r="C1" s="38"/>
      <c r="D1" s="38"/>
    </row>
    <row r="2" spans="1:25" ht="17.25" customHeight="1">
      <c r="A2" s="91" t="s">
        <v>103</v>
      </c>
      <c r="B2" s="38"/>
      <c r="C2" s="38"/>
      <c r="D2" s="41"/>
      <c r="O2" s="42"/>
      <c r="P2" s="43"/>
      <c r="Q2" s="44"/>
      <c r="R2" s="45"/>
      <c r="S2" s="42"/>
      <c r="T2" s="42"/>
      <c r="U2" s="42"/>
      <c r="V2" s="42"/>
      <c r="W2" s="42"/>
      <c r="X2" s="42"/>
      <c r="Y2" s="42"/>
    </row>
    <row r="3" spans="1:25">
      <c r="A3" s="46"/>
      <c r="B3" s="38"/>
      <c r="C3" s="38"/>
      <c r="D3" s="38"/>
      <c r="O3" s="42"/>
      <c r="P3" s="68"/>
      <c r="Q3" s="44"/>
      <c r="R3" s="45"/>
      <c r="S3" s="42"/>
      <c r="T3" s="42"/>
      <c r="U3" s="42"/>
      <c r="V3" s="42"/>
      <c r="W3" s="42"/>
      <c r="X3" s="42"/>
      <c r="Y3" s="42"/>
    </row>
    <row r="6" spans="1:25">
      <c r="A6" s="39" t="s">
        <v>102</v>
      </c>
      <c r="C6" s="116">
        <f>[5]Tot_cost!$AG$19/SUM([5]EHK_volumes!$K$20, [5]WIN_volumes!$K$20, [5]MRO_volumes!$K$20,[5]CMN_volumes!$K$20,[5]CLC_volumes!$K$20,[5]CDN_volumes!$K$20)</f>
        <v>52490.625494596236</v>
      </c>
    </row>
    <row r="7" spans="1:25">
      <c r="A7" s="39" t="s">
        <v>101</v>
      </c>
      <c r="C7" s="119">
        <f>C6*Assumptions!$C$12</f>
        <v>50713.238228773524</v>
      </c>
    </row>
    <row r="10" spans="1:25">
      <c r="A10" s="79" t="s">
        <v>149</v>
      </c>
    </row>
    <row r="11" spans="1:25">
      <c r="A11" s="110" t="s">
        <v>100</v>
      </c>
      <c r="B11" s="110" t="s">
        <v>99</v>
      </c>
      <c r="C11" s="110" t="s">
        <v>98</v>
      </c>
      <c r="D11" s="110" t="s">
        <v>97</v>
      </c>
    </row>
    <row r="12" spans="1:25">
      <c r="A12" s="39">
        <v>24607505</v>
      </c>
      <c r="B12" s="39">
        <f>INDEX(ACR_info!$G$7:$G$22, MATCH($A12, ACR_info!$A$7:$A$22,0))</f>
        <v>24</v>
      </c>
      <c r="C12" s="78">
        <f>Assumptions!$C$14-B12</f>
        <v>27</v>
      </c>
      <c r="D12" s="56">
        <f>$C$7/Assumptions!$C$14*C12</f>
        <v>26848.184944644807</v>
      </c>
    </row>
    <row r="13" spans="1:25">
      <c r="A13" s="39">
        <v>24598342</v>
      </c>
      <c r="B13" s="39">
        <f>INDEX(ACR_info!$G$7:$G$22, MATCH($A13, ACR_info!$A$7:$A$22,0))</f>
        <v>37</v>
      </c>
      <c r="C13" s="78">
        <f>Assumptions!$C$14-B13</f>
        <v>14</v>
      </c>
      <c r="D13" s="56">
        <f>$C$7/Assumptions!$C$14*C13</f>
        <v>13921.281082408419</v>
      </c>
    </row>
    <row r="14" spans="1:25">
      <c r="A14" s="39">
        <v>24597268</v>
      </c>
      <c r="B14" s="39">
        <f>INDEX(ACR_info!$G$7:$G$22, MATCH($A14, ACR_info!$A$7:$A$22,0))</f>
        <v>31</v>
      </c>
      <c r="C14" s="78">
        <f>Assumptions!$C$14-B14</f>
        <v>20</v>
      </c>
      <c r="D14" s="56">
        <f>$C$7/Assumptions!$C$14*C14</f>
        <v>19887.544403440595</v>
      </c>
    </row>
    <row r="15" spans="1:25">
      <c r="A15" s="39">
        <v>24607460</v>
      </c>
      <c r="B15" s="39">
        <f>INDEX(ACR_info!$G$7:$G$22, MATCH($A15, ACR_info!$A$7:$A$22,0))</f>
        <v>22</v>
      </c>
      <c r="C15" s="78">
        <f>Assumptions!$C$14-B15</f>
        <v>29</v>
      </c>
      <c r="D15" s="56">
        <f>$C$7/Assumptions!$C$14*C15</f>
        <v>28836.939384988866</v>
      </c>
    </row>
    <row r="16" spans="1:25">
      <c r="A16" s="39">
        <v>24600190</v>
      </c>
      <c r="B16" s="39">
        <f>INDEX(ACR_info!$G$7:$G$22, MATCH($A16, ACR_info!$A$7:$A$22,0))</f>
        <v>24</v>
      </c>
      <c r="C16" s="78">
        <f>Assumptions!$C$14-B16</f>
        <v>27</v>
      </c>
      <c r="D16" s="56">
        <f>$C$7/Assumptions!$C$14*C16</f>
        <v>26848.184944644807</v>
      </c>
    </row>
    <row r="17" spans="1:4">
      <c r="A17" s="39">
        <v>24597478</v>
      </c>
      <c r="B17" s="39">
        <f>INDEX(ACR_info!$G$7:$G$22, MATCH($A17, ACR_info!$A$7:$A$22,0))</f>
        <v>37</v>
      </c>
      <c r="C17" s="78">
        <f>Assumptions!$C$14-B17</f>
        <v>14</v>
      </c>
      <c r="D17" s="56">
        <f>$C$7/Assumptions!$C$14*C17</f>
        <v>13921.281082408419</v>
      </c>
    </row>
    <row r="18" spans="1:4">
      <c r="A18" s="39">
        <v>24607264</v>
      </c>
      <c r="B18" s="39">
        <f>INDEX(ACR_info!$G$7:$G$22, MATCH($A18, ACR_info!$A$7:$A$22,0))</f>
        <v>37</v>
      </c>
      <c r="C18" s="78">
        <f>Assumptions!$C$14-B18</f>
        <v>14</v>
      </c>
      <c r="D18" s="56">
        <f>$C$7/Assumptions!$C$14*C18</f>
        <v>13921.281082408419</v>
      </c>
    </row>
    <row r="19" spans="1:4">
      <c r="A19" s="39">
        <v>24597240</v>
      </c>
      <c r="B19" s="39">
        <f>INDEX(ACR_info!$G$7:$G$22, MATCH($A19, ACR_info!$A$7:$A$22,0))</f>
        <v>37</v>
      </c>
      <c r="C19" s="78">
        <f>Assumptions!$C$14-B19</f>
        <v>14</v>
      </c>
      <c r="D19" s="56">
        <f>$C$7/Assumptions!$C$14*C19</f>
        <v>13921.281082408419</v>
      </c>
    </row>
    <row r="20" spans="1:4">
      <c r="A20" s="39">
        <v>24602312</v>
      </c>
      <c r="B20" s="39">
        <f>INDEX(ACR_info!$G$7:$G$22, MATCH($A20, ACR_info!$A$7:$A$22,0))</f>
        <v>25</v>
      </c>
      <c r="C20" s="78">
        <f>Assumptions!$C$14-B20</f>
        <v>26</v>
      </c>
      <c r="D20" s="56">
        <f>$C$7/Assumptions!$C$14*C20</f>
        <v>25853.807724472776</v>
      </c>
    </row>
    <row r="21" spans="1:4">
      <c r="A21" s="39">
        <v>24606594</v>
      </c>
      <c r="B21" s="39">
        <f>INDEX(ACR_info!$G$7:$G$22, MATCH($A21, ACR_info!$A$7:$A$22,0))</f>
        <v>23</v>
      </c>
      <c r="C21" s="78">
        <f>Assumptions!$C$14-B21</f>
        <v>28</v>
      </c>
      <c r="D21" s="56">
        <f>$C$7/Assumptions!$C$14*C21</f>
        <v>27842.562164816838</v>
      </c>
    </row>
    <row r="22" spans="1:4">
      <c r="A22" s="39">
        <v>24606622</v>
      </c>
      <c r="B22" s="39">
        <f>INDEX(ACR_info!$G$7:$G$22, MATCH($A22, ACR_info!$A$7:$A$22,0))</f>
        <v>23</v>
      </c>
      <c r="C22" s="78">
        <f>Assumptions!$C$14-B22</f>
        <v>28</v>
      </c>
      <c r="D22" s="56">
        <f>$C$7/Assumptions!$C$14*C22</f>
        <v>27842.562164816838</v>
      </c>
    </row>
    <row r="23" spans="1:4">
      <c r="A23" s="39">
        <v>24606608</v>
      </c>
      <c r="B23" s="39">
        <f>INDEX(ACR_info!$G$7:$G$22, MATCH($A23, ACR_info!$A$7:$A$22,0))</f>
        <v>23</v>
      </c>
      <c r="C23" s="78">
        <f>Assumptions!$C$14-B23</f>
        <v>28</v>
      </c>
      <c r="D23" s="56">
        <f>$C$7/Assumptions!$C$14*C23</f>
        <v>27842.562164816838</v>
      </c>
    </row>
    <row r="24" spans="1:4">
      <c r="A24" s="39">
        <v>24607152</v>
      </c>
      <c r="B24" s="39">
        <f>INDEX(ACR_info!$G$7:$G$22, MATCH($A24, ACR_info!$A$7:$A$22,0))</f>
        <v>37</v>
      </c>
      <c r="C24" s="78">
        <f>Assumptions!$C$14-B24</f>
        <v>14</v>
      </c>
      <c r="D24" s="56">
        <f>$C$7/Assumptions!$C$14*C24</f>
        <v>13921.281082408419</v>
      </c>
    </row>
    <row r="25" spans="1:4">
      <c r="A25" s="39">
        <v>24611381</v>
      </c>
      <c r="B25" s="39">
        <f>INDEX(ACR_info!$G$7:$G$22, MATCH($A25, ACR_info!$A$7:$A$22,0))</f>
        <v>23</v>
      </c>
      <c r="C25" s="78">
        <f>Assumptions!$C$14-B25</f>
        <v>28</v>
      </c>
      <c r="D25" s="56">
        <f>$C$7/Assumptions!$C$14*C25</f>
        <v>27842.562164816838</v>
      </c>
    </row>
    <row r="26" spans="1:4">
      <c r="A26" s="39">
        <v>24611367</v>
      </c>
      <c r="B26" s="39">
        <f>INDEX(ACR_info!$G$7:$G$22, MATCH($A26, ACR_info!$A$7:$A$22,0))</f>
        <v>32</v>
      </c>
      <c r="C26" s="78">
        <f>Assumptions!$C$14-B26</f>
        <v>19</v>
      </c>
      <c r="D26" s="56">
        <f>$C$7/Assumptions!$C$14*C26</f>
        <v>18893.167183268568</v>
      </c>
    </row>
    <row r="27" spans="1:4">
      <c r="A27" s="39">
        <v>24606774</v>
      </c>
      <c r="B27" s="39">
        <f>INDEX(ACR_info!$G$7:$G$22, MATCH($A27, ACR_info!$A$7:$A$22,0))</f>
        <v>25</v>
      </c>
      <c r="C27" s="78">
        <f>Assumptions!$C$14-B27</f>
        <v>26</v>
      </c>
      <c r="D27" s="56">
        <f>$C$7/Assumptions!$C$14*C27</f>
        <v>25853.807724472776</v>
      </c>
    </row>
    <row r="29" spans="1:4">
      <c r="A29" s="63" t="s">
        <v>152</v>
      </c>
      <c r="B29" s="63"/>
      <c r="C29" s="77"/>
      <c r="D29" s="77">
        <f>SUM(D12:D27)</f>
        <v>353998.29038124264</v>
      </c>
    </row>
    <row r="30" spans="1:4">
      <c r="A30" s="76"/>
      <c r="B30" s="75"/>
      <c r="C30" s="75"/>
      <c r="D30" s="75"/>
    </row>
  </sheetData>
  <pageMargins left="0.70866141732283472" right="0.51181102362204722" top="0.55118110236220474" bottom="0.55118110236220474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5"/>
  <sheetViews>
    <sheetView showGridLines="0" zoomScale="70" zoomScaleNormal="70" workbookViewId="0"/>
  </sheetViews>
  <sheetFormatPr defaultRowHeight="15"/>
  <cols>
    <col min="1" max="1" width="33.85546875" style="39" customWidth="1"/>
    <col min="2" max="2" width="13.42578125" style="39" customWidth="1"/>
    <col min="3" max="3" width="32" style="39" customWidth="1"/>
    <col min="4" max="5" width="9.7109375" style="39" customWidth="1"/>
    <col min="6" max="6" width="12.7109375" style="39" customWidth="1"/>
    <col min="7" max="7" width="9.7109375" style="39" customWidth="1"/>
    <col min="8" max="8" width="15.7109375" style="39" customWidth="1"/>
    <col min="9" max="9" width="17.85546875" style="39" customWidth="1"/>
    <col min="10" max="10" width="9.5703125" style="39" customWidth="1"/>
    <col min="11" max="11" width="14" style="39" bestFit="1" customWidth="1"/>
    <col min="12" max="12" width="12.42578125" style="39" bestFit="1" customWidth="1"/>
    <col min="13" max="13" width="4.28515625" style="39" customWidth="1"/>
    <col min="14" max="14" width="15.85546875" style="39" customWidth="1"/>
    <col min="15" max="16" width="12.42578125" style="39" bestFit="1" customWidth="1"/>
    <col min="17" max="17" width="10.28515625" style="39" bestFit="1" customWidth="1"/>
    <col min="18" max="18" width="13.42578125" style="39" bestFit="1" customWidth="1"/>
    <col min="19" max="19" width="10.28515625" style="39" bestFit="1" customWidth="1"/>
    <col min="20" max="20" width="13.42578125" style="39" bestFit="1" customWidth="1"/>
    <col min="21" max="22" width="10.28515625" style="39" bestFit="1" customWidth="1"/>
    <col min="23" max="23" width="13.42578125" style="39" bestFit="1" customWidth="1"/>
    <col min="24" max="25" width="9.28515625" style="39" bestFit="1" customWidth="1"/>
    <col min="26" max="26" width="11.7109375" style="39" bestFit="1" customWidth="1"/>
    <col min="27" max="27" width="9.85546875" style="39" bestFit="1" customWidth="1"/>
    <col min="28" max="28" width="12.85546875" style="39" bestFit="1" customWidth="1"/>
    <col min="29" max="29" width="9.85546875" style="39" bestFit="1" customWidth="1"/>
    <col min="30" max="30" width="12.85546875" style="39" bestFit="1" customWidth="1"/>
    <col min="31" max="31" width="9.85546875" style="39" bestFit="1" customWidth="1"/>
    <col min="32" max="32" width="12.85546875" style="39" bestFit="1" customWidth="1"/>
    <col min="33" max="34" width="10.5703125" style="39" bestFit="1" customWidth="1"/>
    <col min="35" max="35" width="13.7109375" style="39" bestFit="1" customWidth="1"/>
    <col min="36" max="37" width="10.5703125" style="39" bestFit="1" customWidth="1"/>
    <col min="38" max="38" width="13.7109375" style="39" bestFit="1" customWidth="1"/>
    <col min="39" max="39" width="10.5703125" style="39" bestFit="1" customWidth="1"/>
    <col min="40" max="40" width="13.7109375" style="39" bestFit="1" customWidth="1"/>
    <col min="41" max="42" width="10.28515625" style="39" bestFit="1" customWidth="1"/>
    <col min="43" max="43" width="13.42578125" style="39" bestFit="1" customWidth="1"/>
    <col min="44" max="44" width="11.28515625" style="39" bestFit="1" customWidth="1"/>
    <col min="45" max="16384" width="9.140625" style="39"/>
  </cols>
  <sheetData>
    <row r="1" spans="1:9" ht="21">
      <c r="A1" s="30" t="str">
        <f>Assumptions!A1</f>
        <v>Powercor REFCLs Tranche 1 Contingent Project Application - Depreciation</v>
      </c>
      <c r="B1" s="38"/>
      <c r="C1" s="38"/>
      <c r="D1" s="38"/>
      <c r="E1" s="38"/>
      <c r="F1" s="38"/>
      <c r="G1" s="38"/>
      <c r="H1" s="38"/>
      <c r="I1" s="38"/>
    </row>
    <row r="2" spans="1:9" ht="17.25" customHeight="1">
      <c r="A2" s="91" t="s">
        <v>145</v>
      </c>
      <c r="B2" s="41"/>
      <c r="C2" s="38"/>
      <c r="D2" s="38"/>
      <c r="E2" s="38"/>
      <c r="F2" s="38"/>
      <c r="G2" s="38"/>
      <c r="H2" s="38"/>
      <c r="I2" s="38"/>
    </row>
    <row r="3" spans="1:9">
      <c r="A3" s="46"/>
      <c r="B3" s="38"/>
      <c r="C3" s="38"/>
      <c r="D3" s="38"/>
      <c r="E3" s="38"/>
      <c r="F3" s="38"/>
      <c r="G3" s="38"/>
      <c r="H3" s="38"/>
      <c r="I3" s="38"/>
    </row>
    <row r="6" spans="1:9" s="84" customFormat="1" ht="30.75">
      <c r="A6" s="87" t="s">
        <v>144</v>
      </c>
      <c r="B6" s="85" t="s">
        <v>143</v>
      </c>
      <c r="C6" s="85" t="s">
        <v>142</v>
      </c>
      <c r="D6" s="86" t="s">
        <v>141</v>
      </c>
      <c r="E6" s="85" t="s">
        <v>140</v>
      </c>
      <c r="F6" s="85" t="s">
        <v>139</v>
      </c>
      <c r="G6" s="85" t="s">
        <v>138</v>
      </c>
      <c r="H6" s="85"/>
      <c r="I6" s="85" t="s">
        <v>137</v>
      </c>
    </row>
    <row r="7" spans="1:9">
      <c r="A7" s="111">
        <v>24607505</v>
      </c>
      <c r="B7" s="81" t="s">
        <v>136</v>
      </c>
      <c r="C7" s="81" t="s">
        <v>135</v>
      </c>
      <c r="D7" s="83" t="s">
        <v>110</v>
      </c>
      <c r="E7" s="82" t="s">
        <v>44</v>
      </c>
      <c r="F7" s="39">
        <v>1993</v>
      </c>
      <c r="G7" s="39">
        <f>VALUE(2017-F7)</f>
        <v>24</v>
      </c>
      <c r="I7" s="78">
        <f>Assumptions!$C$14-G7</f>
        <v>27</v>
      </c>
    </row>
    <row r="8" spans="1:9">
      <c r="A8" s="111">
        <v>24598342</v>
      </c>
      <c r="B8" s="81" t="s">
        <v>134</v>
      </c>
      <c r="C8" s="81" t="s">
        <v>133</v>
      </c>
      <c r="D8" s="83" t="s">
        <v>105</v>
      </c>
      <c r="E8" s="82" t="s">
        <v>42</v>
      </c>
      <c r="F8" s="39">
        <v>1980</v>
      </c>
      <c r="G8" s="39">
        <f t="shared" ref="G8:G13" si="0">VALUE(2017-F8)</f>
        <v>37</v>
      </c>
      <c r="I8" s="78">
        <f>Assumptions!$C$14-G8</f>
        <v>14</v>
      </c>
    </row>
    <row r="9" spans="1:9">
      <c r="A9" s="111">
        <v>24597268</v>
      </c>
      <c r="B9" s="81" t="s">
        <v>132</v>
      </c>
      <c r="C9" s="81" t="s">
        <v>131</v>
      </c>
      <c r="D9" s="83" t="s">
        <v>105</v>
      </c>
      <c r="E9" s="82" t="s">
        <v>42</v>
      </c>
      <c r="F9" s="39">
        <v>1986</v>
      </c>
      <c r="G9" s="39">
        <f t="shared" si="0"/>
        <v>31</v>
      </c>
      <c r="I9" s="78">
        <f>Assumptions!$C$14-G9</f>
        <v>20</v>
      </c>
    </row>
    <row r="10" spans="1:9">
      <c r="A10" s="111">
        <v>24607460</v>
      </c>
      <c r="B10" s="81" t="s">
        <v>130</v>
      </c>
      <c r="C10" s="81" t="s">
        <v>129</v>
      </c>
      <c r="D10" s="83" t="s">
        <v>110</v>
      </c>
      <c r="E10" s="82" t="s">
        <v>42</v>
      </c>
      <c r="F10" s="39">
        <v>1995</v>
      </c>
      <c r="G10" s="39">
        <f t="shared" si="0"/>
        <v>22</v>
      </c>
      <c r="I10" s="78">
        <f>Assumptions!$C$14-G10</f>
        <v>29</v>
      </c>
    </row>
    <row r="11" spans="1:9">
      <c r="A11" s="111">
        <v>24600190</v>
      </c>
      <c r="B11" s="81" t="s">
        <v>128</v>
      </c>
      <c r="C11" s="81" t="s">
        <v>127</v>
      </c>
      <c r="D11" s="83" t="s">
        <v>110</v>
      </c>
      <c r="E11" s="82" t="s">
        <v>43</v>
      </c>
      <c r="F11" s="39">
        <v>1993</v>
      </c>
      <c r="G11" s="39">
        <f t="shared" si="0"/>
        <v>24</v>
      </c>
      <c r="I11" s="78">
        <f>Assumptions!$C$14-G11</f>
        <v>27</v>
      </c>
    </row>
    <row r="12" spans="1:9">
      <c r="A12" s="111">
        <v>24597478</v>
      </c>
      <c r="B12" s="81" t="s">
        <v>125</v>
      </c>
      <c r="C12" s="81" t="s">
        <v>126</v>
      </c>
      <c r="D12" s="83" t="s">
        <v>105</v>
      </c>
      <c r="E12" s="82" t="s">
        <v>43</v>
      </c>
      <c r="F12" s="39">
        <v>1980</v>
      </c>
      <c r="G12" s="39">
        <f t="shared" si="0"/>
        <v>37</v>
      </c>
      <c r="I12" s="78">
        <f>Assumptions!$C$14-G12</f>
        <v>14</v>
      </c>
    </row>
    <row r="13" spans="1:9">
      <c r="A13" s="111">
        <v>24607264</v>
      </c>
      <c r="B13" s="81" t="s">
        <v>125</v>
      </c>
      <c r="C13" s="81" t="s">
        <v>124</v>
      </c>
      <c r="D13" s="83" t="s">
        <v>105</v>
      </c>
      <c r="E13" s="82" t="s">
        <v>43</v>
      </c>
      <c r="F13" s="39">
        <v>1980</v>
      </c>
      <c r="G13" s="39">
        <f t="shared" si="0"/>
        <v>37</v>
      </c>
      <c r="I13" s="78">
        <f>Assumptions!$C$14-G13</f>
        <v>14</v>
      </c>
    </row>
    <row r="14" spans="1:9">
      <c r="A14" s="111">
        <v>24597240</v>
      </c>
      <c r="B14" s="81" t="s">
        <v>123</v>
      </c>
      <c r="C14" s="81" t="s">
        <v>122</v>
      </c>
      <c r="D14" s="83" t="s">
        <v>110</v>
      </c>
      <c r="E14" s="82" t="s">
        <v>42</v>
      </c>
      <c r="F14" s="39">
        <v>1980</v>
      </c>
      <c r="G14" s="39">
        <f>VALUE(2017-F14)</f>
        <v>37</v>
      </c>
      <c r="I14" s="78">
        <f>Assumptions!$C$14-G14</f>
        <v>14</v>
      </c>
    </row>
    <row r="15" spans="1:9">
      <c r="A15" s="111">
        <v>24602312</v>
      </c>
      <c r="B15" s="81" t="s">
        <v>121</v>
      </c>
      <c r="C15" s="81" t="s">
        <v>120</v>
      </c>
      <c r="D15" s="83" t="s">
        <v>105</v>
      </c>
      <c r="E15" s="82" t="s">
        <v>45</v>
      </c>
      <c r="F15" s="117"/>
      <c r="G15" s="118">
        <v>25</v>
      </c>
      <c r="I15" s="78">
        <f>Assumptions!$C$14-G15</f>
        <v>26</v>
      </c>
    </row>
    <row r="16" spans="1:9">
      <c r="A16" s="111">
        <v>24606594</v>
      </c>
      <c r="B16" s="81" t="s">
        <v>119</v>
      </c>
      <c r="C16" s="81" t="s">
        <v>118</v>
      </c>
      <c r="D16" s="83" t="s">
        <v>110</v>
      </c>
      <c r="E16" s="82" t="s">
        <v>46</v>
      </c>
      <c r="F16" s="39">
        <v>1994</v>
      </c>
      <c r="G16" s="39">
        <f>VALUE(2017-F16)</f>
        <v>23</v>
      </c>
      <c r="I16" s="78">
        <f>Assumptions!$C$14-G16</f>
        <v>28</v>
      </c>
    </row>
    <row r="17" spans="1:9">
      <c r="A17" s="111">
        <v>24606622</v>
      </c>
      <c r="B17" s="81" t="s">
        <v>117</v>
      </c>
      <c r="C17" s="81" t="s">
        <v>116</v>
      </c>
      <c r="D17" s="83" t="s">
        <v>110</v>
      </c>
      <c r="E17" s="82" t="s">
        <v>46</v>
      </c>
      <c r="F17" s="39">
        <v>1994</v>
      </c>
      <c r="G17" s="39">
        <f t="shared" ref="G17:G22" si="1">VALUE(2017-F17)</f>
        <v>23</v>
      </c>
      <c r="I17" s="78">
        <f>Assumptions!$C$14-G17</f>
        <v>28</v>
      </c>
    </row>
    <row r="18" spans="1:9">
      <c r="A18" s="111">
        <v>24606608</v>
      </c>
      <c r="B18" s="81" t="s">
        <v>115</v>
      </c>
      <c r="C18" s="81" t="s">
        <v>114</v>
      </c>
      <c r="D18" s="83" t="s">
        <v>110</v>
      </c>
      <c r="E18" s="82" t="s">
        <v>46</v>
      </c>
      <c r="F18" s="39">
        <v>1994</v>
      </c>
      <c r="G18" s="39">
        <f t="shared" si="1"/>
        <v>23</v>
      </c>
      <c r="I18" s="78">
        <f>Assumptions!$C$14-G18</f>
        <v>28</v>
      </c>
    </row>
    <row r="19" spans="1:9">
      <c r="A19" s="111">
        <v>24607152</v>
      </c>
      <c r="B19" s="81" t="s">
        <v>113</v>
      </c>
      <c r="C19" s="81" t="s">
        <v>112</v>
      </c>
      <c r="D19" s="83" t="s">
        <v>105</v>
      </c>
      <c r="E19" s="82" t="s">
        <v>43</v>
      </c>
      <c r="F19" s="39">
        <v>1980</v>
      </c>
      <c r="G19" s="39">
        <f t="shared" si="1"/>
        <v>37</v>
      </c>
      <c r="I19" s="78">
        <f>Assumptions!$C$14-G19</f>
        <v>14</v>
      </c>
    </row>
    <row r="20" spans="1:9">
      <c r="A20" s="111">
        <v>24611381</v>
      </c>
      <c r="B20" s="81" t="s">
        <v>109</v>
      </c>
      <c r="C20" s="81" t="s">
        <v>111</v>
      </c>
      <c r="D20" s="83" t="s">
        <v>110</v>
      </c>
      <c r="E20" s="82" t="s">
        <v>47</v>
      </c>
      <c r="F20" s="39">
        <v>1994</v>
      </c>
      <c r="G20" s="39">
        <f t="shared" si="1"/>
        <v>23</v>
      </c>
      <c r="I20" s="78">
        <f>Assumptions!$C$14-G20</f>
        <v>28</v>
      </c>
    </row>
    <row r="21" spans="1:9">
      <c r="A21" s="111">
        <v>24611367</v>
      </c>
      <c r="B21" s="81" t="s">
        <v>109</v>
      </c>
      <c r="C21" s="81" t="s">
        <v>108</v>
      </c>
      <c r="D21" s="83" t="s">
        <v>105</v>
      </c>
      <c r="E21" s="82" t="s">
        <v>47</v>
      </c>
      <c r="F21" s="39">
        <v>1985</v>
      </c>
      <c r="G21" s="39">
        <f t="shared" si="1"/>
        <v>32</v>
      </c>
      <c r="I21" s="78">
        <f>Assumptions!$C$14-G21</f>
        <v>19</v>
      </c>
    </row>
    <row r="22" spans="1:9">
      <c r="A22" s="111">
        <v>24606774</v>
      </c>
      <c r="B22" s="81" t="s">
        <v>107</v>
      </c>
      <c r="C22" s="81" t="s">
        <v>106</v>
      </c>
      <c r="D22" s="83" t="s">
        <v>105</v>
      </c>
      <c r="E22" s="82" t="s">
        <v>47</v>
      </c>
      <c r="F22" s="39">
        <v>1992</v>
      </c>
      <c r="G22" s="39">
        <f t="shared" si="1"/>
        <v>25</v>
      </c>
      <c r="I22" s="78">
        <f>Assumptions!$C$14-G22</f>
        <v>26</v>
      </c>
    </row>
    <row r="23" spans="1:9">
      <c r="A23" s="111"/>
      <c r="D23" s="80"/>
      <c r="E23" s="81"/>
    </row>
    <row r="24" spans="1:9">
      <c r="A24" s="39" t="s">
        <v>104</v>
      </c>
      <c r="D24" s="80"/>
      <c r="E24" s="81"/>
    </row>
    <row r="25" spans="1:9">
      <c r="D25" s="80"/>
    </row>
  </sheetData>
  <pageMargins left="0.70866141732283472" right="0.51181102362204722" top="0.55118110236220474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Distribution_Depn</vt:lpstr>
      <vt:lpstr>Assumptions</vt:lpstr>
      <vt:lpstr>SA_Summary</vt:lpstr>
      <vt:lpstr>SA_info</vt:lpstr>
      <vt:lpstr>ACR_Summary</vt:lpstr>
      <vt:lpstr>ACR_info</vt:lpstr>
      <vt:lpstr>ACR_info!_FilterDatabase</vt:lpstr>
      <vt:lpstr>ACR_info!Print_Area</vt:lpstr>
      <vt:lpstr>ACR_Summary!Print_Area</vt:lpstr>
      <vt:lpstr>Assumptions!Print_Area</vt:lpstr>
      <vt:lpstr>Distribution_Depn!Print_Area</vt:lpstr>
      <vt:lpstr>SA_info!Print_Area</vt:lpstr>
      <vt:lpstr>SA_Summary!Print_Area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2017-03-22T01:34:58Z</dcterms:created>
  <dcterms:modified xsi:type="dcterms:W3CDTF">2017-03-28T05:57:11Z</dcterms:modified>
</cp:coreProperties>
</file>