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40E58670-F982-4157-B475-61EF1F5655DA}" xr6:coauthVersionLast="47" xr6:coauthVersionMax="47" xr10:uidLastSave="{00000000-0000-0000-0000-000000000000}"/>
  <bookViews>
    <workbookView xWindow="-28920" yWindow="-120" windowWidth="29040" windowHeight="15840" xr2:uid="{702B849E-9E21-479B-95F1-33D91AF3DFB9}"/>
  </bookViews>
  <sheets>
    <sheet name="Introduction and definitions" sheetId="3" r:id="rId1"/>
    <sheet name="1. Operational outputs" sheetId="1" r:id="rId2"/>
    <sheet name="2. Expenditure" sheetId="7" r:id="rId3"/>
    <sheet name="3. Connection limts" sheetId="8" r:id="rId4"/>
    <sheet name="4. Service performance"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5" i="1" l="1"/>
  <c r="G39" i="8"/>
  <c r="D132" i="2"/>
  <c r="G92" i="1"/>
  <c r="G78" i="1"/>
  <c r="E132" i="2"/>
  <c r="D36" i="2"/>
  <c r="E36" i="2"/>
  <c r="D51" i="2"/>
  <c r="E51" i="2"/>
  <c r="D83" i="8"/>
  <c r="E83" i="8"/>
  <c r="D98" i="8"/>
  <c r="G83" i="8" s="1"/>
  <c r="E98" i="8"/>
  <c r="D107" i="8"/>
  <c r="G107" i="8" s="1"/>
  <c r="E107" i="8"/>
  <c r="D122" i="8"/>
  <c r="E122" i="8"/>
  <c r="E74" i="8"/>
  <c r="H60" i="8" s="1"/>
  <c r="D74" i="8"/>
  <c r="G60" i="8" s="1"/>
  <c r="E52" i="8"/>
  <c r="D52" i="8"/>
  <c r="E37" i="8"/>
  <c r="D37" i="8"/>
  <c r="E28" i="8"/>
  <c r="D28" i="8"/>
  <c r="E13" i="8"/>
  <c r="D13" i="8"/>
  <c r="G14" i="8" s="1"/>
  <c r="E27" i="2"/>
  <c r="D27" i="2"/>
  <c r="E75" i="2"/>
  <c r="D75" i="2"/>
  <c r="E99" i="2"/>
  <c r="D99" i="2"/>
  <c r="E123" i="2"/>
  <c r="D123" i="2"/>
  <c r="H105" i="1"/>
  <c r="E125" i="1"/>
  <c r="D125" i="1"/>
  <c r="H107" i="8" l="1"/>
  <c r="H39" i="8"/>
  <c r="H83" i="8"/>
  <c r="H14" i="8"/>
  <c r="H35" i="2"/>
  <c r="G35" i="2"/>
  <c r="H92" i="1"/>
  <c r="H78" i="1"/>
  <c r="H62" i="1"/>
  <c r="E108" i="2" l="1"/>
  <c r="H112" i="2" s="1"/>
  <c r="D108" i="2"/>
  <c r="G112" i="2" s="1"/>
  <c r="E84" i="2"/>
  <c r="H88" i="2" s="1"/>
  <c r="D84" i="2"/>
  <c r="G88" i="2" s="1"/>
  <c r="D60" i="2"/>
  <c r="G60" i="2" s="1"/>
  <c r="E60" i="2"/>
  <c r="E12" i="2" l="1"/>
  <c r="H60" i="2" l="1"/>
  <c r="H12" i="2"/>
  <c r="D12" i="2"/>
  <c r="G12" i="2" l="1"/>
  <c r="D82" i="1" l="1" a="1"/>
  <c r="D82" i="1" s="1"/>
  <c r="G6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<sst xmlns="http://schemas.openxmlformats.org/spreadsheetml/2006/main" count="806" uniqueCount="210">
  <si>
    <t>REGULATORY REPORTING STATEMENT</t>
  </si>
  <si>
    <t>ICT capex</t>
  </si>
  <si>
    <t>Network monitoring capex</t>
  </si>
  <si>
    <t>Units</t>
  </si>
  <si>
    <t>A. Non-Tasmanian feeder categories</t>
  </si>
  <si>
    <t>CBD</t>
  </si>
  <si>
    <t>MWh</t>
  </si>
  <si>
    <t>Urban</t>
  </si>
  <si>
    <t>Short rural</t>
  </si>
  <si>
    <t>Long rural</t>
  </si>
  <si>
    <t>B. Tasmanian feeder categories</t>
  </si>
  <si>
    <t>Low density rural</t>
  </si>
  <si>
    <t>High density rural</t>
  </si>
  <si>
    <t>High density commercial</t>
  </si>
  <si>
    <t>Critical infrastructure</t>
  </si>
  <si>
    <t>0's</t>
  </si>
  <si>
    <t>kVA</t>
  </si>
  <si>
    <t>Residential</t>
  </si>
  <si>
    <t>Non residential LV</t>
  </si>
  <si>
    <t>Non residential HV</t>
  </si>
  <si>
    <t>Definition</t>
  </si>
  <si>
    <t>Terms</t>
  </si>
  <si>
    <t>Export services</t>
  </si>
  <si>
    <t>Overvoltage</t>
  </si>
  <si>
    <t>Customer</t>
  </si>
  <si>
    <t>Residential customer</t>
  </si>
  <si>
    <t>Battery</t>
  </si>
  <si>
    <t>Expenditure  
($0's, nominal)</t>
  </si>
  <si>
    <t xml:space="preserve">Non-residential Customers  who are connected at higher than 415 volts. </t>
  </si>
  <si>
    <t xml:space="preserve">Non-residential Customers who are connected at 240 or 415 volts. </t>
  </si>
  <si>
    <t>Complaints</t>
  </si>
  <si>
    <t>Solar photovoltaic (PV)</t>
  </si>
  <si>
    <t>A. Non-Tasmanian feeder classification</t>
  </si>
  <si>
    <t>B. Tasmanian feeder classification</t>
  </si>
  <si>
    <t>A system for generating electricity that converts sunlight into electrical energy.</t>
  </si>
  <si>
    <t>A device that reserves energy for later consumption.</t>
  </si>
  <si>
    <t>Energy exported</t>
  </si>
  <si>
    <t xml:space="preserve">Export capacity </t>
  </si>
  <si>
    <t xml:space="preserve"> </t>
  </si>
  <si>
    <t>Customer numbers ('s)</t>
  </si>
  <si>
    <t>2020-21</t>
  </si>
  <si>
    <t>2021-22</t>
  </si>
  <si>
    <t>Volume (MWh)</t>
  </si>
  <si>
    <t>days</t>
  </si>
  <si>
    <t>Smart meter</t>
  </si>
  <si>
    <t>A Type 4 or Type 5 meter</t>
  </si>
  <si>
    <t>INTRODUCTION  AND DEFINITIONS</t>
  </si>
  <si>
    <t>Model standing offer or equivalent</t>
  </si>
  <si>
    <t>High voltage connections</t>
  </si>
  <si>
    <t>Low voltage connections outside model standing offers</t>
  </si>
  <si>
    <t>Metered customer with an NMI</t>
  </si>
  <si>
    <t>Small generating unit</t>
  </si>
  <si>
    <t>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t>
  </si>
  <si>
    <t>Instructions</t>
  </si>
  <si>
    <t>%</t>
  </si>
  <si>
    <t>DMIS</t>
  </si>
  <si>
    <t>Other opex</t>
  </si>
  <si>
    <t>Other</t>
  </si>
  <si>
    <t>$0's, nom</t>
  </si>
  <si>
    <r>
      <t xml:space="preserve">Overvoltage complaint management related to </t>
    </r>
    <r>
      <rPr>
        <i/>
        <sz val="11"/>
        <color theme="1"/>
        <rFont val="Calibri"/>
        <family val="2"/>
        <scheme val="minor"/>
      </rPr>
      <t>export services</t>
    </r>
  </si>
  <si>
    <t>DMIAM</t>
  </si>
  <si>
    <t>Network monitoring capex is capex to acquire, maintain, or improve its fixed network monitoring assets. Examples include but not limited to: implementing transformer monitors. Examples of network monitoring capex include but not limited to: implementing transformer monitors.</t>
  </si>
  <si>
    <r>
      <t xml:space="preserve">Capex and opex for </t>
    </r>
    <r>
      <rPr>
        <i/>
        <sz val="11"/>
        <color theme="1"/>
        <rFont val="Calibri"/>
        <family val="2"/>
      </rPr>
      <t>export services</t>
    </r>
    <r>
      <rPr>
        <sz val="11"/>
        <color theme="1"/>
        <rFont val="Calibri"/>
        <family val="2"/>
      </rPr>
      <t xml:space="preserve"> integration through voltage management, network monitoring, and capacity augmentation. Only include expenditure if the primary driver is for providing </t>
    </r>
    <r>
      <rPr>
        <i/>
        <sz val="11"/>
        <color theme="1"/>
        <rFont val="Calibri"/>
        <family val="2"/>
      </rPr>
      <t>export services</t>
    </r>
    <r>
      <rPr>
        <sz val="11"/>
        <color theme="1"/>
        <rFont val="Calibri"/>
        <family val="2"/>
      </rPr>
      <t>. This does not include the following:
- expenditure to accommodate electric vehicles. 
- expenditure funded under the</t>
    </r>
    <r>
      <rPr>
        <i/>
        <sz val="11"/>
        <color theme="1"/>
        <rFont val="Calibri"/>
        <family val="2"/>
      </rPr>
      <t xml:space="preserve"> DMIAM</t>
    </r>
    <r>
      <rPr>
        <sz val="11"/>
        <color theme="1"/>
        <rFont val="Calibri"/>
        <family val="2"/>
      </rPr>
      <t>.
- expenditure where the primary driver is for traditional augmentation, replacement, or maintenance.
- incentive payments received under the</t>
    </r>
    <r>
      <rPr>
        <i/>
        <sz val="11"/>
        <color theme="1"/>
        <rFont val="Calibri"/>
        <family val="2"/>
      </rPr>
      <t xml:space="preserve"> DMIS </t>
    </r>
    <r>
      <rPr>
        <sz val="11"/>
        <color theme="1"/>
        <rFont val="Calibri"/>
        <family val="2"/>
      </rPr>
      <t xml:space="preserve">as these are not expenditure. However, relevant expenditure that was subject to an incentive under the </t>
    </r>
    <r>
      <rPr>
        <i/>
        <sz val="11"/>
        <color theme="1"/>
        <rFont val="Calibri"/>
        <family val="2"/>
      </rPr>
      <t>DMIS</t>
    </r>
    <r>
      <rPr>
        <sz val="11"/>
        <color theme="1"/>
        <rFont val="Calibri"/>
        <family val="2"/>
      </rPr>
      <t xml:space="preserve"> would be included.</t>
    </r>
  </si>
  <si>
    <t>Basis of preparation</t>
  </si>
  <si>
    <t>DNSP</t>
  </si>
  <si>
    <t>Italicised text in this  Export Service Measures Workbook signifies a term defined in this 'Introduction and definitions' sheet</t>
  </si>
  <si>
    <r>
      <t xml:space="preserve">Customers with </t>
    </r>
    <r>
      <rPr>
        <i/>
        <sz val="11"/>
        <color rgb="FF000000"/>
        <rFont val="Calibri"/>
        <family val="2"/>
      </rPr>
      <t>solar PV</t>
    </r>
    <r>
      <rPr>
        <sz val="11"/>
        <color rgb="FF000000"/>
        <rFont val="Calibri"/>
        <family val="2"/>
      </rPr>
      <t xml:space="preserve"> and no </t>
    </r>
    <r>
      <rPr>
        <i/>
        <sz val="11"/>
        <color rgb="FF000000"/>
        <rFont val="Calibri"/>
        <family val="2"/>
      </rPr>
      <t>batteries</t>
    </r>
  </si>
  <si>
    <r>
      <t xml:space="preserve">Customers with </t>
    </r>
    <r>
      <rPr>
        <i/>
        <sz val="11"/>
        <color rgb="FF000000"/>
        <rFont val="Calibri"/>
        <family val="2"/>
      </rPr>
      <t>batteries</t>
    </r>
    <r>
      <rPr>
        <sz val="11"/>
        <color rgb="FF000000"/>
        <rFont val="Calibri"/>
        <family val="2"/>
      </rPr>
      <t xml:space="preserve"> and no</t>
    </r>
    <r>
      <rPr>
        <i/>
        <sz val="11"/>
        <color rgb="FF000000"/>
        <rFont val="Calibri"/>
        <family val="2"/>
      </rPr>
      <t xml:space="preserve"> solar PV</t>
    </r>
  </si>
  <si>
    <r>
      <t xml:space="preserve">Customers with both </t>
    </r>
    <r>
      <rPr>
        <i/>
        <sz val="11"/>
        <color rgb="FF000000"/>
        <rFont val="Calibri"/>
        <family val="2"/>
      </rPr>
      <t>solar P</t>
    </r>
    <r>
      <rPr>
        <sz val="11"/>
        <color rgb="FF000000"/>
        <rFont val="Calibri"/>
        <family val="2"/>
      </rPr>
      <t xml:space="preserve">V and </t>
    </r>
    <r>
      <rPr>
        <i/>
        <sz val="11"/>
        <color rgb="FF000000"/>
        <rFont val="Calibri"/>
        <family val="2"/>
      </rPr>
      <t>batteries</t>
    </r>
  </si>
  <si>
    <r>
      <t xml:space="preserve">Customers without </t>
    </r>
    <r>
      <rPr>
        <i/>
        <sz val="11"/>
        <color rgb="FF000000"/>
        <rFont val="Calibri"/>
        <family val="2"/>
      </rPr>
      <t>solar PV</t>
    </r>
    <r>
      <rPr>
        <sz val="11"/>
        <color rgb="FF000000"/>
        <rFont val="Calibri"/>
        <family val="2"/>
      </rPr>
      <t xml:space="preserve"> or </t>
    </r>
    <r>
      <rPr>
        <i/>
        <sz val="11"/>
        <color rgb="FF000000"/>
        <rFont val="Calibri"/>
        <family val="2"/>
      </rPr>
      <t>batteries</t>
    </r>
  </si>
  <si>
    <r>
      <t>Customers with</t>
    </r>
    <r>
      <rPr>
        <i/>
        <sz val="11"/>
        <color rgb="FF000000"/>
        <rFont val="Calibri"/>
        <family val="2"/>
      </rPr>
      <t xml:space="preserve"> batteries</t>
    </r>
    <r>
      <rPr>
        <sz val="11"/>
        <color rgb="FF000000"/>
        <rFont val="Calibri"/>
        <family val="2"/>
      </rPr>
      <t xml:space="preserve"> and no </t>
    </r>
    <r>
      <rPr>
        <i/>
        <sz val="11"/>
        <color rgb="FF000000"/>
        <rFont val="Calibri"/>
        <family val="2"/>
      </rPr>
      <t>solar PV</t>
    </r>
  </si>
  <si>
    <r>
      <t xml:space="preserve">Customers with both </t>
    </r>
    <r>
      <rPr>
        <i/>
        <sz val="11"/>
        <color rgb="FF000000"/>
        <rFont val="Calibri"/>
        <family val="2"/>
      </rPr>
      <t xml:space="preserve">solar PV </t>
    </r>
    <r>
      <rPr>
        <sz val="11"/>
        <color rgb="FF000000"/>
        <rFont val="Calibri"/>
        <family val="2"/>
      </rPr>
      <t xml:space="preserve">and </t>
    </r>
    <r>
      <rPr>
        <i/>
        <sz val="11"/>
        <color rgb="FF000000"/>
        <rFont val="Calibri"/>
        <family val="2"/>
      </rPr>
      <t>batteries</t>
    </r>
  </si>
  <si>
    <r>
      <t xml:space="preserve">Customers without </t>
    </r>
    <r>
      <rPr>
        <i/>
        <sz val="11"/>
        <color rgb="FF000000"/>
        <rFont val="Calibri"/>
        <family val="2"/>
      </rPr>
      <t>solar P</t>
    </r>
    <r>
      <rPr>
        <sz val="11"/>
        <color rgb="FF000000"/>
        <rFont val="Calibri"/>
        <family val="2"/>
      </rPr>
      <t xml:space="preserve">V or </t>
    </r>
    <r>
      <rPr>
        <i/>
        <sz val="11"/>
        <color rgb="FF000000"/>
        <rFont val="Calibri"/>
        <family val="2"/>
      </rPr>
      <t>batteries</t>
    </r>
  </si>
  <si>
    <t>Information is material if its omission, misstatement or non-disclosure has the potential, individually or collectively, to influence the economic decisions of users (including the AER) taken on the basis of the information provided in accordance with the information request.</t>
  </si>
  <si>
    <t>Material information</t>
  </si>
  <si>
    <r>
      <t xml:space="preserve">Total approved </t>
    </r>
    <r>
      <rPr>
        <i/>
        <sz val="11"/>
        <color theme="1"/>
        <rFont val="Arial"/>
        <family val="2"/>
      </rPr>
      <t>export capacity</t>
    </r>
  </si>
  <si>
    <r>
      <t xml:space="preserve">Total </t>
    </r>
    <r>
      <rPr>
        <i/>
        <sz val="11"/>
        <color theme="1"/>
        <rFont val="Arial"/>
        <family val="2"/>
      </rPr>
      <t>export capacity</t>
    </r>
    <r>
      <rPr>
        <sz val="11"/>
        <color theme="1"/>
        <rFont val="Arial"/>
        <family val="2"/>
      </rPr>
      <t xml:space="preserve"> requested</t>
    </r>
  </si>
  <si>
    <r>
      <t>Total</t>
    </r>
    <r>
      <rPr>
        <i/>
        <sz val="11"/>
        <color theme="1"/>
        <rFont val="Arial"/>
        <family val="2"/>
      </rPr>
      <t xml:space="preserve"> export capacity</t>
    </r>
    <r>
      <rPr>
        <sz val="11"/>
        <color theme="1"/>
        <rFont val="Arial"/>
        <family val="2"/>
      </rPr>
      <t xml:space="preserve"> requested</t>
    </r>
  </si>
  <si>
    <r>
      <t xml:space="preserve">Total </t>
    </r>
    <r>
      <rPr>
        <i/>
        <sz val="11"/>
        <color theme="1"/>
        <rFont val="Arial"/>
        <family val="2"/>
      </rPr>
      <t>customers</t>
    </r>
    <r>
      <rPr>
        <sz val="11"/>
        <color theme="1"/>
        <rFont val="Arial"/>
        <family val="2"/>
      </rPr>
      <t xml:space="preserve"> estimated receiving </t>
    </r>
    <r>
      <rPr>
        <i/>
        <sz val="11"/>
        <color theme="1"/>
        <rFont val="Arial"/>
        <family val="2"/>
      </rPr>
      <t>overvoltage</t>
    </r>
  </si>
  <si>
    <r>
      <t xml:space="preserve">Total </t>
    </r>
    <r>
      <rPr>
        <i/>
        <sz val="11"/>
        <color theme="1"/>
        <rFont val="Arial"/>
        <family val="2"/>
      </rPr>
      <t xml:space="preserve">customers </t>
    </r>
    <r>
      <rPr>
        <sz val="11"/>
        <color theme="1"/>
        <rFont val="Arial"/>
        <family val="2"/>
      </rPr>
      <t>receiving</t>
    </r>
    <r>
      <rPr>
        <i/>
        <sz val="11"/>
        <color theme="1"/>
        <rFont val="Arial"/>
        <family val="2"/>
      </rPr>
      <t xml:space="preserve"> overvoltage</t>
    </r>
  </si>
  <si>
    <r>
      <t xml:space="preserve">Total </t>
    </r>
    <r>
      <rPr>
        <i/>
        <sz val="11"/>
        <color theme="1"/>
        <rFont val="Arial"/>
        <family val="2"/>
      </rPr>
      <t>customers</t>
    </r>
    <r>
      <rPr>
        <sz val="11"/>
        <color theme="1"/>
        <rFont val="Arial"/>
        <family val="2"/>
      </rPr>
      <t xml:space="preserve"> measured as receiving </t>
    </r>
    <r>
      <rPr>
        <i/>
        <sz val="11"/>
        <color theme="1"/>
        <rFont val="Arial"/>
        <family val="2"/>
      </rPr>
      <t>overvoltage</t>
    </r>
  </si>
  <si>
    <r>
      <t xml:space="preserve">Total </t>
    </r>
    <r>
      <rPr>
        <i/>
        <sz val="11"/>
        <color theme="1"/>
        <rFont val="Arial"/>
        <family val="2"/>
      </rPr>
      <t>customers</t>
    </r>
    <r>
      <rPr>
        <sz val="11"/>
        <color theme="1"/>
        <rFont val="Arial"/>
        <family val="2"/>
      </rPr>
      <t xml:space="preserve"> receiving </t>
    </r>
    <r>
      <rPr>
        <i/>
        <sz val="11"/>
        <color theme="1"/>
        <rFont val="Arial"/>
        <family val="2"/>
      </rPr>
      <t>overvoltage</t>
    </r>
  </si>
  <si>
    <r>
      <t xml:space="preserve">Total </t>
    </r>
    <r>
      <rPr>
        <i/>
        <sz val="11"/>
        <color theme="1"/>
        <rFont val="Arial"/>
        <family val="2"/>
      </rPr>
      <t>customers</t>
    </r>
    <r>
      <rPr>
        <sz val="11"/>
        <color theme="1"/>
        <rFont val="Arial"/>
        <family val="2"/>
      </rPr>
      <t xml:space="preserve"> with measured voltage data</t>
    </r>
  </si>
  <si>
    <r>
      <t xml:space="preserve">Total </t>
    </r>
    <r>
      <rPr>
        <i/>
        <sz val="11"/>
        <color theme="1"/>
        <rFont val="Arial"/>
        <family val="2"/>
      </rPr>
      <t>complaints</t>
    </r>
    <r>
      <rPr>
        <sz val="11"/>
        <color theme="1"/>
        <rFont val="Arial"/>
        <family val="2"/>
      </rPr>
      <t xml:space="preserve"> relating to </t>
    </r>
    <r>
      <rPr>
        <i/>
        <sz val="11"/>
        <color theme="1"/>
        <rFont val="Arial"/>
        <family val="2"/>
      </rPr>
      <t>export services</t>
    </r>
  </si>
  <si>
    <r>
      <t>Total</t>
    </r>
    <r>
      <rPr>
        <i/>
        <sz val="11"/>
        <color theme="1"/>
        <rFont val="Arial"/>
        <family val="2"/>
      </rPr>
      <t xml:space="preserve"> complaints </t>
    </r>
    <r>
      <rPr>
        <sz val="11"/>
        <color theme="1"/>
        <rFont val="Arial"/>
        <family val="2"/>
      </rPr>
      <t xml:space="preserve">relating to </t>
    </r>
    <r>
      <rPr>
        <i/>
        <sz val="11"/>
        <color theme="1"/>
        <rFont val="Arial"/>
        <family val="2"/>
      </rPr>
      <t>export services</t>
    </r>
  </si>
  <si>
    <t>Export customer</t>
  </si>
  <si>
    <r>
      <t xml:space="preserve">Total </t>
    </r>
    <r>
      <rPr>
        <i/>
        <sz val="11"/>
        <color theme="1"/>
        <rFont val="Arial"/>
        <family val="2"/>
      </rPr>
      <t>export customers</t>
    </r>
    <r>
      <rPr>
        <sz val="11"/>
        <color theme="1"/>
        <rFont val="Arial"/>
        <family val="2"/>
      </rPr>
      <t xml:space="preserve"> requesting </t>
    </r>
    <r>
      <rPr>
        <i/>
        <sz val="11"/>
        <color theme="1"/>
        <rFont val="Arial"/>
        <family val="2"/>
      </rPr>
      <t>export capacity</t>
    </r>
  </si>
  <si>
    <r>
      <t xml:space="preserve">Total </t>
    </r>
    <r>
      <rPr>
        <i/>
        <sz val="11"/>
        <color theme="1"/>
        <rFont val="Arial"/>
        <family val="2"/>
      </rPr>
      <t>export customers</t>
    </r>
    <r>
      <rPr>
        <sz val="11"/>
        <color theme="1"/>
        <rFont val="Arial"/>
        <family val="2"/>
      </rPr>
      <t xml:space="preserve">  requesting </t>
    </r>
    <r>
      <rPr>
        <i/>
        <sz val="11"/>
        <color theme="1"/>
        <rFont val="Arial"/>
        <family val="2"/>
      </rPr>
      <t>export capacity</t>
    </r>
  </si>
  <si>
    <r>
      <t xml:space="preserve">Total </t>
    </r>
    <r>
      <rPr>
        <i/>
        <sz val="11"/>
        <color theme="1"/>
        <rFont val="Arial"/>
        <family val="2"/>
      </rPr>
      <t>complaints</t>
    </r>
    <r>
      <rPr>
        <sz val="11"/>
        <color theme="1"/>
        <rFont val="Arial"/>
        <family val="2"/>
      </rPr>
      <t xml:space="preserve"> relating to </t>
    </r>
    <r>
      <rPr>
        <i/>
        <sz val="11"/>
        <color theme="1"/>
        <rFont val="Arial"/>
        <family val="2"/>
      </rPr>
      <t>overvoltage</t>
    </r>
  </si>
  <si>
    <r>
      <t xml:space="preserve">Check for alignment in total </t>
    </r>
    <r>
      <rPr>
        <i/>
        <sz val="11"/>
        <color theme="1"/>
        <rFont val="Arial"/>
        <family val="2"/>
      </rPr>
      <t>complaints</t>
    </r>
    <r>
      <rPr>
        <sz val="11"/>
        <color theme="1"/>
        <rFont val="Arial"/>
        <family val="2"/>
      </rPr>
      <t xml:space="preserve"> relating to </t>
    </r>
    <r>
      <rPr>
        <i/>
        <sz val="11"/>
        <color theme="1"/>
        <rFont val="Arial"/>
        <family val="2"/>
      </rPr>
      <t>overvoltage</t>
    </r>
  </si>
  <si>
    <t>The regulated distribution network service provider as defined under the National Electricity Law and to which this Export Service Measures Workbook (and accompanying information request) relates.</t>
  </si>
  <si>
    <t>Non residential LV customers</t>
  </si>
  <si>
    <t>Non residential HV customers</t>
  </si>
  <si>
    <t>Residential customers</t>
  </si>
  <si>
    <t>A customer who purchases energy principally for personal, household or domestic use at premises.</t>
  </si>
  <si>
    <r>
      <t xml:space="preserve">A </t>
    </r>
    <r>
      <rPr>
        <i/>
        <sz val="11"/>
        <color theme="1"/>
        <rFont val="Calibri"/>
        <family val="2"/>
        <scheme val="minor"/>
      </rPr>
      <t xml:space="preserve">customer </t>
    </r>
    <r>
      <rPr>
        <sz val="11"/>
        <color theme="1"/>
        <rFont val="Calibri"/>
        <family val="2"/>
        <scheme val="minor"/>
      </rPr>
      <t xml:space="preserve">that receives </t>
    </r>
    <r>
      <rPr>
        <i/>
        <sz val="11"/>
        <color theme="1"/>
        <rFont val="Calibri"/>
        <family val="2"/>
        <scheme val="minor"/>
      </rPr>
      <t>export services</t>
    </r>
  </si>
  <si>
    <r>
      <t xml:space="preserve">A written or verbal expression of dissatisfaction about an action, a proposed action, or a failure to act by the </t>
    </r>
    <r>
      <rPr>
        <i/>
        <sz val="11"/>
        <color theme="1"/>
        <rFont val="Calibri"/>
        <family val="2"/>
        <scheme val="minor"/>
      </rPr>
      <t>DNSP</t>
    </r>
    <r>
      <rPr>
        <sz val="11"/>
        <color theme="1"/>
        <rFont val="Calibri"/>
        <family val="2"/>
        <scheme val="minor"/>
      </rPr>
      <t>, its employees or contractors. This includes failure by the</t>
    </r>
    <r>
      <rPr>
        <i/>
        <sz val="11"/>
        <color theme="1"/>
        <rFont val="Calibri"/>
        <family val="2"/>
        <scheme val="minor"/>
      </rPr>
      <t xml:space="preserve"> DNSP</t>
    </r>
    <r>
      <rPr>
        <sz val="11"/>
        <color theme="1"/>
        <rFont val="Calibri"/>
        <family val="2"/>
        <scheme val="minor"/>
      </rPr>
      <t xml:space="preserve"> to observe its published practices or procedures.</t>
    </r>
  </si>
  <si>
    <t>NER</t>
  </si>
  <si>
    <t>National Electricity Rules</t>
  </si>
  <si>
    <r>
      <t xml:space="preserve">The demand management innovation allowance mechanism as defined under </t>
    </r>
    <r>
      <rPr>
        <i/>
        <sz val="11"/>
        <color theme="1"/>
        <rFont val="Calibri"/>
        <family val="2"/>
        <scheme val="minor"/>
      </rPr>
      <t>NER</t>
    </r>
    <r>
      <rPr>
        <sz val="11"/>
        <color theme="1"/>
        <rFont val="Calibri"/>
        <family val="2"/>
        <scheme val="minor"/>
      </rPr>
      <t xml:space="preserve"> clause 6.6.3A</t>
    </r>
  </si>
  <si>
    <r>
      <t xml:space="preserve">The demand management incentive scheme as defined under </t>
    </r>
    <r>
      <rPr>
        <i/>
        <sz val="11"/>
        <color theme="1"/>
        <rFont val="Calibri"/>
        <family val="2"/>
        <scheme val="minor"/>
      </rPr>
      <t xml:space="preserve">NER </t>
    </r>
    <r>
      <rPr>
        <sz val="11"/>
        <color theme="1"/>
        <rFont val="Calibri"/>
        <family val="2"/>
        <scheme val="minor"/>
      </rPr>
      <t>clause 6.6.3</t>
    </r>
  </si>
  <si>
    <t>Distribution network</t>
  </si>
  <si>
    <t>As defined in the NER</t>
  </si>
  <si>
    <r>
      <t xml:space="preserve">Electricity exported from a </t>
    </r>
    <r>
      <rPr>
        <i/>
        <sz val="11"/>
        <color theme="1"/>
        <rFont val="Calibri"/>
        <family val="2"/>
        <scheme val="minor"/>
      </rPr>
      <t>customer</t>
    </r>
    <r>
      <rPr>
        <sz val="11"/>
        <color theme="1"/>
        <rFont val="Calibri"/>
        <family val="2"/>
        <scheme val="minor"/>
      </rPr>
      <t xml:space="preserve">'s premises to a </t>
    </r>
    <r>
      <rPr>
        <i/>
        <sz val="11"/>
        <color theme="1"/>
        <rFont val="Calibri"/>
        <family val="2"/>
        <scheme val="minor"/>
      </rPr>
      <t>distribution network</t>
    </r>
    <r>
      <rPr>
        <sz val="11"/>
        <color theme="1"/>
        <rFont val="Calibri"/>
        <family val="2"/>
        <scheme val="minor"/>
      </rPr>
      <t>.</t>
    </r>
  </si>
  <si>
    <r>
      <t xml:space="preserve">Check for alignment in total </t>
    </r>
    <r>
      <rPr>
        <i/>
        <sz val="11"/>
        <color theme="1"/>
        <rFont val="Arial"/>
        <family val="2"/>
      </rPr>
      <t>export capacity</t>
    </r>
    <r>
      <rPr>
        <sz val="11"/>
        <color theme="1"/>
        <rFont val="Arial"/>
        <family val="2"/>
      </rPr>
      <t xml:space="preserve"> requested</t>
    </r>
  </si>
  <si>
    <r>
      <t xml:space="preserve">Check for alignment in total </t>
    </r>
    <r>
      <rPr>
        <i/>
        <sz val="11"/>
        <color theme="1"/>
        <rFont val="Arial"/>
        <family val="2"/>
      </rPr>
      <t>customers</t>
    </r>
    <r>
      <rPr>
        <sz val="11"/>
        <color theme="1"/>
        <rFont val="Arial"/>
        <family val="2"/>
      </rPr>
      <t xml:space="preserve"> requesting </t>
    </r>
    <r>
      <rPr>
        <i/>
        <sz val="11"/>
        <color theme="1"/>
        <rFont val="Arial"/>
        <family val="2"/>
      </rPr>
      <t>export capacity</t>
    </r>
  </si>
  <si>
    <r>
      <t xml:space="preserve">Check for alignment in total approved </t>
    </r>
    <r>
      <rPr>
        <i/>
        <sz val="11"/>
        <color theme="1"/>
        <rFont val="Arial"/>
        <family val="2"/>
      </rPr>
      <t>export capacity</t>
    </r>
  </si>
  <si>
    <r>
      <t xml:space="preserve">Distribution services for supply from small generating units into the </t>
    </r>
    <r>
      <rPr>
        <i/>
        <sz val="11"/>
        <color theme="1"/>
        <rFont val="Calibri"/>
        <family val="2"/>
        <scheme val="minor"/>
      </rPr>
      <t>distribution network</t>
    </r>
    <r>
      <rPr>
        <sz val="11"/>
        <color theme="1"/>
        <rFont val="Calibri"/>
        <family val="2"/>
        <scheme val="minor"/>
      </rPr>
      <t xml:space="preserve">. This is where ‘distribution services’ is defined in the </t>
    </r>
    <r>
      <rPr>
        <i/>
        <sz val="11"/>
        <color theme="1"/>
        <rFont val="Calibri"/>
        <family val="2"/>
        <scheme val="minor"/>
      </rPr>
      <t>NER</t>
    </r>
    <r>
      <rPr>
        <sz val="11"/>
        <color theme="1"/>
        <rFont val="Calibri"/>
        <family val="2"/>
        <scheme val="minor"/>
      </rPr>
      <t xml:space="preserve"> and ‘small generating unit’ is defined in the DER Register. </t>
    </r>
  </si>
  <si>
    <r>
      <t xml:space="preserve">The </t>
    </r>
    <r>
      <rPr>
        <i/>
        <sz val="11"/>
        <color theme="1"/>
        <rFont val="Calibri"/>
        <family val="2"/>
        <scheme val="minor"/>
      </rPr>
      <t>DNSP</t>
    </r>
    <r>
      <rPr>
        <sz val="11"/>
        <color theme="1"/>
        <rFont val="Calibri"/>
        <family val="2"/>
        <scheme val="minor"/>
      </rPr>
      <t xml:space="preserve"> is to include in its </t>
    </r>
    <r>
      <rPr>
        <i/>
        <sz val="11"/>
        <color theme="1"/>
        <rFont val="Calibri"/>
        <family val="2"/>
        <scheme val="minor"/>
      </rPr>
      <t>basis of preparation</t>
    </r>
    <r>
      <rPr>
        <sz val="11"/>
        <color theme="1"/>
        <rFont val="Calibri"/>
        <family val="2"/>
        <scheme val="minor"/>
      </rPr>
      <t xml:space="preserve"> commentary on any customer reclassifications that are expected to be </t>
    </r>
    <r>
      <rPr>
        <i/>
        <sz val="11"/>
        <color theme="1"/>
        <rFont val="Calibri"/>
        <family val="2"/>
        <scheme val="minor"/>
      </rPr>
      <t>material information</t>
    </r>
    <r>
      <rPr>
        <sz val="11"/>
        <color theme="1"/>
        <rFont val="Calibri"/>
        <family val="2"/>
        <scheme val="minor"/>
      </rPr>
      <t xml:space="preserve"> for  reporting </t>
    </r>
    <r>
      <rPr>
        <i/>
        <sz val="11"/>
        <color theme="1"/>
        <rFont val="Calibri"/>
        <family val="2"/>
        <scheme val="minor"/>
      </rPr>
      <t>export service</t>
    </r>
    <r>
      <rPr>
        <sz val="11"/>
        <color theme="1"/>
        <rFont val="Calibri"/>
        <family val="2"/>
        <scheme val="minor"/>
      </rPr>
      <t xml:space="preserve"> performance measures.</t>
    </r>
  </si>
  <si>
    <r>
      <t xml:space="preserve">Measured as the average time between the </t>
    </r>
    <r>
      <rPr>
        <i/>
        <sz val="11"/>
        <color theme="1"/>
        <rFont val="Calibri"/>
        <family val="2"/>
      </rPr>
      <t xml:space="preserve">DNSP </t>
    </r>
    <r>
      <rPr>
        <sz val="11"/>
        <color theme="1"/>
        <rFont val="Calibri"/>
        <family val="2"/>
      </rPr>
      <t xml:space="preserve">receiving a connection application and providing a connection offer. </t>
    </r>
  </si>
  <si>
    <r>
      <rPr>
        <b/>
        <sz val="11"/>
        <color rgb="FF000000"/>
        <rFont val="Calibri"/>
        <family val="2"/>
      </rPr>
      <t xml:space="preserve">Estimated proportion of </t>
    </r>
    <r>
      <rPr>
        <b/>
        <i/>
        <sz val="11"/>
        <color rgb="FF000000"/>
        <rFont val="Calibri"/>
        <family val="2"/>
      </rPr>
      <t>export customers</t>
    </r>
    <r>
      <rPr>
        <b/>
        <sz val="11"/>
        <color rgb="FF000000"/>
        <rFont val="Calibri"/>
        <family val="2"/>
      </rPr>
      <t xml:space="preserve"> required to be compliant</t>
    </r>
    <r>
      <rPr>
        <b/>
        <sz val="11"/>
        <color indexed="8"/>
        <rFont val="Calibri"/>
        <family val="2"/>
      </rPr>
      <t xml:space="preserve"> with AS4777.2 (2020) that are non-compliant</t>
    </r>
  </si>
  <si>
    <r>
      <t xml:space="preserve">Total </t>
    </r>
    <r>
      <rPr>
        <b/>
        <i/>
        <sz val="11"/>
        <color rgb="FF000000"/>
        <rFont val="Calibri"/>
        <family val="2"/>
      </rPr>
      <t>export customers</t>
    </r>
    <r>
      <rPr>
        <b/>
        <sz val="11"/>
        <color indexed="8"/>
        <rFont val="Calibri"/>
        <family val="2"/>
      </rPr>
      <t xml:space="preserve"> not required to have AS4777.2 (2020) compliant inverters</t>
    </r>
  </si>
  <si>
    <r>
      <t xml:space="preserve">Total </t>
    </r>
    <r>
      <rPr>
        <b/>
        <i/>
        <sz val="11"/>
        <color rgb="FF000000"/>
        <rFont val="Calibri"/>
        <family val="2"/>
      </rPr>
      <t>export customers</t>
    </r>
    <r>
      <rPr>
        <b/>
        <sz val="11"/>
        <color indexed="8"/>
        <rFont val="Calibri"/>
        <family val="2"/>
      </rPr>
      <t xml:space="preserve"> required to have AS4777.2 (2020) compliant inverters </t>
    </r>
  </si>
  <si>
    <r>
      <t xml:space="preserve">Total </t>
    </r>
    <r>
      <rPr>
        <i/>
        <sz val="11"/>
        <color theme="1"/>
        <rFont val="Arial"/>
        <family val="2"/>
      </rPr>
      <t xml:space="preserve">export customers </t>
    </r>
  </si>
  <si>
    <r>
      <rPr>
        <i/>
        <sz val="11"/>
        <color theme="1"/>
        <rFont val="Calibri"/>
        <family val="2"/>
      </rPr>
      <t>Export customers</t>
    </r>
    <r>
      <rPr>
        <sz val="11"/>
        <color theme="1"/>
        <rFont val="Calibri"/>
        <family val="2"/>
      </rPr>
      <t xml:space="preserve"> required to be compliant had inverters installed after AS4777.2 (2020) standards were in place. 
The</t>
    </r>
    <r>
      <rPr>
        <i/>
        <sz val="11"/>
        <color theme="1"/>
        <rFont val="Calibri"/>
        <family val="2"/>
      </rPr>
      <t xml:space="preserve"> AER</t>
    </r>
    <r>
      <rPr>
        <sz val="11"/>
        <color theme="1"/>
        <rFont val="Calibri"/>
        <family val="2"/>
      </rPr>
      <t xml:space="preserve"> acknowledges that the estimated proportion of non-compliance is estimated information rather than actual information as defined in the information request.</t>
    </r>
  </si>
  <si>
    <r>
      <t xml:space="preserve">Total </t>
    </r>
    <r>
      <rPr>
        <i/>
        <sz val="11"/>
        <color theme="1"/>
        <rFont val="Arial"/>
        <family val="2"/>
      </rPr>
      <t xml:space="preserve">export </t>
    </r>
    <r>
      <rPr>
        <sz val="11"/>
        <color theme="1"/>
        <rFont val="Arial"/>
        <family val="2"/>
      </rPr>
      <t>c</t>
    </r>
    <r>
      <rPr>
        <i/>
        <sz val="11"/>
        <color theme="1"/>
        <rFont val="Arial"/>
        <family val="2"/>
      </rPr>
      <t>ustomers</t>
    </r>
    <r>
      <rPr>
        <sz val="11"/>
        <color theme="1"/>
        <rFont val="Arial"/>
        <family val="2"/>
      </rPr>
      <t xml:space="preserve"> with static zero exports</t>
    </r>
  </si>
  <si>
    <r>
      <t xml:space="preserve">Total </t>
    </r>
    <r>
      <rPr>
        <i/>
        <sz val="11"/>
        <color theme="1"/>
        <rFont val="Arial"/>
        <family val="2"/>
      </rPr>
      <t xml:space="preserve">export customers </t>
    </r>
    <r>
      <rPr>
        <sz val="11"/>
        <color theme="1"/>
        <rFont val="Arial"/>
        <family val="2"/>
      </rPr>
      <t>with static zero exports</t>
    </r>
  </si>
  <si>
    <r>
      <t xml:space="preserve">Total </t>
    </r>
    <r>
      <rPr>
        <i/>
        <sz val="11"/>
        <color theme="1"/>
        <rFont val="Arial"/>
        <family val="2"/>
      </rPr>
      <t>export customers</t>
    </r>
    <r>
      <rPr>
        <sz val="11"/>
        <color theme="1"/>
        <rFont val="Arial"/>
        <family val="2"/>
      </rPr>
      <t xml:space="preserve"> with static non-zero export limits</t>
    </r>
  </si>
  <si>
    <r>
      <t xml:space="preserve">Feeder classifications align with the Service Target  Performance Incentive Scheme. Separate classification fields are provided for Tasmania compared to other jurisdictions. The </t>
    </r>
    <r>
      <rPr>
        <i/>
        <sz val="11"/>
        <color theme="1"/>
        <rFont val="Calibri"/>
        <family val="2"/>
        <scheme val="minor"/>
      </rPr>
      <t>DNSP</t>
    </r>
    <r>
      <rPr>
        <sz val="11"/>
        <color theme="1"/>
        <rFont val="Calibri"/>
        <family val="2"/>
        <scheme val="minor"/>
      </rPr>
      <t xml:space="preserve"> should only populate the fields based on the feeder classifications that apply to it. </t>
    </r>
  </si>
  <si>
    <r>
      <t xml:space="preserve">A document setting out the basis upon which the </t>
    </r>
    <r>
      <rPr>
        <i/>
        <sz val="11"/>
        <color theme="1"/>
        <rFont val="Calibri"/>
        <family val="2"/>
        <scheme val="minor"/>
      </rPr>
      <t>DNSP</t>
    </r>
    <r>
      <rPr>
        <sz val="11"/>
        <color theme="1"/>
        <rFont val="Calibri"/>
        <family val="2"/>
        <scheme val="minor"/>
      </rPr>
      <t xml:space="preserve"> prepared the information in this Export Service Measures Workbook in accordance with the instructions in Appendix B of the accompanying information request.</t>
    </r>
  </si>
  <si>
    <r>
      <t xml:space="preserve">Check alignment with total </t>
    </r>
    <r>
      <rPr>
        <i/>
        <sz val="11"/>
        <color theme="1"/>
        <rFont val="Arial"/>
        <family val="2"/>
      </rPr>
      <t>export customers</t>
    </r>
    <r>
      <rPr>
        <sz val="11"/>
        <color theme="1"/>
        <rFont val="Arial"/>
        <family val="2"/>
      </rPr>
      <t xml:space="preserve"> with static zero export limits</t>
    </r>
  </si>
  <si>
    <r>
      <t xml:space="preserve">Check alignment with total </t>
    </r>
    <r>
      <rPr>
        <i/>
        <sz val="11"/>
        <color theme="1"/>
        <rFont val="Arial"/>
        <family val="2"/>
      </rPr>
      <t>export customers</t>
    </r>
    <r>
      <rPr>
        <sz val="11"/>
        <color theme="1"/>
        <rFont val="Arial"/>
        <family val="2"/>
      </rPr>
      <t xml:space="preserve"> with static non-zero export limits</t>
    </r>
  </si>
  <si>
    <r>
      <t xml:space="preserve">The maximum amount of electricity a </t>
    </r>
    <r>
      <rPr>
        <i/>
        <sz val="11"/>
        <color theme="1"/>
        <rFont val="Calibri"/>
        <family val="2"/>
        <scheme val="minor"/>
      </rPr>
      <t>customer</t>
    </r>
    <r>
      <rPr>
        <sz val="11"/>
        <color theme="1"/>
        <rFont val="Calibri"/>
        <family val="2"/>
        <scheme val="minor"/>
      </rPr>
      <t xml:space="preserve">'s system is capable of exporting to the </t>
    </r>
    <r>
      <rPr>
        <i/>
        <sz val="11"/>
        <color theme="1"/>
        <rFont val="Calibri"/>
        <family val="2"/>
        <scheme val="minor"/>
      </rPr>
      <t xml:space="preserve">distribution network </t>
    </r>
    <r>
      <rPr>
        <sz val="11"/>
        <color theme="1"/>
        <rFont val="Calibri"/>
        <family val="2"/>
        <scheme val="minor"/>
      </rPr>
      <t>in accordance with the connection agreement. For avoidance of doubt, this captures the approved upper export limit for customers with flexible export limit agreements.</t>
    </r>
  </si>
  <si>
    <t>1. Operational outputs</t>
  </si>
  <si>
    <t>Export services information request</t>
  </si>
  <si>
    <t>3.5.1 - by customer type</t>
  </si>
  <si>
    <t>3.5.2 - by feeder classification</t>
  </si>
  <si>
    <t>3.6.1 - by customer type</t>
  </si>
  <si>
    <t>3.6.2 - by feeder classification</t>
  </si>
  <si>
    <t>3.3.1 - by customer type</t>
  </si>
  <si>
    <t>3.3.2 - by feeder classification</t>
  </si>
  <si>
    <t>3.4.1 - by customer type</t>
  </si>
  <si>
    <t>3.4.2 - by feeder classification</t>
  </si>
  <si>
    <t>3.1.1 - by customer type</t>
  </si>
  <si>
    <t>3.1.2 - by feeder classification</t>
  </si>
  <si>
    <t>3.2.1 - by customer type</t>
  </si>
  <si>
    <t>3.2.2 - by feeder classification</t>
  </si>
  <si>
    <t>3.6 - Average non-zero static export limit at year-end</t>
  </si>
  <si>
    <t>2 Expenditure</t>
  </si>
  <si>
    <t>3 Connection limits</t>
  </si>
  <si>
    <t>4 Service performance</t>
  </si>
  <si>
    <t>4.2.1 - by customer type</t>
  </si>
  <si>
    <t>4.2.2 - by feeder classification</t>
  </si>
  <si>
    <t>4.1.1 - by customer type</t>
  </si>
  <si>
    <t>4.1.2 - by feeder classification</t>
  </si>
  <si>
    <t>4.3.1 - by customer type</t>
  </si>
  <si>
    <t>4.3.2 - by feeder classification</t>
  </si>
  <si>
    <t>4.4.1 - by customer type</t>
  </si>
  <si>
    <t>4.4.2 - by feeder classification</t>
  </si>
  <si>
    <t>4.5.1 - by customer type</t>
  </si>
  <si>
    <t>4.5.2 - by feeder classification</t>
  </si>
  <si>
    <t>4.6 - Measures relating to AS4777.2 (2020) compliant inverters at year-end</t>
  </si>
  <si>
    <r>
      <t xml:space="preserve">Columns G-H in sheets 1-4 include explanatory notes denoted by grey boxes and cross-checks denoted by green boxes. Cross-checks ensure values are reported consistently (e.g. </t>
    </r>
    <r>
      <rPr>
        <i/>
        <sz val="11"/>
        <color theme="1"/>
        <rFont val="Calibri"/>
        <family val="2"/>
        <scheme val="minor"/>
      </rPr>
      <t>customer</t>
    </r>
    <r>
      <rPr>
        <sz val="11"/>
        <color theme="1"/>
        <rFont val="Calibri"/>
        <family val="2"/>
        <scheme val="minor"/>
      </rPr>
      <t xml:space="preserve"> numbers are consistent between values reported by </t>
    </r>
    <r>
      <rPr>
        <i/>
        <sz val="11"/>
        <color theme="1"/>
        <rFont val="Calibri"/>
        <family val="2"/>
        <scheme val="minor"/>
      </rPr>
      <t xml:space="preserve">feeder classification </t>
    </r>
    <r>
      <rPr>
        <sz val="11"/>
        <color theme="1"/>
        <rFont val="Calibri"/>
        <family val="2"/>
        <scheme val="minor"/>
      </rPr>
      <t>and values reported customer class).</t>
    </r>
  </si>
  <si>
    <r>
      <t xml:space="preserve">In this measure, 'net' refers to metered energy net of load - in other words, it measures </t>
    </r>
    <r>
      <rPr>
        <i/>
        <sz val="11"/>
        <color theme="1"/>
        <rFont val="Calibri"/>
        <family val="2"/>
        <scheme val="minor"/>
      </rPr>
      <t xml:space="preserve">energy exported. </t>
    </r>
  </si>
  <si>
    <t>ICT capex is non-network capex directly attributable to IT and communications assets including replacement, installation, operation, maintenance, licensing, and leasing costs but excluding all costs associated with SCADA and Network Control Expenditure that exist beyond gateway devices (routers, bridges etc.) at corporate offices. Examples include but not limited to: establishing systems for network visibility, hosting capacity assessments, generation of flexible export limits (also known as dynamic operating envelopes).</t>
  </si>
  <si>
    <r>
      <t xml:space="preserve">Other opex is opex that is not included in overvoltage complaint management related to </t>
    </r>
    <r>
      <rPr>
        <i/>
        <sz val="11"/>
        <color theme="1"/>
        <rFont val="Calibri"/>
        <family val="2"/>
        <scheme val="minor"/>
      </rPr>
      <t>export services.</t>
    </r>
  </si>
  <si>
    <r>
      <t>Check for alignment in total</t>
    </r>
    <r>
      <rPr>
        <i/>
        <sz val="11"/>
        <color theme="1"/>
        <rFont val="Arial"/>
        <family val="2"/>
      </rPr>
      <t xml:space="preserve"> complaints r</t>
    </r>
    <r>
      <rPr>
        <sz val="11"/>
        <color theme="1"/>
        <rFont val="Arial"/>
        <family val="2"/>
      </rPr>
      <t xml:space="preserve">elating to </t>
    </r>
    <r>
      <rPr>
        <i/>
        <sz val="11"/>
        <color theme="1"/>
        <rFont val="Arial"/>
        <family val="2"/>
      </rPr>
      <t>export services</t>
    </r>
  </si>
  <si>
    <r>
      <t xml:space="preserve">Data requested  under 4.3-4.5  may not be available by customer type for the </t>
    </r>
    <r>
      <rPr>
        <i/>
        <sz val="11"/>
        <color theme="1"/>
        <rFont val="Calibri"/>
        <family val="2"/>
        <scheme val="minor"/>
      </rPr>
      <t>DNSP</t>
    </r>
    <r>
      <rPr>
        <sz val="11"/>
        <color theme="1"/>
        <rFont val="Calibri"/>
        <family val="2"/>
        <scheme val="minor"/>
      </rPr>
      <t xml:space="preserve">; in which case, a NULL response may be given and the reasoning provided in the </t>
    </r>
    <r>
      <rPr>
        <i/>
        <sz val="11"/>
        <color theme="1"/>
        <rFont val="Calibri"/>
        <family val="2"/>
        <scheme val="minor"/>
      </rPr>
      <t>basis of preparation</t>
    </r>
    <r>
      <rPr>
        <sz val="11"/>
        <color theme="1"/>
        <rFont val="Calibri"/>
        <family val="2"/>
        <scheme val="minor"/>
      </rPr>
      <t>.</t>
    </r>
  </si>
  <si>
    <r>
      <t xml:space="preserve">Check alignment in </t>
    </r>
    <r>
      <rPr>
        <i/>
        <sz val="11"/>
        <color theme="1"/>
        <rFont val="Arial"/>
        <family val="2"/>
      </rPr>
      <t xml:space="preserve"> battery</t>
    </r>
    <r>
      <rPr>
        <sz val="11"/>
        <color theme="1"/>
        <rFont val="Arial"/>
        <family val="2"/>
      </rPr>
      <t xml:space="preserve"> capacity</t>
    </r>
  </si>
  <si>
    <r>
      <t xml:space="preserve">Check alignment in </t>
    </r>
    <r>
      <rPr>
        <i/>
        <sz val="11"/>
        <color theme="1"/>
        <rFont val="Arial"/>
        <family val="2"/>
      </rPr>
      <t>solar PV</t>
    </r>
    <r>
      <rPr>
        <sz val="11"/>
        <color theme="1"/>
        <rFont val="Arial"/>
        <family val="2"/>
      </rPr>
      <t xml:space="preserve"> capacity</t>
    </r>
  </si>
  <si>
    <r>
      <t xml:space="preserve">Check alignment in </t>
    </r>
    <r>
      <rPr>
        <i/>
        <sz val="11"/>
        <color theme="1"/>
        <rFont val="Arial"/>
        <family val="2"/>
      </rPr>
      <t>solar PV</t>
    </r>
    <r>
      <rPr>
        <sz val="11"/>
        <color theme="1"/>
        <rFont val="Arial"/>
        <family val="2"/>
      </rPr>
      <t xml:space="preserve"> + </t>
    </r>
    <r>
      <rPr>
        <i/>
        <sz val="11"/>
        <color theme="1"/>
        <rFont val="Arial"/>
        <family val="2"/>
      </rPr>
      <t>battery</t>
    </r>
    <r>
      <rPr>
        <sz val="11"/>
        <color theme="1"/>
        <rFont val="Arial"/>
        <family val="2"/>
      </rPr>
      <t xml:space="preserve"> capacity</t>
    </r>
  </si>
  <si>
    <r>
      <t>1.2 -</t>
    </r>
    <r>
      <rPr>
        <b/>
        <i/>
        <sz val="12"/>
        <color theme="0"/>
        <rFont val="Arial"/>
        <family val="2"/>
      </rPr>
      <t xml:space="preserve"> Export customer </t>
    </r>
    <r>
      <rPr>
        <b/>
        <sz val="12"/>
        <color theme="0"/>
        <rFont val="Arial"/>
        <family val="2"/>
      </rPr>
      <t>numbers at year-end</t>
    </r>
  </si>
  <si>
    <r>
      <t xml:space="preserve">1.1 - Export volumes - Net metered volume of </t>
    </r>
    <r>
      <rPr>
        <b/>
        <i/>
        <sz val="12"/>
        <color theme="0"/>
        <rFont val="Arial"/>
        <family val="2"/>
      </rPr>
      <t xml:space="preserve">energy exported </t>
    </r>
    <r>
      <rPr>
        <b/>
        <sz val="12"/>
        <color theme="0"/>
        <rFont val="Arial"/>
        <family val="2"/>
      </rPr>
      <t>measured</t>
    </r>
  </si>
  <si>
    <r>
      <t xml:space="preserve">It is recognised that measurement requires the </t>
    </r>
    <r>
      <rPr>
        <i/>
        <sz val="11"/>
        <color theme="1"/>
        <rFont val="Calibri"/>
        <family val="2"/>
        <scheme val="minor"/>
      </rPr>
      <t>customer</t>
    </r>
    <r>
      <rPr>
        <sz val="11"/>
        <color theme="1"/>
        <rFont val="Calibri"/>
        <family val="2"/>
        <scheme val="minor"/>
      </rPr>
      <t xml:space="preserve"> to have a  </t>
    </r>
    <r>
      <rPr>
        <i/>
        <sz val="11"/>
        <color theme="1"/>
        <rFont val="Calibri"/>
        <family val="2"/>
        <scheme val="minor"/>
      </rPr>
      <t>smart meter</t>
    </r>
    <r>
      <rPr>
        <sz val="11"/>
        <color theme="1"/>
        <rFont val="Calibri"/>
        <family val="2"/>
        <scheme val="minor"/>
      </rPr>
      <t>. This field should be populated based on net metered volumes of</t>
    </r>
    <r>
      <rPr>
        <i/>
        <sz val="11"/>
        <color theme="1"/>
        <rFont val="Calibri"/>
        <family val="2"/>
        <scheme val="minor"/>
      </rPr>
      <t xml:space="preserve"> energy exported</t>
    </r>
    <r>
      <rPr>
        <sz val="11"/>
        <color theme="1"/>
        <rFont val="Calibri"/>
        <family val="2"/>
        <scheme val="minor"/>
      </rPr>
      <t xml:space="preserve"> by smart meter customers, rather than as a network-wide estimate.
</t>
    </r>
  </si>
  <si>
    <r>
      <t xml:space="preserve">1.2.1 - End of period, </t>
    </r>
    <r>
      <rPr>
        <b/>
        <i/>
        <sz val="11"/>
        <color theme="1"/>
        <rFont val="Calibri"/>
        <family val="2"/>
        <scheme val="minor"/>
      </rPr>
      <t>customers</t>
    </r>
    <r>
      <rPr>
        <b/>
        <sz val="11"/>
        <color theme="1"/>
        <rFont val="Calibri"/>
        <family val="2"/>
        <scheme val="minor"/>
      </rPr>
      <t xml:space="preserve"> with</t>
    </r>
    <r>
      <rPr>
        <b/>
        <i/>
        <sz val="11"/>
        <color theme="1"/>
        <rFont val="Calibri"/>
        <family val="2"/>
        <scheme val="minor"/>
      </rPr>
      <t xml:space="preserve"> smart meters</t>
    </r>
  </si>
  <si>
    <r>
      <t>1.2.2 - End of period,</t>
    </r>
    <r>
      <rPr>
        <b/>
        <i/>
        <sz val="11"/>
        <color theme="1"/>
        <rFont val="Calibri"/>
        <family val="2"/>
        <scheme val="minor"/>
      </rPr>
      <t xml:space="preserve"> customers</t>
    </r>
    <r>
      <rPr>
        <b/>
        <sz val="11"/>
        <color theme="1"/>
        <rFont val="Calibri"/>
        <family val="2"/>
        <scheme val="minor"/>
      </rPr>
      <t xml:space="preserve"> without</t>
    </r>
    <r>
      <rPr>
        <b/>
        <i/>
        <sz val="11"/>
        <color theme="1"/>
        <rFont val="Calibri"/>
        <family val="2"/>
        <scheme val="minor"/>
      </rPr>
      <t xml:space="preserve"> smart meters</t>
    </r>
  </si>
  <si>
    <r>
      <t xml:space="preserve">1.3.1 - End of period, </t>
    </r>
    <r>
      <rPr>
        <b/>
        <i/>
        <sz val="11"/>
        <color theme="1"/>
        <rFont val="Calibri"/>
        <family val="2"/>
        <scheme val="minor"/>
      </rPr>
      <t xml:space="preserve">customers </t>
    </r>
    <r>
      <rPr>
        <b/>
        <sz val="11"/>
        <color theme="1"/>
        <rFont val="Calibri"/>
        <family val="2"/>
        <scheme val="minor"/>
      </rPr>
      <t>with</t>
    </r>
    <r>
      <rPr>
        <b/>
        <i/>
        <sz val="11"/>
        <color theme="1"/>
        <rFont val="Calibri"/>
        <family val="2"/>
        <scheme val="minor"/>
      </rPr>
      <t xml:space="preserve"> smart meters</t>
    </r>
  </si>
  <si>
    <r>
      <t xml:space="preserve">1.3.2 - End of period, </t>
    </r>
    <r>
      <rPr>
        <b/>
        <i/>
        <sz val="11"/>
        <color theme="1"/>
        <rFont val="Calibri"/>
        <family val="2"/>
        <scheme val="minor"/>
      </rPr>
      <t>customers</t>
    </r>
    <r>
      <rPr>
        <b/>
        <sz val="11"/>
        <color theme="1"/>
        <rFont val="Calibri"/>
        <family val="2"/>
        <scheme val="minor"/>
      </rPr>
      <t xml:space="preserve"> without</t>
    </r>
    <r>
      <rPr>
        <b/>
        <i/>
        <sz val="11"/>
        <color theme="1"/>
        <rFont val="Calibri"/>
        <family val="2"/>
        <scheme val="minor"/>
      </rPr>
      <t xml:space="preserve"> smart meters</t>
    </r>
  </si>
  <si>
    <r>
      <t xml:space="preserve">1.4.1 - </t>
    </r>
    <r>
      <rPr>
        <b/>
        <i/>
        <sz val="11"/>
        <color theme="1"/>
        <rFont val="Calibri"/>
        <family val="2"/>
        <scheme val="minor"/>
      </rPr>
      <t>Solar PV</t>
    </r>
    <r>
      <rPr>
        <b/>
        <sz val="11"/>
        <color theme="1"/>
        <rFont val="Calibri"/>
        <family val="2"/>
        <scheme val="minor"/>
      </rPr>
      <t xml:space="preserve"> only (no </t>
    </r>
    <r>
      <rPr>
        <b/>
        <i/>
        <sz val="11"/>
        <color theme="1"/>
        <rFont val="Calibri"/>
        <family val="2"/>
        <scheme val="minor"/>
      </rPr>
      <t>battery</t>
    </r>
    <r>
      <rPr>
        <b/>
        <sz val="11"/>
        <color theme="1"/>
        <rFont val="Calibri"/>
        <family val="2"/>
        <scheme val="minor"/>
      </rPr>
      <t xml:space="preserve">) </t>
    </r>
  </si>
  <si>
    <r>
      <t xml:space="preserve">1.4.2 - Customers with both </t>
    </r>
    <r>
      <rPr>
        <b/>
        <i/>
        <sz val="11"/>
        <color theme="1"/>
        <rFont val="Calibri"/>
        <family val="2"/>
        <scheme val="minor"/>
      </rPr>
      <t>solar PV</t>
    </r>
    <r>
      <rPr>
        <b/>
        <sz val="11"/>
        <color theme="1"/>
        <rFont val="Calibri"/>
        <family val="2"/>
        <scheme val="minor"/>
      </rPr>
      <t xml:space="preserve"> and </t>
    </r>
    <r>
      <rPr>
        <b/>
        <i/>
        <sz val="11"/>
        <color theme="1"/>
        <rFont val="Calibri"/>
        <family val="2"/>
        <scheme val="minor"/>
      </rPr>
      <t>battery</t>
    </r>
  </si>
  <si>
    <r>
      <t>1.4.3 -</t>
    </r>
    <r>
      <rPr>
        <b/>
        <i/>
        <sz val="11"/>
        <color theme="1"/>
        <rFont val="Calibri"/>
        <family val="2"/>
        <scheme val="minor"/>
      </rPr>
      <t xml:space="preserve"> Battery</t>
    </r>
    <r>
      <rPr>
        <b/>
        <sz val="11"/>
        <color theme="1"/>
        <rFont val="Calibri"/>
        <family val="2"/>
        <scheme val="minor"/>
      </rPr>
      <t xml:space="preserve"> only (no</t>
    </r>
    <r>
      <rPr>
        <b/>
        <i/>
        <sz val="11"/>
        <color theme="1"/>
        <rFont val="Calibri"/>
        <family val="2"/>
        <scheme val="minor"/>
      </rPr>
      <t xml:space="preserve"> solar PV</t>
    </r>
    <r>
      <rPr>
        <b/>
        <sz val="11"/>
        <color theme="1"/>
        <rFont val="Calibri"/>
        <family val="2"/>
        <scheme val="minor"/>
      </rPr>
      <t>)</t>
    </r>
  </si>
  <si>
    <r>
      <t xml:space="preserve">1.5.1 - </t>
    </r>
    <r>
      <rPr>
        <b/>
        <i/>
        <sz val="11"/>
        <color theme="1"/>
        <rFont val="Calibri"/>
        <family val="2"/>
        <scheme val="minor"/>
      </rPr>
      <t xml:space="preserve">Solar PV </t>
    </r>
    <r>
      <rPr>
        <b/>
        <sz val="11"/>
        <color theme="1"/>
        <rFont val="Calibri"/>
        <family val="2"/>
        <scheme val="minor"/>
      </rPr>
      <t xml:space="preserve">only (no </t>
    </r>
    <r>
      <rPr>
        <b/>
        <i/>
        <sz val="11"/>
        <color theme="1"/>
        <rFont val="Calibri"/>
        <family val="2"/>
        <scheme val="minor"/>
      </rPr>
      <t>battery</t>
    </r>
    <r>
      <rPr>
        <b/>
        <sz val="11"/>
        <color theme="1"/>
        <rFont val="Calibri"/>
        <family val="2"/>
        <scheme val="minor"/>
      </rPr>
      <t>)</t>
    </r>
  </si>
  <si>
    <r>
      <t>1.5.2 - Customers with both</t>
    </r>
    <r>
      <rPr>
        <b/>
        <i/>
        <sz val="11"/>
        <color theme="1"/>
        <rFont val="Calibri"/>
        <family val="2"/>
        <scheme val="minor"/>
      </rPr>
      <t xml:space="preserve"> solar PV</t>
    </r>
    <r>
      <rPr>
        <b/>
        <sz val="11"/>
        <color theme="1"/>
        <rFont val="Calibri"/>
        <family val="2"/>
        <scheme val="minor"/>
      </rPr>
      <t xml:space="preserve"> and</t>
    </r>
    <r>
      <rPr>
        <b/>
        <i/>
        <sz val="11"/>
        <color theme="1"/>
        <rFont val="Calibri"/>
        <family val="2"/>
        <scheme val="minor"/>
      </rPr>
      <t xml:space="preserve"> battery</t>
    </r>
  </si>
  <si>
    <r>
      <t xml:space="preserve">1.5.3 - </t>
    </r>
    <r>
      <rPr>
        <b/>
        <i/>
        <sz val="11"/>
        <color theme="1"/>
        <rFont val="Calibri"/>
        <family val="2"/>
        <scheme val="minor"/>
      </rPr>
      <t>Battery</t>
    </r>
    <r>
      <rPr>
        <b/>
        <sz val="11"/>
        <color theme="1"/>
        <rFont val="Calibri"/>
        <family val="2"/>
        <scheme val="minor"/>
      </rPr>
      <t xml:space="preserve"> only (no </t>
    </r>
    <r>
      <rPr>
        <b/>
        <i/>
        <sz val="11"/>
        <color theme="1"/>
        <rFont val="Calibri"/>
        <family val="2"/>
        <scheme val="minor"/>
      </rPr>
      <t>solar PV</t>
    </r>
    <r>
      <rPr>
        <b/>
        <sz val="11"/>
        <color theme="1"/>
        <rFont val="Calibri"/>
        <family val="2"/>
        <scheme val="minor"/>
      </rPr>
      <t>)</t>
    </r>
  </si>
  <si>
    <t>The network voltage reaching a point where a customer's generating unit should reduce its real power output in response to increased volts.</t>
  </si>
  <si>
    <r>
      <t xml:space="preserve">4.2 - </t>
    </r>
    <r>
      <rPr>
        <b/>
        <i/>
        <sz val="12"/>
        <color theme="0"/>
        <rFont val="Arial"/>
        <family val="2"/>
      </rPr>
      <t>Complaints</t>
    </r>
    <r>
      <rPr>
        <b/>
        <sz val="12"/>
        <color theme="0"/>
        <rFont val="Arial"/>
        <family val="2"/>
      </rPr>
      <t xml:space="preserve"> relating to </t>
    </r>
    <r>
      <rPr>
        <b/>
        <i/>
        <sz val="12"/>
        <color theme="0"/>
        <rFont val="Arial"/>
        <family val="2"/>
      </rPr>
      <t>overvoltage</t>
    </r>
  </si>
  <si>
    <r>
      <t xml:space="preserve">4.4 - </t>
    </r>
    <r>
      <rPr>
        <b/>
        <i/>
        <sz val="12"/>
        <color theme="0"/>
        <rFont val="Arial"/>
        <family val="2"/>
      </rPr>
      <t xml:space="preserve">Customers </t>
    </r>
    <r>
      <rPr>
        <b/>
        <sz val="12"/>
        <color theme="0"/>
        <rFont val="Arial"/>
        <family val="2"/>
      </rPr>
      <t xml:space="preserve">measured as experiencing </t>
    </r>
    <r>
      <rPr>
        <b/>
        <i/>
        <sz val="12"/>
        <color theme="0"/>
        <rFont val="Arial"/>
        <family val="2"/>
      </rPr>
      <t>overvoltage</t>
    </r>
  </si>
  <si>
    <r>
      <t xml:space="preserve">4.5 - </t>
    </r>
    <r>
      <rPr>
        <b/>
        <i/>
        <sz val="12"/>
        <color theme="0"/>
        <rFont val="Arial"/>
        <family val="2"/>
      </rPr>
      <t>Customers</t>
    </r>
    <r>
      <rPr>
        <b/>
        <sz val="12"/>
        <color theme="0"/>
        <rFont val="Arial"/>
        <family val="2"/>
      </rPr>
      <t xml:space="preserve"> estimated to have experienced </t>
    </r>
    <r>
      <rPr>
        <b/>
        <i/>
        <sz val="12"/>
        <color theme="0"/>
        <rFont val="Arial"/>
        <family val="2"/>
      </rPr>
      <t>overvoltage</t>
    </r>
  </si>
  <si>
    <r>
      <t>4.4 captures customers with</t>
    </r>
    <r>
      <rPr>
        <i/>
        <sz val="11"/>
        <color theme="1"/>
        <rFont val="Calibri"/>
        <family val="2"/>
        <scheme val="minor"/>
      </rPr>
      <t xml:space="preserve"> overvoltage </t>
    </r>
    <r>
      <rPr>
        <sz val="11"/>
        <color theme="1"/>
        <rFont val="Calibri"/>
        <family val="2"/>
        <scheme val="minor"/>
      </rPr>
      <t>measured rather than</t>
    </r>
    <r>
      <rPr>
        <i/>
        <sz val="11"/>
        <color theme="1"/>
        <rFont val="Calibri"/>
        <family val="2"/>
        <scheme val="minor"/>
      </rPr>
      <t xml:space="preserve"> customers</t>
    </r>
    <r>
      <rPr>
        <sz val="11"/>
        <color theme="1"/>
        <rFont val="Calibri"/>
        <family val="2"/>
        <scheme val="minor"/>
      </rPr>
      <t xml:space="preserve"> modelled to have likely had received </t>
    </r>
    <r>
      <rPr>
        <i/>
        <sz val="11"/>
        <color theme="1"/>
        <rFont val="Calibri"/>
        <family val="2"/>
        <scheme val="minor"/>
      </rPr>
      <t>overvoltage</t>
    </r>
    <r>
      <rPr>
        <sz val="11"/>
        <color theme="1"/>
        <rFont val="Calibri"/>
        <family val="2"/>
        <scheme val="minor"/>
      </rPr>
      <t xml:space="preserve">. Data under  4.4 should be based on the </t>
    </r>
    <r>
      <rPr>
        <i/>
        <sz val="11"/>
        <color theme="1"/>
        <rFont val="Calibri"/>
        <family val="2"/>
        <scheme val="minor"/>
      </rPr>
      <t>customers</t>
    </r>
    <r>
      <rPr>
        <sz val="11"/>
        <color theme="1"/>
        <rFont val="Calibri"/>
        <family val="2"/>
        <scheme val="minor"/>
      </rPr>
      <t xml:space="preserve"> reported under 4.3.
</t>
    </r>
  </si>
  <si>
    <r>
      <t xml:space="preserve">4.1 - </t>
    </r>
    <r>
      <rPr>
        <b/>
        <i/>
        <sz val="12"/>
        <color theme="0"/>
        <rFont val="Arial"/>
        <family val="2"/>
      </rPr>
      <t>Complaints</t>
    </r>
    <r>
      <rPr>
        <b/>
        <sz val="12"/>
        <color theme="0"/>
        <rFont val="Arial"/>
        <family val="2"/>
      </rPr>
      <t xml:space="preserve"> relating to </t>
    </r>
    <r>
      <rPr>
        <b/>
        <i/>
        <sz val="12"/>
        <color theme="0"/>
        <rFont val="Arial"/>
        <family val="2"/>
      </rPr>
      <t>export services</t>
    </r>
  </si>
  <si>
    <r>
      <t xml:space="preserve">If you have not categorised </t>
    </r>
    <r>
      <rPr>
        <i/>
        <sz val="11"/>
        <color theme="1"/>
        <rFont val="Calibri"/>
        <family val="2"/>
      </rPr>
      <t>complaints</t>
    </r>
    <r>
      <rPr>
        <sz val="11"/>
        <color theme="1"/>
        <rFont val="Calibri"/>
        <family val="2"/>
      </rPr>
      <t xml:space="preserve"> as 'relating t</t>
    </r>
    <r>
      <rPr>
        <i/>
        <sz val="11"/>
        <color theme="1"/>
        <rFont val="Calibri"/>
        <family val="2"/>
      </rPr>
      <t>o export services</t>
    </r>
    <r>
      <rPr>
        <sz val="11"/>
        <color theme="1"/>
        <rFont val="Calibri"/>
        <family val="2"/>
      </rPr>
      <t xml:space="preserve">' or equivalent, populate these fields as "NULL". Do not use </t>
    </r>
    <r>
      <rPr>
        <i/>
        <sz val="11"/>
        <color theme="1"/>
        <rFont val="Calibri"/>
        <family val="2"/>
      </rPr>
      <t>customer complaints</t>
    </r>
    <r>
      <rPr>
        <sz val="11"/>
        <color theme="1"/>
        <rFont val="Calibri"/>
        <family val="2"/>
      </rPr>
      <t xml:space="preserve"> regarding</t>
    </r>
    <r>
      <rPr>
        <i/>
        <sz val="11"/>
        <color theme="1"/>
        <rFont val="Calibri"/>
        <family val="2"/>
      </rPr>
      <t xml:space="preserve"> overvoltage</t>
    </r>
    <r>
      <rPr>
        <sz val="11"/>
        <color theme="1"/>
        <rFont val="Calibri"/>
        <family val="2"/>
      </rPr>
      <t xml:space="preserve"> as a proxy as we request this in 4.2 below.</t>
    </r>
  </si>
  <si>
    <r>
      <t xml:space="preserve">If the </t>
    </r>
    <r>
      <rPr>
        <i/>
        <sz val="11"/>
        <color theme="1"/>
        <rFont val="Calibri"/>
        <family val="2"/>
      </rPr>
      <t>DNSP</t>
    </r>
    <r>
      <rPr>
        <sz val="11"/>
        <color theme="1"/>
        <rFont val="Calibri"/>
        <family val="2"/>
      </rPr>
      <t xml:space="preserve"> has not categorised </t>
    </r>
    <r>
      <rPr>
        <i/>
        <sz val="11"/>
        <color theme="1"/>
        <rFont val="Calibri"/>
        <family val="2"/>
      </rPr>
      <t>complaints</t>
    </r>
    <r>
      <rPr>
        <sz val="11"/>
        <color theme="1"/>
        <rFont val="Calibri"/>
        <family val="2"/>
      </rPr>
      <t xml:space="preserve"> as 'relating to </t>
    </r>
    <r>
      <rPr>
        <i/>
        <sz val="11"/>
        <color theme="1"/>
        <rFont val="Calibri"/>
        <family val="2"/>
      </rPr>
      <t>overvoltage</t>
    </r>
    <r>
      <rPr>
        <sz val="11"/>
        <color theme="1"/>
        <rFont val="Calibri"/>
        <family val="2"/>
      </rPr>
      <t>' or equivalent, populate as "NULL". We intend to capture '</t>
    </r>
    <r>
      <rPr>
        <i/>
        <sz val="11"/>
        <color theme="1"/>
        <rFont val="Calibri"/>
        <family val="2"/>
      </rPr>
      <t>complaints</t>
    </r>
    <r>
      <rPr>
        <sz val="11"/>
        <color theme="1"/>
        <rFont val="Calibri"/>
        <family val="2"/>
      </rPr>
      <t xml:space="preserve"> relating to </t>
    </r>
    <r>
      <rPr>
        <i/>
        <sz val="11"/>
        <color theme="1"/>
        <rFont val="Calibri"/>
        <family val="2"/>
      </rPr>
      <t>export services</t>
    </r>
    <r>
      <rPr>
        <sz val="11"/>
        <color theme="1"/>
        <rFont val="Calibri"/>
        <family val="2"/>
      </rPr>
      <t>' in future years, so this data is requested in the interim  if available.
For avoidance of doubt, any</t>
    </r>
    <r>
      <rPr>
        <i/>
        <sz val="11"/>
        <color theme="1"/>
        <rFont val="Calibri"/>
        <family val="2"/>
      </rPr>
      <t xml:space="preserve"> customer </t>
    </r>
    <r>
      <rPr>
        <sz val="11"/>
        <color theme="1"/>
        <rFont val="Calibri"/>
        <family val="2"/>
      </rPr>
      <t xml:space="preserve">can make an </t>
    </r>
    <r>
      <rPr>
        <i/>
        <sz val="11"/>
        <color theme="1"/>
        <rFont val="Calibri"/>
        <family val="2"/>
      </rPr>
      <t>overvoltage complaint</t>
    </r>
    <r>
      <rPr>
        <sz val="11"/>
        <color theme="1"/>
        <rFont val="Calibri"/>
        <family val="2"/>
      </rPr>
      <t xml:space="preserve"> (i.e. this measure is not specific to </t>
    </r>
    <r>
      <rPr>
        <i/>
        <sz val="11"/>
        <color theme="1"/>
        <rFont val="Calibri"/>
        <family val="2"/>
      </rPr>
      <t>export customers</t>
    </r>
    <r>
      <rPr>
        <sz val="11"/>
        <color theme="1"/>
        <rFont val="Calibri"/>
        <family val="2"/>
      </rPr>
      <t>).</t>
    </r>
  </si>
  <si>
    <r>
      <t>4.3 -</t>
    </r>
    <r>
      <rPr>
        <b/>
        <i/>
        <sz val="12"/>
        <color theme="0"/>
        <rFont val="Arial"/>
        <family val="2"/>
      </rPr>
      <t xml:space="preserve"> Customers</t>
    </r>
    <r>
      <rPr>
        <b/>
        <sz val="12"/>
        <color theme="0"/>
        <rFont val="Arial"/>
        <family val="2"/>
      </rPr>
      <t xml:space="preserve"> with measured voltage data</t>
    </r>
  </si>
  <si>
    <r>
      <t>Measure 4.3 includes</t>
    </r>
    <r>
      <rPr>
        <i/>
        <sz val="11"/>
        <color theme="1"/>
        <rFont val="Calibri"/>
        <family val="2"/>
        <scheme val="minor"/>
      </rPr>
      <t xml:space="preserve"> customers</t>
    </r>
    <r>
      <rPr>
        <sz val="11"/>
        <color theme="1"/>
        <rFont val="Calibri"/>
        <family val="2"/>
        <scheme val="minor"/>
      </rPr>
      <t xml:space="preserve"> with voltage data that the</t>
    </r>
    <r>
      <rPr>
        <i/>
        <sz val="11"/>
        <color theme="1"/>
        <rFont val="Calibri"/>
        <family val="2"/>
        <scheme val="minor"/>
      </rPr>
      <t xml:space="preserve"> DNSP </t>
    </r>
    <r>
      <rPr>
        <sz val="11"/>
        <color theme="1"/>
        <rFont val="Calibri"/>
        <family val="2"/>
        <scheme val="minor"/>
      </rPr>
      <t xml:space="preserve">has measured, collected or procured, whether that be through power quality data obtained through </t>
    </r>
    <r>
      <rPr>
        <i/>
        <sz val="11"/>
        <color theme="1"/>
        <rFont val="Calibri"/>
        <family val="2"/>
        <scheme val="minor"/>
      </rPr>
      <t>smart meters</t>
    </r>
    <r>
      <rPr>
        <sz val="11"/>
        <color theme="1"/>
        <rFont val="Calibri"/>
        <family val="2"/>
        <scheme val="minor"/>
      </rPr>
      <t xml:space="preserve"> or other voltage measurement approaches. To the extent </t>
    </r>
    <r>
      <rPr>
        <i/>
        <sz val="11"/>
        <color theme="1"/>
        <rFont val="Calibri"/>
        <family val="2"/>
        <scheme val="minor"/>
      </rPr>
      <t xml:space="preserve">customers </t>
    </r>
    <r>
      <rPr>
        <sz val="11"/>
        <color theme="1"/>
        <rFont val="Calibri"/>
        <family val="2"/>
        <scheme val="minor"/>
      </rPr>
      <t>would have  voltage data held by third parties that the</t>
    </r>
    <r>
      <rPr>
        <i/>
        <sz val="11"/>
        <color theme="1"/>
        <rFont val="Calibri"/>
        <family val="2"/>
        <scheme val="minor"/>
      </rPr>
      <t xml:space="preserve"> DNSP</t>
    </r>
    <r>
      <rPr>
        <sz val="11"/>
        <color theme="1"/>
        <rFont val="Calibri"/>
        <family val="2"/>
        <scheme val="minor"/>
      </rPr>
      <t xml:space="preserve"> has not acquired, please include this detail in the </t>
    </r>
    <r>
      <rPr>
        <i/>
        <sz val="11"/>
        <color theme="1"/>
        <rFont val="Calibri"/>
        <family val="2"/>
        <scheme val="minor"/>
      </rPr>
      <t xml:space="preserve">basis of preparation. 
</t>
    </r>
  </si>
  <si>
    <r>
      <t xml:space="preserve">Include the number of </t>
    </r>
    <r>
      <rPr>
        <i/>
        <sz val="11"/>
        <color theme="1"/>
        <rFont val="Calibri"/>
        <family val="2"/>
        <scheme val="minor"/>
      </rPr>
      <t>customers</t>
    </r>
    <r>
      <rPr>
        <sz val="11"/>
        <color theme="1"/>
        <rFont val="Calibri"/>
        <family val="2"/>
        <scheme val="minor"/>
      </rPr>
      <t xml:space="preserve"> estimated to have received </t>
    </r>
    <r>
      <rPr>
        <i/>
        <sz val="11"/>
        <color theme="1"/>
        <rFont val="Calibri"/>
        <family val="2"/>
        <scheme val="minor"/>
      </rPr>
      <t>overvoltage</t>
    </r>
    <r>
      <rPr>
        <sz val="11"/>
        <color theme="1"/>
        <rFont val="Calibri"/>
        <family val="2"/>
        <scheme val="minor"/>
      </rPr>
      <t xml:space="preserve">, recognising that voltage data can be estimated rather than directly observed (e.g. through state estimation). Summarise the estimation approach in the </t>
    </r>
    <r>
      <rPr>
        <i/>
        <sz val="11"/>
        <color theme="1"/>
        <rFont val="Calibri"/>
        <family val="2"/>
        <scheme val="minor"/>
      </rPr>
      <t>basis of preparation</t>
    </r>
    <r>
      <rPr>
        <sz val="11"/>
        <color theme="1"/>
        <rFont val="Calibri"/>
        <family val="2"/>
        <scheme val="minor"/>
      </rPr>
      <t>.  Measure 4.5 should equal 4.4 if the</t>
    </r>
    <r>
      <rPr>
        <i/>
        <sz val="11"/>
        <color theme="1"/>
        <rFont val="Calibri"/>
        <family val="2"/>
        <scheme val="minor"/>
      </rPr>
      <t xml:space="preserve"> DNSP </t>
    </r>
    <r>
      <rPr>
        <sz val="11"/>
        <color theme="1"/>
        <rFont val="Calibri"/>
        <family val="2"/>
        <scheme val="minor"/>
      </rPr>
      <t>has full visibility of voltage.</t>
    </r>
  </si>
  <si>
    <r>
      <t xml:space="preserve">4.7 - Average time to provide an offer to connect </t>
    </r>
    <r>
      <rPr>
        <b/>
        <i/>
        <sz val="12"/>
        <color theme="0"/>
        <rFont val="Arial"/>
        <family val="2"/>
      </rPr>
      <t xml:space="preserve">small generating units </t>
    </r>
    <r>
      <rPr>
        <b/>
        <sz val="12"/>
        <color theme="0"/>
        <rFont val="Arial"/>
        <family val="2"/>
      </rPr>
      <t>to the</t>
    </r>
    <r>
      <rPr>
        <b/>
        <i/>
        <sz val="12"/>
        <color theme="0"/>
        <rFont val="Arial"/>
        <family val="2"/>
      </rPr>
      <t xml:space="preserve"> distribution network </t>
    </r>
    <r>
      <rPr>
        <b/>
        <sz val="12"/>
        <color theme="0"/>
        <rFont val="Arial"/>
        <family val="2"/>
      </rPr>
      <t>by connection type</t>
    </r>
  </si>
  <si>
    <r>
      <t xml:space="preserve">3.5 - </t>
    </r>
    <r>
      <rPr>
        <b/>
        <i/>
        <sz val="12"/>
        <color theme="0"/>
        <rFont val="Arial"/>
        <family val="2"/>
      </rPr>
      <t>Export customers</t>
    </r>
    <r>
      <rPr>
        <b/>
        <sz val="12"/>
        <color theme="0"/>
        <rFont val="Arial"/>
        <family val="2"/>
      </rPr>
      <t xml:space="preserve"> with static non-zero export limits at year-end</t>
    </r>
  </si>
  <si>
    <r>
      <t xml:space="preserve">Measure 3.6 only applies to </t>
    </r>
    <r>
      <rPr>
        <i/>
        <sz val="11"/>
        <color theme="1"/>
        <rFont val="Calibri"/>
        <family val="2"/>
      </rPr>
      <t>export customers</t>
    </r>
    <r>
      <rPr>
        <sz val="11"/>
        <color theme="1"/>
        <rFont val="Calibri"/>
        <family val="2"/>
      </rPr>
      <t xml:space="preserve"> with static non-zero export limits. That is, measures 3.5 and 3.6 are based on the same population of</t>
    </r>
    <r>
      <rPr>
        <i/>
        <sz val="11"/>
        <color theme="1"/>
        <rFont val="Calibri"/>
        <family val="2"/>
      </rPr>
      <t xml:space="preserve"> customers</t>
    </r>
    <r>
      <rPr>
        <sz val="11"/>
        <color theme="1"/>
        <rFont val="Calibri"/>
        <family val="2"/>
      </rPr>
      <t>.</t>
    </r>
  </si>
  <si>
    <r>
      <t xml:space="preserve">3.4 - </t>
    </r>
    <r>
      <rPr>
        <b/>
        <i/>
        <sz val="12"/>
        <color theme="0"/>
        <rFont val="Arial"/>
        <family val="2"/>
      </rPr>
      <t>Export customers</t>
    </r>
    <r>
      <rPr>
        <b/>
        <sz val="12"/>
        <color theme="0"/>
        <rFont val="Arial"/>
        <family val="2"/>
      </rPr>
      <t xml:space="preserve"> with static zero exports at year-end</t>
    </r>
  </si>
  <si>
    <r>
      <t xml:space="preserve">3.3 - </t>
    </r>
    <r>
      <rPr>
        <b/>
        <i/>
        <sz val="12"/>
        <color theme="0"/>
        <rFont val="Arial"/>
        <family val="2"/>
      </rPr>
      <t>Export capacity</t>
    </r>
    <r>
      <rPr>
        <b/>
        <sz val="12"/>
        <color theme="0"/>
        <rFont val="Arial"/>
        <family val="2"/>
      </rPr>
      <t xml:space="preserve"> approved in connection agreements </t>
    </r>
  </si>
  <si>
    <r>
      <t xml:space="preserve">3.2 - </t>
    </r>
    <r>
      <rPr>
        <b/>
        <i/>
        <sz val="12"/>
        <color theme="0"/>
        <rFont val="Arial"/>
        <family val="2"/>
      </rPr>
      <t xml:space="preserve">Export capacity </t>
    </r>
    <r>
      <rPr>
        <b/>
        <sz val="12"/>
        <color theme="0"/>
        <rFont val="Arial"/>
        <family val="2"/>
      </rPr>
      <t xml:space="preserve">requested by </t>
    </r>
    <r>
      <rPr>
        <b/>
        <i/>
        <sz val="12"/>
        <color theme="0"/>
        <rFont val="Arial"/>
        <family val="2"/>
      </rPr>
      <t>export customers</t>
    </r>
  </si>
  <si>
    <r>
      <t xml:space="preserve">3.1 - </t>
    </r>
    <r>
      <rPr>
        <b/>
        <i/>
        <sz val="12"/>
        <color theme="0"/>
        <rFont val="Arial"/>
        <family val="2"/>
      </rPr>
      <t>Export customers</t>
    </r>
    <r>
      <rPr>
        <b/>
        <sz val="12"/>
        <color theme="0"/>
        <rFont val="Arial"/>
        <family val="2"/>
      </rPr>
      <t xml:space="preserve"> that requested </t>
    </r>
    <r>
      <rPr>
        <b/>
        <i/>
        <sz val="12"/>
        <color theme="0"/>
        <rFont val="Arial"/>
        <family val="2"/>
      </rPr>
      <t>export capacity</t>
    </r>
  </si>
  <si>
    <r>
      <t>Measures 3.2, 3.3 and 3.6  relate to</t>
    </r>
    <r>
      <rPr>
        <i/>
        <sz val="11"/>
        <color theme="1"/>
        <rFont val="Calibri"/>
        <family val="2"/>
        <scheme val="minor"/>
      </rPr>
      <t xml:space="preserve"> export capacity </t>
    </r>
    <r>
      <rPr>
        <sz val="11"/>
        <color theme="1"/>
        <rFont val="Calibri"/>
        <family val="2"/>
        <scheme val="minor"/>
      </rPr>
      <t xml:space="preserve">data in units of kVA. We understand that this data is recorded in different contexts as apparent power (kVA) or real power (kW) and we have requested this data in consistent units to allow comparisons. In the event that the </t>
    </r>
    <r>
      <rPr>
        <i/>
        <sz val="11"/>
        <color theme="1"/>
        <rFont val="Calibri"/>
        <family val="2"/>
        <scheme val="minor"/>
      </rPr>
      <t>DNSP</t>
    </r>
    <r>
      <rPr>
        <sz val="11"/>
        <color theme="1"/>
        <rFont val="Calibri"/>
        <family val="2"/>
        <scheme val="minor"/>
      </rPr>
      <t xml:space="preserve"> only records these measures in kW,  a 1:1 conversion will provide a sufficiently reasonable estimate in absence of better information at this stage. We understand there are technical nuances in converting kVA to kW so if the </t>
    </r>
    <r>
      <rPr>
        <i/>
        <sz val="11"/>
        <color theme="1"/>
        <rFont val="Calibri"/>
        <family val="2"/>
        <scheme val="minor"/>
      </rPr>
      <t>DNSP</t>
    </r>
    <r>
      <rPr>
        <sz val="11"/>
        <color theme="1"/>
        <rFont val="Calibri"/>
        <family val="2"/>
        <scheme val="minor"/>
      </rPr>
      <t xml:space="preserve"> has made such a conversion, it must disclose so in its </t>
    </r>
    <r>
      <rPr>
        <i/>
        <sz val="11"/>
        <color theme="1"/>
        <rFont val="Calibri"/>
        <family val="2"/>
        <scheme val="minor"/>
      </rPr>
      <t>basis of preparation</t>
    </r>
    <r>
      <rPr>
        <sz val="11"/>
        <color theme="1"/>
        <rFont val="Calibri"/>
        <family val="2"/>
        <scheme val="minor"/>
      </rPr>
      <t>.</t>
    </r>
  </si>
  <si>
    <r>
      <t>If</t>
    </r>
    <r>
      <rPr>
        <i/>
        <sz val="11"/>
        <color theme="1"/>
        <rFont val="Calibri"/>
        <family val="2"/>
      </rPr>
      <t xml:space="preserve"> customer </t>
    </r>
    <r>
      <rPr>
        <sz val="11"/>
        <color theme="1"/>
        <rFont val="Calibri"/>
        <family val="2"/>
      </rPr>
      <t xml:space="preserve">request data is not disaggregated by feeder classification, please include a NULL response and explanation in the </t>
    </r>
    <r>
      <rPr>
        <i/>
        <sz val="11"/>
        <color theme="1"/>
        <rFont val="Calibri"/>
        <family val="2"/>
      </rPr>
      <t>basis of preparation</t>
    </r>
    <r>
      <rPr>
        <sz val="11"/>
        <color theme="1"/>
        <rFont val="Calibri"/>
        <family val="2"/>
      </rPr>
      <t>.</t>
    </r>
  </si>
  <si>
    <r>
      <t xml:space="preserve">Requested </t>
    </r>
    <r>
      <rPr>
        <i/>
        <sz val="11"/>
        <color theme="1"/>
        <rFont val="Calibri"/>
        <family val="2"/>
      </rPr>
      <t>export capacity</t>
    </r>
    <r>
      <rPr>
        <sz val="11"/>
        <color theme="1"/>
        <rFont val="Calibri"/>
        <family val="2"/>
      </rPr>
      <t xml:space="preserve"> measures the maximum amount of </t>
    </r>
    <r>
      <rPr>
        <i/>
        <sz val="11"/>
        <color theme="1"/>
        <rFont val="Calibri"/>
        <family val="2"/>
      </rPr>
      <t>export capacity</t>
    </r>
    <r>
      <rPr>
        <sz val="11"/>
        <color theme="1"/>
        <rFont val="Calibri"/>
        <family val="2"/>
      </rPr>
      <t xml:space="preserve"> a </t>
    </r>
    <r>
      <rPr>
        <i/>
        <sz val="11"/>
        <color theme="1"/>
        <rFont val="Calibri"/>
        <family val="2"/>
      </rPr>
      <t xml:space="preserve">customer </t>
    </r>
    <r>
      <rPr>
        <sz val="11"/>
        <color theme="1"/>
        <rFont val="Calibri"/>
        <family val="2"/>
      </rPr>
      <t xml:space="preserve">requested when requesting </t>
    </r>
    <r>
      <rPr>
        <i/>
        <sz val="11"/>
        <color theme="1"/>
        <rFont val="Calibri"/>
        <family val="2"/>
      </rPr>
      <t>export services</t>
    </r>
    <r>
      <rPr>
        <sz val="11"/>
        <color theme="1"/>
        <rFont val="Calibri"/>
        <family val="2"/>
      </rPr>
      <t xml:space="preserve"> from the </t>
    </r>
    <r>
      <rPr>
        <i/>
        <sz val="11"/>
        <color theme="1"/>
        <rFont val="Calibri"/>
        <family val="2"/>
      </rPr>
      <t>DNSP</t>
    </r>
    <r>
      <rPr>
        <sz val="11"/>
        <color theme="1"/>
        <rFont val="Calibri"/>
        <family val="2"/>
      </rPr>
      <t xml:space="preserve">. While most (if not all) observations under 3.1-3.3 will be based on static export limits, they also apply to flexible exports where the requested and approved </t>
    </r>
    <r>
      <rPr>
        <i/>
        <sz val="11"/>
        <color theme="1"/>
        <rFont val="Calibri"/>
        <family val="2"/>
      </rPr>
      <t xml:space="preserve">export  capacity </t>
    </r>
    <r>
      <rPr>
        <sz val="11"/>
        <color theme="1"/>
        <rFont val="Calibri"/>
        <family val="2"/>
      </rPr>
      <t>refers to the upper bound of the export limit.
Measures relating to</t>
    </r>
    <r>
      <rPr>
        <i/>
        <sz val="11"/>
        <color theme="1"/>
        <rFont val="Calibri"/>
        <family val="2"/>
      </rPr>
      <t xml:space="preserve"> export capacity</t>
    </r>
    <r>
      <rPr>
        <sz val="11"/>
        <color theme="1"/>
        <rFont val="Calibri"/>
        <family val="2"/>
      </rPr>
      <t xml:space="preserve"> requests under 3.1-3.3  capture requests for a specific level of</t>
    </r>
    <r>
      <rPr>
        <i/>
        <sz val="11"/>
        <color theme="1"/>
        <rFont val="Calibri"/>
        <family val="2"/>
      </rPr>
      <t xml:space="preserve"> export capacity </t>
    </r>
    <r>
      <rPr>
        <sz val="11"/>
        <color theme="1"/>
        <rFont val="Calibri"/>
        <family val="2"/>
      </rPr>
      <t xml:space="preserve">that resulted in the requestor becoming or continuing to be an </t>
    </r>
    <r>
      <rPr>
        <i/>
        <sz val="11"/>
        <color theme="1"/>
        <rFont val="Calibri"/>
        <family val="2"/>
      </rPr>
      <t>export customer</t>
    </r>
    <r>
      <rPr>
        <sz val="11"/>
        <color theme="1"/>
        <rFont val="Calibri"/>
        <family val="2"/>
      </rPr>
      <t xml:space="preserve">. They should not include connection agreements that accepted a default limit nor should they include enquiries  that did not result in a connection. 
Consequently, data reported under 3.1-3.3 should be based on the same set of observed customers. To the extent this is not feasible (e.g. if connections and applications are recorded in separate databases and the data is not linked) the </t>
    </r>
    <r>
      <rPr>
        <i/>
        <sz val="11"/>
        <color theme="1"/>
        <rFont val="Calibri"/>
        <family val="2"/>
      </rPr>
      <t>DNSP</t>
    </r>
    <r>
      <rPr>
        <sz val="11"/>
        <color theme="1"/>
        <rFont val="Calibri"/>
        <family val="2"/>
      </rPr>
      <t xml:space="preserve"> should identify this in the </t>
    </r>
    <r>
      <rPr>
        <i/>
        <sz val="11"/>
        <color theme="1"/>
        <rFont val="Calibri"/>
        <family val="2"/>
      </rPr>
      <t>basis of preparatio</t>
    </r>
    <r>
      <rPr>
        <sz val="11"/>
        <color theme="1"/>
        <rFont val="Calibri"/>
        <family val="2"/>
      </rPr>
      <t>n, along with its estimation approach.</t>
    </r>
  </si>
  <si>
    <r>
      <t xml:space="preserve">2.1 - Opex for provision of </t>
    </r>
    <r>
      <rPr>
        <b/>
        <i/>
        <sz val="12"/>
        <color theme="0"/>
        <rFont val="Arial"/>
        <family val="2"/>
      </rPr>
      <t>export services</t>
    </r>
  </si>
  <si>
    <r>
      <t xml:space="preserve">2.2 - Capex for provision of </t>
    </r>
    <r>
      <rPr>
        <b/>
        <i/>
        <sz val="12"/>
        <color theme="0"/>
        <rFont val="Arial"/>
        <family val="2"/>
      </rPr>
      <t>export services</t>
    </r>
  </si>
  <si>
    <r>
      <t>Opex on overvoltage complaint management related to</t>
    </r>
    <r>
      <rPr>
        <i/>
        <sz val="11"/>
        <color theme="1"/>
        <rFont val="Calibri"/>
        <family val="2"/>
        <scheme val="minor"/>
      </rPr>
      <t xml:space="preserve"> export services </t>
    </r>
    <r>
      <rPr>
        <sz val="11"/>
        <color theme="1"/>
        <rFont val="Calibri"/>
        <family val="2"/>
        <scheme val="minor"/>
      </rPr>
      <t xml:space="preserve">includes opex on systems and processes for recording, analysing, responding to and resolving complaints.  Examples include (but are not limited to): expenditure items of complaint processing, analysis, transformer tapping. </t>
    </r>
  </si>
  <si>
    <r>
      <t>1.3 -</t>
    </r>
    <r>
      <rPr>
        <b/>
        <i/>
        <sz val="12"/>
        <color theme="0"/>
        <rFont val="Arial"/>
        <family val="2"/>
      </rPr>
      <t xml:space="preserve"> Export customer</t>
    </r>
    <r>
      <rPr>
        <b/>
        <sz val="12"/>
        <color theme="0"/>
        <rFont val="Arial"/>
        <family val="2"/>
      </rPr>
      <t xml:space="preserve"> numbers at year-end</t>
    </r>
  </si>
  <si>
    <r>
      <t xml:space="preserve">1.4 - </t>
    </r>
    <r>
      <rPr>
        <b/>
        <i/>
        <sz val="12"/>
        <color theme="0"/>
        <rFont val="Arial"/>
        <family val="2"/>
      </rPr>
      <t>Export capacity</t>
    </r>
    <r>
      <rPr>
        <b/>
        <sz val="12"/>
        <color theme="0"/>
        <rFont val="Arial"/>
        <family val="2"/>
      </rPr>
      <t xml:space="preserve"> by customer type at year-end</t>
    </r>
  </si>
  <si>
    <r>
      <t xml:space="preserve">Measures 1.4 and 1.5 relate to </t>
    </r>
    <r>
      <rPr>
        <i/>
        <sz val="11"/>
        <color theme="1"/>
        <rFont val="Calibri"/>
        <family val="2"/>
        <scheme val="minor"/>
      </rPr>
      <t>export capacity</t>
    </r>
    <r>
      <rPr>
        <sz val="11"/>
        <color theme="1"/>
        <rFont val="Calibri"/>
        <family val="2"/>
        <scheme val="minor"/>
      </rPr>
      <t xml:space="preserve"> data in units of kVA. We understand that this data is recorded in different contexts as apparent power (kVA) or real power (kW) and we have requested this data in consistent units to allow comparisons. In the event that the </t>
    </r>
    <r>
      <rPr>
        <i/>
        <sz val="11"/>
        <color theme="1"/>
        <rFont val="Calibri"/>
        <family val="2"/>
        <scheme val="minor"/>
      </rPr>
      <t>DNSP</t>
    </r>
    <r>
      <rPr>
        <sz val="11"/>
        <color theme="1"/>
        <rFont val="Calibri"/>
        <family val="2"/>
        <scheme val="minor"/>
      </rPr>
      <t xml:space="preserve"> only records these measures in kW,  a 1:1 conversion will provide a sufficiently reasonable estimate in absence of better information at this stage. We understand there are technical nuances in converting kVA to kW so if the </t>
    </r>
    <r>
      <rPr>
        <i/>
        <sz val="11"/>
        <color theme="1"/>
        <rFont val="Calibri"/>
        <family val="2"/>
        <scheme val="minor"/>
      </rPr>
      <t>DNSP</t>
    </r>
    <r>
      <rPr>
        <sz val="11"/>
        <color theme="1"/>
        <rFont val="Calibri"/>
        <family val="2"/>
        <scheme val="minor"/>
      </rPr>
      <t xml:space="preserve"> has made such a conversion, it must disclose so in its </t>
    </r>
    <r>
      <rPr>
        <i/>
        <sz val="11"/>
        <color theme="1"/>
        <rFont val="Calibri"/>
        <family val="2"/>
        <scheme val="minor"/>
      </rPr>
      <t>basis of preparation.</t>
    </r>
  </si>
  <si>
    <r>
      <t>Total installed</t>
    </r>
    <r>
      <rPr>
        <i/>
        <sz val="11"/>
        <color theme="1"/>
        <rFont val="Arial"/>
        <family val="2"/>
      </rPr>
      <t xml:space="preserve"> export capacity</t>
    </r>
  </si>
  <si>
    <r>
      <t>Check alignment in total installed</t>
    </r>
    <r>
      <rPr>
        <i/>
        <sz val="11"/>
        <color theme="1"/>
        <rFont val="Arial"/>
        <family val="2"/>
      </rPr>
      <t xml:space="preserve"> export capacity</t>
    </r>
  </si>
  <si>
    <r>
      <t xml:space="preserve">1.5 - Total </t>
    </r>
    <r>
      <rPr>
        <b/>
        <i/>
        <sz val="12"/>
        <color theme="0"/>
        <rFont val="Arial"/>
        <family val="2"/>
      </rPr>
      <t>export capacity</t>
    </r>
    <r>
      <rPr>
        <b/>
        <sz val="12"/>
        <color theme="0"/>
        <rFont val="Arial"/>
        <family val="2"/>
      </rPr>
      <t xml:space="preserve"> by feeder classification at year-end</t>
    </r>
  </si>
  <si>
    <t>All data must be entered unrounded. All data is entered as 0's, not as '000s or millions. That is 1 = $1 or 1 MW or 1 customer (depending on the data being reported)</t>
  </si>
  <si>
    <t>General instructions on how to complete this workbook and develop the accompanying basis of preparation are in Appendix B of the information request. Different types of information (financial and non-financial) are defined in appendix C of the information request. The information request also defines and describes actual, estimated information (including NULL responses) and specifies requirements for identifying any confidential information, and making claims for confidentiality.</t>
  </si>
  <si>
    <r>
      <t xml:space="preserve">Measures 4.4  and 4.5 capture the total number of </t>
    </r>
    <r>
      <rPr>
        <i/>
        <sz val="11"/>
        <color theme="1"/>
        <rFont val="Calibri"/>
        <family val="2"/>
        <scheme val="minor"/>
      </rPr>
      <t>customers</t>
    </r>
    <r>
      <rPr>
        <sz val="11"/>
        <color theme="1"/>
        <rFont val="Calibri"/>
        <family val="2"/>
        <scheme val="minor"/>
      </rPr>
      <t xml:space="preserve">  to have experienced</t>
    </r>
    <r>
      <rPr>
        <i/>
        <sz val="11"/>
        <color theme="1"/>
        <rFont val="Calibri"/>
        <family val="2"/>
        <scheme val="minor"/>
      </rPr>
      <t xml:space="preserve"> overvoltage</t>
    </r>
    <r>
      <rPr>
        <sz val="11"/>
        <color theme="1"/>
        <rFont val="Calibri"/>
        <family val="2"/>
        <scheme val="minor"/>
      </rPr>
      <t xml:space="preserve">  rather than total instances of </t>
    </r>
    <r>
      <rPr>
        <i/>
        <sz val="11"/>
        <color theme="1"/>
        <rFont val="Calibri"/>
        <family val="2"/>
        <scheme val="minor"/>
      </rPr>
      <t>overvoltage</t>
    </r>
    <r>
      <rPr>
        <sz val="11"/>
        <color theme="1"/>
        <rFont val="Calibri"/>
        <family val="2"/>
        <scheme val="minor"/>
      </rPr>
      <t xml:space="preserve">. That is, if one </t>
    </r>
    <r>
      <rPr>
        <i/>
        <sz val="11"/>
        <color theme="1"/>
        <rFont val="Calibri"/>
        <family val="2"/>
        <scheme val="minor"/>
      </rPr>
      <t xml:space="preserve">customer </t>
    </r>
    <r>
      <rPr>
        <sz val="11"/>
        <color theme="1"/>
        <rFont val="Calibri"/>
        <family val="2"/>
        <scheme val="minor"/>
      </rPr>
      <t xml:space="preserve">is measured / estimated to have experienced </t>
    </r>
    <r>
      <rPr>
        <i/>
        <sz val="11"/>
        <color theme="1"/>
        <rFont val="Calibri"/>
        <family val="2"/>
        <scheme val="minor"/>
      </rPr>
      <t xml:space="preserve">overvoltage </t>
    </r>
    <r>
      <rPr>
        <sz val="11"/>
        <color theme="1"/>
        <rFont val="Calibri"/>
        <family val="2"/>
        <scheme val="minor"/>
      </rPr>
      <t xml:space="preserve">multiple times over the year, this would be recorded as one observation.
For avoidance of doubt, 4.4 and 4.5 apply to all </t>
    </r>
    <r>
      <rPr>
        <i/>
        <sz val="11"/>
        <color theme="1"/>
        <rFont val="Calibri"/>
        <family val="2"/>
        <scheme val="minor"/>
      </rPr>
      <t>customers</t>
    </r>
    <r>
      <rPr>
        <sz val="11"/>
        <color theme="1"/>
        <rFont val="Calibri"/>
        <family val="2"/>
        <scheme val="minor"/>
      </rPr>
      <t xml:space="preserve"> and are not specific to</t>
    </r>
    <r>
      <rPr>
        <i/>
        <sz val="11"/>
        <color theme="1"/>
        <rFont val="Calibri"/>
        <family val="2"/>
        <scheme val="minor"/>
      </rPr>
      <t xml:space="preserve"> export customers</t>
    </r>
    <r>
      <rPr>
        <sz val="11"/>
        <color theme="1"/>
        <rFont val="Calibri"/>
        <family val="2"/>
        <scheme val="minor"/>
      </rPr>
      <t>.</t>
    </r>
  </si>
  <si>
    <r>
      <t xml:space="preserve">Check for alignment in total </t>
    </r>
    <r>
      <rPr>
        <i/>
        <sz val="11"/>
        <color theme="1"/>
        <rFont val="Arial"/>
        <family val="2"/>
      </rPr>
      <t>customers</t>
    </r>
    <r>
      <rPr>
        <sz val="11"/>
        <color theme="1"/>
        <rFont val="Arial"/>
        <family val="2"/>
      </rPr>
      <t xml:space="preserve"> with measured voltage data</t>
    </r>
  </si>
  <si>
    <r>
      <t xml:space="preserve">Check for alignment in total </t>
    </r>
    <r>
      <rPr>
        <i/>
        <sz val="11"/>
        <color theme="1"/>
        <rFont val="Arial"/>
        <family val="2"/>
      </rPr>
      <t>customers</t>
    </r>
    <r>
      <rPr>
        <sz val="11"/>
        <color theme="1"/>
        <rFont val="Arial"/>
        <family val="2"/>
      </rPr>
      <t xml:space="preserve"> receiving </t>
    </r>
    <r>
      <rPr>
        <i/>
        <sz val="11"/>
        <color theme="1"/>
        <rFont val="Arial"/>
        <family val="2"/>
      </rPr>
      <t>overvoltage</t>
    </r>
  </si>
  <si>
    <r>
      <t xml:space="preserve">Check for alignment in total </t>
    </r>
    <r>
      <rPr>
        <i/>
        <sz val="11"/>
        <color theme="1"/>
        <rFont val="Arial"/>
        <family val="2"/>
      </rPr>
      <t>customers</t>
    </r>
    <r>
      <rPr>
        <sz val="11"/>
        <color theme="1"/>
        <rFont val="Arial"/>
        <family val="2"/>
      </rPr>
      <t xml:space="preserve"> estimated to have experienced</t>
    </r>
    <r>
      <rPr>
        <i/>
        <sz val="11"/>
        <color theme="1"/>
        <rFont val="Arial"/>
        <family val="2"/>
      </rPr>
      <t>overvoltage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</si>
</sst>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Red]\(#,##0\)_-;_-* &quot;-&quot;??_-;_-@_-"/>
    <numFmt numFmtId="166" formatCode="#,##0.000_ ;[Red]\-#,##0.000\ "/>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b/>
      <sz val="20"/>
      <color theme="0"/>
      <name val="Arial"/>
      <family val="2"/>
    </font>
    <font>
      <b/>
      <sz val="16"/>
      <color indexed="9"/>
      <name val="Arial"/>
      <family val="2"/>
    </font>
    <font>
      <sz val="11"/>
      <color theme="1"/>
      <name val="Arial"/>
      <family val="2"/>
    </font>
    <font>
      <sz val="10"/>
      <color indexed="51"/>
      <name val="Arial"/>
      <family val="2"/>
    </font>
    <font>
      <sz val="10"/>
      <name val="Arial"/>
      <family val="2"/>
    </font>
    <font>
      <b/>
      <sz val="12"/>
      <color theme="0"/>
      <name val="Arial"/>
      <family val="2"/>
    </font>
    <font>
      <b/>
      <sz val="9"/>
      <name val="Arial"/>
      <family val="2"/>
    </font>
    <font>
      <b/>
      <sz val="11"/>
      <name val="Arial"/>
      <family val="2"/>
    </font>
    <font>
      <b/>
      <sz val="10"/>
      <name val="Calibri"/>
      <family val="2"/>
      <scheme val="minor"/>
    </font>
    <font>
      <sz val="11"/>
      <color rgb="FF000000"/>
      <name val="Calibri"/>
      <family val="2"/>
    </font>
    <font>
      <sz val="11"/>
      <name val="Calibri"/>
      <family val="2"/>
      <scheme val="minor"/>
    </font>
    <font>
      <b/>
      <sz val="11"/>
      <color indexed="8"/>
      <name val="Calibri"/>
      <family val="2"/>
    </font>
    <font>
      <sz val="11"/>
      <color rgb="FF006100"/>
      <name val="Calibri"/>
      <family val="2"/>
      <scheme val="minor"/>
    </font>
    <font>
      <sz val="11"/>
      <color theme="0"/>
      <name val="Arial"/>
      <family val="2"/>
    </font>
    <font>
      <b/>
      <sz val="11"/>
      <color theme="0"/>
      <name val="Calibri"/>
      <family val="2"/>
      <scheme val="minor"/>
    </font>
    <font>
      <sz val="11"/>
      <color theme="1"/>
      <name val="Calibri"/>
      <family val="2"/>
    </font>
    <font>
      <sz val="11"/>
      <color theme="0"/>
      <name val="Calibri"/>
      <family val="2"/>
      <scheme val="minor"/>
    </font>
    <font>
      <sz val="8"/>
      <name val="Calibri"/>
      <family val="2"/>
      <scheme val="minor"/>
    </font>
    <font>
      <b/>
      <sz val="11"/>
      <color indexed="9"/>
      <name val="Arial"/>
      <family val="2"/>
    </font>
    <font>
      <sz val="11"/>
      <name val="Arial"/>
      <family val="2"/>
    </font>
    <font>
      <sz val="11"/>
      <color rgb="FFFF0000"/>
      <name val="Calibri"/>
      <family val="2"/>
      <scheme val="minor"/>
    </font>
    <font>
      <b/>
      <sz val="11"/>
      <color rgb="FF000000"/>
      <name val="Calibri"/>
      <family val="2"/>
    </font>
    <font>
      <i/>
      <sz val="11"/>
      <color theme="1"/>
      <name val="Calibri"/>
      <family val="2"/>
    </font>
    <font>
      <i/>
      <sz val="11"/>
      <color theme="1"/>
      <name val="Calibri"/>
      <family val="2"/>
      <scheme val="minor"/>
    </font>
    <font>
      <b/>
      <i/>
      <sz val="12"/>
      <color theme="0"/>
      <name val="Arial"/>
      <family val="2"/>
    </font>
    <font>
      <i/>
      <sz val="11"/>
      <color rgb="FF000000"/>
      <name val="Calibri"/>
      <family val="2"/>
    </font>
    <font>
      <i/>
      <sz val="11"/>
      <color theme="1"/>
      <name val="Arial"/>
      <family val="2"/>
    </font>
    <font>
      <b/>
      <i/>
      <sz val="11"/>
      <color rgb="FF000000"/>
      <name val="Calibri"/>
      <family val="2"/>
    </font>
    <font>
      <b/>
      <i/>
      <sz val="11"/>
      <color indexed="8"/>
      <name val="Calibri"/>
      <family val="2"/>
    </font>
    <font>
      <i/>
      <sz val="11"/>
      <color indexed="8"/>
      <name val="Calibri"/>
      <family val="2"/>
    </font>
    <font>
      <b/>
      <i/>
      <sz val="11"/>
      <color theme="1"/>
      <name val="Calibri"/>
      <family val="2"/>
      <scheme val="minor"/>
    </font>
  </fonts>
  <fills count="1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rgb="FF000000"/>
      </patternFill>
    </fill>
    <fill>
      <patternFill patternType="solid">
        <fgColor rgb="FFFFFFCC"/>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rgb="FFC2D69B"/>
        <bgColor rgb="FFFFFFFF"/>
      </patternFill>
    </fill>
    <fill>
      <patternFill patternType="solid">
        <fgColor rgb="FFC6EFCE"/>
      </patternFill>
    </fill>
    <fill>
      <patternFill patternType="solid">
        <fgColor rgb="FF92D050"/>
        <bgColor indexed="64"/>
      </patternFill>
    </fill>
    <fill>
      <patternFill patternType="solid">
        <fgColor theme="3"/>
        <bgColor indexed="64"/>
      </patternFill>
    </fill>
    <fill>
      <patternFill patternType="solid">
        <fgColor rgb="FFC2D69B"/>
        <bgColor rgb="FF000000"/>
      </patternFill>
    </fill>
    <fill>
      <patternFill patternType="solid">
        <fgColor rgb="FFC2D69B"/>
        <bgColor indexed="64"/>
      </patternFill>
    </fill>
  </fills>
  <borders count="4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rgb="FFA6A6A6"/>
      </bottom>
      <diagonal/>
    </border>
    <border>
      <left/>
      <right style="medium">
        <color indexed="64"/>
      </right>
      <top style="medium">
        <color indexed="64"/>
      </top>
      <bottom style="medium">
        <color indexed="64"/>
      </bottom>
      <diagonal/>
    </border>
    <border>
      <left style="medium">
        <color indexed="64"/>
      </left>
      <right style="thin">
        <color rgb="FFBFBFBF"/>
      </right>
      <top style="medium">
        <color indexed="64"/>
      </top>
      <bottom style="thin">
        <color rgb="FFBFBFBF"/>
      </bottom>
      <diagonal/>
    </border>
    <border>
      <left/>
      <right style="medium">
        <color indexed="64"/>
      </right>
      <top style="medium">
        <color indexed="64"/>
      </top>
      <bottom/>
      <diagonal/>
    </border>
    <border>
      <left style="medium">
        <color indexed="64"/>
      </left>
      <right style="thin">
        <color rgb="FFBFBFBF"/>
      </right>
      <top style="thin">
        <color rgb="FFBFBFBF"/>
      </top>
      <bottom style="thin">
        <color rgb="FFBFBFBF"/>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BFBFBF"/>
      </right>
      <top style="thin">
        <color rgb="FFBFBFBF"/>
      </top>
      <bottom style="medium">
        <color indexed="64"/>
      </bottom>
      <diagonal/>
    </border>
    <border>
      <left/>
      <right style="medium">
        <color indexed="64"/>
      </right>
      <top/>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thin">
        <color rgb="FFBFBFBF"/>
      </right>
      <top style="medium">
        <color auto="1"/>
      </top>
      <bottom style="thin">
        <color rgb="FFBFBFBF"/>
      </bottom>
      <diagonal/>
    </border>
    <border>
      <left/>
      <right style="thin">
        <color rgb="FFBFBFBF"/>
      </right>
      <top style="thin">
        <color rgb="FFBFBFBF"/>
      </top>
      <bottom style="thin">
        <color rgb="FFBFBFBF"/>
      </bottom>
      <diagonal/>
    </border>
    <border>
      <left style="medium">
        <color indexed="64"/>
      </left>
      <right style="thin">
        <color rgb="FFBFBFBF"/>
      </right>
      <top style="thin">
        <color rgb="FFBFBFBF"/>
      </top>
      <bottom/>
      <diagonal/>
    </border>
    <border>
      <left/>
      <right style="thin">
        <color rgb="FFBFBFBF"/>
      </right>
      <top style="thin">
        <color rgb="FFBFBFBF"/>
      </top>
      <bottom/>
      <diagonal/>
    </border>
    <border>
      <left/>
      <right style="thin">
        <color rgb="FFBFBFBF"/>
      </right>
      <top style="thin">
        <color rgb="FFBFBFBF"/>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auto="1"/>
      </top>
      <bottom/>
      <diagonal/>
    </border>
    <border>
      <left style="medium">
        <color indexed="64"/>
      </left>
      <right style="medium">
        <color indexed="64"/>
      </right>
      <top style="medium">
        <color indexed="64"/>
      </top>
      <bottom style="thin">
        <color theme="0" tint="-0.2499465926084170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rgb="FFBFBFBF"/>
      </right>
      <top/>
      <bottom/>
      <diagonal/>
    </border>
    <border>
      <left style="medium">
        <color indexed="64"/>
      </left>
      <right style="medium">
        <color indexed="64"/>
      </right>
      <top/>
      <bottom/>
      <diagonal/>
    </border>
    <border>
      <left style="thin">
        <color rgb="FFBFBFBF"/>
      </left>
      <right style="medium">
        <color indexed="64"/>
      </right>
      <top style="medium">
        <color indexed="64"/>
      </top>
      <bottom style="thin">
        <color rgb="FFBFBFBF"/>
      </bottom>
      <diagonal/>
    </border>
    <border>
      <left style="thin">
        <color rgb="FFBFBFBF"/>
      </left>
      <right style="medium">
        <color indexed="64"/>
      </right>
      <top style="thin">
        <color rgb="FFBFBFBF"/>
      </top>
      <bottom style="thin">
        <color rgb="FFBFBFBF"/>
      </bottom>
      <diagonal/>
    </border>
    <border>
      <left style="thin">
        <color rgb="FFBFBFBF"/>
      </left>
      <right style="medium">
        <color indexed="64"/>
      </right>
      <top style="thin">
        <color rgb="FFBFBFBF"/>
      </top>
      <bottom style="medium">
        <color indexed="64"/>
      </bottom>
      <diagonal/>
    </border>
    <border>
      <left/>
      <right style="thin">
        <color theme="2" tint="-0.24994659260841701"/>
      </right>
      <top/>
      <bottom style="thin">
        <color theme="2" tint="-0.24994659260841701"/>
      </bottom>
      <diagonal/>
    </border>
    <border>
      <left style="thin">
        <color theme="2" tint="-0.24994659260841701"/>
      </left>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s>
  <cellStyleXfs count="10">
    <xf numFmtId="0" fontId="0" fillId="0" borderId="0"/>
    <xf numFmtId="164" fontId="1" fillId="0" borderId="0" applyFont="0" applyFill="0" applyBorder="0" applyAlignment="0" applyProtection="0"/>
    <xf numFmtId="49" fontId="3" fillId="2" borderId="0">
      <alignment vertical="center"/>
    </xf>
    <xf numFmtId="0" fontId="5" fillId="4" borderId="0">
      <alignment horizontal="left" vertical="center"/>
      <protection locked="0"/>
    </xf>
    <xf numFmtId="0" fontId="9" fillId="2" borderId="1">
      <alignment vertical="center"/>
    </xf>
    <xf numFmtId="0" fontId="12" fillId="7" borderId="4">
      <alignment horizontal="right" vertical="center" wrapText="1" indent="1"/>
    </xf>
    <xf numFmtId="165" fontId="14" fillId="9" borderId="5" applyBorder="0">
      <alignment horizontal="right"/>
      <protection locked="0"/>
    </xf>
    <xf numFmtId="0" fontId="16" fillId="13" borderId="0" applyNumberFormat="0" applyBorder="0" applyAlignment="0" applyProtection="0"/>
    <xf numFmtId="164" fontId="1" fillId="0" borderId="0" applyFont="0" applyFill="0" applyBorder="0" applyAlignment="0" applyProtection="0"/>
    <xf numFmtId="0" fontId="13" fillId="0" borderId="0"/>
  </cellStyleXfs>
  <cellXfs count="118">
    <xf numFmtId="0" fontId="0" fillId="0" borderId="0" xfId="0"/>
    <xf numFmtId="0" fontId="4" fillId="2" borderId="0" xfId="2" quotePrefix="1" applyNumberFormat="1" applyFont="1">
      <alignment vertical="center"/>
    </xf>
    <xf numFmtId="0" fontId="6" fillId="3" borderId="0" xfId="0" applyFont="1" applyFill="1"/>
    <xf numFmtId="0" fontId="4" fillId="2" borderId="0" xfId="2" applyNumberFormat="1" applyFont="1" applyAlignment="1">
      <alignment horizontal="left" vertical="center"/>
    </xf>
    <xf numFmtId="0" fontId="5" fillId="4" borderId="0" xfId="3" applyProtection="1">
      <alignment horizontal="left" vertical="center"/>
    </xf>
    <xf numFmtId="0" fontId="7" fillId="5" borderId="0" xfId="0" applyFont="1" applyFill="1" applyAlignment="1">
      <alignment horizontal="right" vertical="center" wrapText="1"/>
    </xf>
    <xf numFmtId="0" fontId="8" fillId="5" borderId="0" xfId="0" applyFont="1" applyFill="1" applyAlignment="1">
      <alignment horizontal="right" vertical="center" wrapText="1"/>
    </xf>
    <xf numFmtId="0" fontId="15" fillId="11" borderId="15" xfId="0" applyFont="1" applyFill="1" applyBorder="1" applyAlignment="1">
      <alignment horizontal="left" vertical="center" wrapText="1"/>
    </xf>
    <xf numFmtId="0" fontId="0" fillId="3" borderId="16" xfId="0" applyFill="1" applyBorder="1" applyAlignment="1">
      <alignment horizontal="center" vertical="center" wrapText="1"/>
    </xf>
    <xf numFmtId="166" fontId="0" fillId="3" borderId="17" xfId="1" applyNumberFormat="1" applyFont="1" applyFill="1" applyBorder="1"/>
    <xf numFmtId="165" fontId="13" fillId="8" borderId="7" xfId="0" applyNumberFormat="1" applyFont="1" applyFill="1" applyBorder="1" applyAlignment="1" applyProtection="1">
      <alignment horizontal="left" vertical="center"/>
      <protection locked="0"/>
    </xf>
    <xf numFmtId="0" fontId="0" fillId="12" borderId="18" xfId="0" applyFill="1" applyBorder="1" applyAlignment="1">
      <alignment horizontal="center" vertical="center"/>
    </xf>
    <xf numFmtId="165" fontId="13" fillId="8" borderId="9" xfId="0" applyNumberFormat="1" applyFont="1" applyFill="1" applyBorder="1" applyAlignment="1" applyProtection="1">
      <alignment horizontal="left" vertical="center"/>
      <protection locked="0"/>
    </xf>
    <xf numFmtId="0" fontId="0" fillId="12" borderId="19" xfId="0" applyFill="1" applyBorder="1" applyAlignment="1">
      <alignment horizontal="center" vertical="center"/>
    </xf>
    <xf numFmtId="165" fontId="13" fillId="8" borderId="20" xfId="0" applyNumberFormat="1" applyFont="1" applyFill="1" applyBorder="1" applyAlignment="1" applyProtection="1">
      <alignment horizontal="left" vertical="center"/>
      <protection locked="0"/>
    </xf>
    <xf numFmtId="0" fontId="0" fillId="12" borderId="21" xfId="0" applyFill="1" applyBorder="1" applyAlignment="1">
      <alignment horizontal="center" vertical="center"/>
    </xf>
    <xf numFmtId="165" fontId="13" fillId="8" borderId="12" xfId="0" applyNumberFormat="1" applyFont="1" applyFill="1" applyBorder="1" applyAlignment="1" applyProtection="1">
      <alignment horizontal="left" vertical="center"/>
      <protection locked="0"/>
    </xf>
    <xf numFmtId="0" fontId="0" fillId="12" borderId="22" xfId="0" applyFill="1" applyBorder="1" applyAlignment="1">
      <alignment horizontal="center" vertical="center"/>
    </xf>
    <xf numFmtId="0" fontId="0" fillId="12" borderId="0" xfId="0" applyFill="1" applyAlignment="1">
      <alignment horizontal="center" vertical="center"/>
    </xf>
    <xf numFmtId="165" fontId="14" fillId="9" borderId="23" xfId="6" applyBorder="1">
      <alignment horizontal="right"/>
      <protection locked="0"/>
    </xf>
    <xf numFmtId="165" fontId="14" fillId="9" borderId="24" xfId="6" applyBorder="1">
      <alignment horizontal="right"/>
      <protection locked="0"/>
    </xf>
    <xf numFmtId="165" fontId="14" fillId="9" borderId="25" xfId="6" applyBorder="1">
      <alignment horizontal="right"/>
      <protection locked="0"/>
    </xf>
    <xf numFmtId="0" fontId="15" fillId="11" borderId="2" xfId="0" applyFont="1" applyFill="1" applyBorder="1" applyAlignment="1">
      <alignment horizontal="left" vertical="center" wrapText="1"/>
    </xf>
    <xf numFmtId="0" fontId="0" fillId="3" borderId="26" xfId="0" applyFill="1" applyBorder="1" applyAlignment="1">
      <alignment horizontal="center" vertical="center" wrapText="1"/>
    </xf>
    <xf numFmtId="165" fontId="14" fillId="9" borderId="27" xfId="6" applyBorder="1">
      <alignment horizontal="right"/>
      <protection locked="0"/>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0" fillId="12" borderId="14" xfId="0" applyFill="1" applyBorder="1" applyAlignment="1">
      <alignment horizontal="center" vertical="center"/>
    </xf>
    <xf numFmtId="0" fontId="0" fillId="12" borderId="26" xfId="0" applyFill="1" applyBorder="1" applyAlignment="1">
      <alignment horizontal="center" vertical="center"/>
    </xf>
    <xf numFmtId="0" fontId="15" fillId="0" borderId="28" xfId="0" applyFont="1" applyBorder="1" applyAlignment="1">
      <alignment horizontal="left" vertical="center" wrapText="1"/>
    </xf>
    <xf numFmtId="0" fontId="6" fillId="3" borderId="1" xfId="0" applyFont="1" applyFill="1" applyBorder="1"/>
    <xf numFmtId="0" fontId="0" fillId="12" borderId="3" xfId="0" applyFill="1" applyBorder="1" applyAlignment="1">
      <alignment horizontal="center" vertical="center"/>
    </xf>
    <xf numFmtId="165" fontId="6" fillId="10" borderId="6" xfId="0" applyNumberFormat="1" applyFont="1" applyFill="1" applyBorder="1"/>
    <xf numFmtId="0" fontId="6" fillId="14" borderId="0" xfId="0" applyFont="1" applyFill="1" applyAlignment="1">
      <alignment horizontal="center" vertical="center"/>
    </xf>
    <xf numFmtId="0" fontId="16" fillId="13" borderId="0" xfId="7" applyAlignment="1">
      <alignment horizontal="center" vertical="center"/>
    </xf>
    <xf numFmtId="166" fontId="0" fillId="3" borderId="8" xfId="1" applyNumberFormat="1" applyFont="1" applyFill="1" applyBorder="1"/>
    <xf numFmtId="0" fontId="0" fillId="12" borderId="6" xfId="0" applyFill="1" applyBorder="1" applyAlignment="1">
      <alignment horizontal="center" vertical="center"/>
    </xf>
    <xf numFmtId="0" fontId="12" fillId="7" borderId="29" xfId="5" applyBorder="1" applyAlignment="1">
      <alignment horizontal="center" vertical="center" wrapText="1"/>
    </xf>
    <xf numFmtId="0" fontId="0" fillId="3" borderId="0" xfId="0" applyFill="1"/>
    <xf numFmtId="0" fontId="6" fillId="3" borderId="0" xfId="0" applyFont="1" applyFill="1" applyAlignment="1">
      <alignment vertical="center"/>
    </xf>
    <xf numFmtId="0" fontId="8" fillId="3" borderId="0" xfId="0" applyFont="1" applyFill="1" applyAlignment="1">
      <alignment horizontal="right" vertical="center" wrapText="1"/>
    </xf>
    <xf numFmtId="0" fontId="0" fillId="3" borderId="0" xfId="0" applyFill="1" applyAlignment="1">
      <alignment vertical="center"/>
    </xf>
    <xf numFmtId="0" fontId="2" fillId="3" borderId="0" xfId="0" applyFont="1" applyFill="1"/>
    <xf numFmtId="0" fontId="2" fillId="3" borderId="13" xfId="0" applyFont="1" applyFill="1" applyBorder="1" applyAlignment="1">
      <alignment horizontal="center"/>
    </xf>
    <xf numFmtId="0" fontId="0" fillId="3" borderId="13" xfId="0" applyFill="1" applyBorder="1"/>
    <xf numFmtId="0" fontId="2" fillId="3" borderId="14" xfId="0" applyFont="1" applyFill="1" applyBorder="1"/>
    <xf numFmtId="0" fontId="2" fillId="3" borderId="11" xfId="0" applyFont="1" applyFill="1" applyBorder="1" applyAlignment="1">
      <alignment horizontal="center"/>
    </xf>
    <xf numFmtId="0" fontId="0" fillId="3" borderId="14" xfId="0" applyFill="1" applyBorder="1"/>
    <xf numFmtId="0" fontId="20" fillId="3" borderId="0" xfId="0" applyFont="1" applyFill="1"/>
    <xf numFmtId="0" fontId="17" fillId="3" borderId="0" xfId="0" applyFont="1" applyFill="1"/>
    <xf numFmtId="0" fontId="20" fillId="3" borderId="0" xfId="7" applyFont="1" applyFill="1"/>
    <xf numFmtId="0" fontId="16" fillId="3" borderId="0" xfId="7" applyFill="1"/>
    <xf numFmtId="0" fontId="5" fillId="2" borderId="0" xfId="0" applyFont="1" applyFill="1" applyAlignment="1">
      <alignment horizontal="left" vertical="center" wrapText="1"/>
    </xf>
    <xf numFmtId="0" fontId="9" fillId="2" borderId="0" xfId="4" applyBorder="1">
      <alignment vertical="center"/>
    </xf>
    <xf numFmtId="0" fontId="22" fillId="2" borderId="0" xfId="0" applyFont="1" applyFill="1" applyAlignment="1">
      <alignment horizontal="left" vertical="center" wrapText="1"/>
    </xf>
    <xf numFmtId="0" fontId="22" fillId="4" borderId="0" xfId="3" applyFont="1" applyProtection="1">
      <alignment horizontal="left" vertical="center"/>
    </xf>
    <xf numFmtId="0" fontId="23" fillId="5" borderId="0" xfId="0" applyFont="1" applyFill="1" applyAlignment="1">
      <alignment horizontal="right" vertical="center" wrapText="1"/>
    </xf>
    <xf numFmtId="0" fontId="8" fillId="5" borderId="0" xfId="0" applyFont="1" applyFill="1" applyAlignment="1">
      <alignment horizontal="left" vertical="center" wrapText="1"/>
    </xf>
    <xf numFmtId="165" fontId="24" fillId="9" borderId="27" xfId="6" applyFont="1" applyBorder="1">
      <alignment horizontal="right"/>
      <protection locked="0"/>
    </xf>
    <xf numFmtId="0" fontId="0" fillId="12" borderId="30" xfId="0" applyFill="1" applyBorder="1" applyAlignment="1">
      <alignment horizontal="center" vertical="center"/>
    </xf>
    <xf numFmtId="165" fontId="14" fillId="9" borderId="31" xfId="6" applyBorder="1">
      <alignment horizontal="right"/>
      <protection locked="0"/>
    </xf>
    <xf numFmtId="0" fontId="24" fillId="3" borderId="0" xfId="0" applyFont="1" applyFill="1" applyAlignment="1">
      <alignment vertical="center"/>
    </xf>
    <xf numFmtId="0" fontId="0" fillId="0" borderId="2" xfId="0" applyBorder="1"/>
    <xf numFmtId="0" fontId="0" fillId="0" borderId="28" xfId="0" applyBorder="1"/>
    <xf numFmtId="0" fontId="0" fillId="0" borderId="10" xfId="0" applyBorder="1"/>
    <xf numFmtId="165" fontId="13" fillId="16" borderId="32" xfId="0" applyNumberFormat="1" applyFont="1" applyFill="1" applyBorder="1" applyAlignment="1" applyProtection="1">
      <alignment horizontal="left" vertical="center" wrapText="1"/>
      <protection locked="0"/>
    </xf>
    <xf numFmtId="165" fontId="13" fillId="16" borderId="33" xfId="0" applyNumberFormat="1" applyFont="1" applyFill="1" applyBorder="1" applyAlignment="1" applyProtection="1">
      <alignment horizontal="left" vertical="center" wrapText="1"/>
      <protection locked="0"/>
    </xf>
    <xf numFmtId="165" fontId="13" fillId="16" borderId="34" xfId="0" applyNumberFormat="1" applyFont="1" applyFill="1" applyBorder="1" applyAlignment="1" applyProtection="1">
      <alignment horizontal="left" vertical="center" wrapText="1"/>
      <protection locked="0"/>
    </xf>
    <xf numFmtId="0" fontId="0" fillId="0" borderId="2" xfId="0" applyBorder="1" applyAlignment="1">
      <alignment wrapText="1"/>
    </xf>
    <xf numFmtId="0" fontId="0" fillId="17" borderId="8" xfId="0" applyFill="1" applyBorder="1" applyAlignment="1">
      <alignment vertical="center"/>
    </xf>
    <xf numFmtId="0" fontId="0" fillId="17" borderId="11" xfId="0" applyFill="1" applyBorder="1" applyAlignment="1">
      <alignment vertical="center"/>
    </xf>
    <xf numFmtId="0" fontId="13" fillId="8" borderId="7" xfId="0" applyFont="1" applyFill="1" applyBorder="1" applyAlignment="1" applyProtection="1">
      <alignment horizontal="left" vertical="center"/>
      <protection locked="0"/>
    </xf>
    <xf numFmtId="0" fontId="13" fillId="8" borderId="9" xfId="0" applyFont="1" applyFill="1" applyBorder="1" applyAlignment="1" applyProtection="1">
      <alignment horizontal="left" vertical="center"/>
      <protection locked="0"/>
    </xf>
    <xf numFmtId="0" fontId="13" fillId="8" borderId="12" xfId="0" applyFont="1" applyFill="1" applyBorder="1" applyAlignment="1" applyProtection="1">
      <alignment horizontal="left" vertical="center"/>
      <protection locked="0"/>
    </xf>
    <xf numFmtId="0" fontId="6" fillId="3" borderId="1" xfId="0" applyFont="1" applyFill="1" applyBorder="1" applyAlignment="1">
      <alignment wrapText="1"/>
    </xf>
    <xf numFmtId="0" fontId="31" fillId="0" borderId="28" xfId="0" applyFont="1" applyBorder="1" applyAlignment="1">
      <alignment horizontal="left" vertical="center" wrapText="1"/>
    </xf>
    <xf numFmtId="0" fontId="31" fillId="0" borderId="10" xfId="0" applyFont="1" applyBorder="1" applyAlignment="1">
      <alignment horizontal="left" vertical="center" wrapText="1"/>
    </xf>
    <xf numFmtId="0" fontId="29" fillId="0" borderId="28" xfId="0" applyFont="1" applyBorder="1" applyAlignment="1">
      <alignment horizontal="left" vertical="center" wrapText="1"/>
    </xf>
    <xf numFmtId="0" fontId="29" fillId="0" borderId="10" xfId="0" applyFont="1" applyBorder="1" applyAlignment="1">
      <alignment horizontal="left" vertical="center" wrapText="1"/>
    </xf>
    <xf numFmtId="0" fontId="32" fillId="0" borderId="2" xfId="0" applyFont="1" applyBorder="1" applyAlignment="1">
      <alignment horizontal="left" vertical="center" wrapText="1"/>
    </xf>
    <xf numFmtId="0" fontId="33" fillId="0" borderId="2" xfId="0" applyFont="1" applyBorder="1" applyAlignment="1">
      <alignment horizontal="left" vertical="center" wrapText="1"/>
    </xf>
    <xf numFmtId="0" fontId="18" fillId="15" borderId="35" xfId="0" applyFont="1" applyFill="1" applyBorder="1" applyAlignment="1">
      <alignment vertical="center"/>
    </xf>
    <xf numFmtId="0" fontId="18" fillId="15" borderId="36" xfId="0" applyFont="1" applyFill="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wrapText="1"/>
    </xf>
    <xf numFmtId="0" fontId="0" fillId="0" borderId="38" xfId="0" applyBorder="1" applyAlignment="1">
      <alignment vertical="center" wrapText="1"/>
    </xf>
    <xf numFmtId="0" fontId="0" fillId="0" borderId="37" xfId="0" applyBorder="1" applyAlignment="1">
      <alignment horizontal="left" vertical="center" wrapText="1"/>
    </xf>
    <xf numFmtId="0" fontId="0" fillId="0" borderId="37" xfId="0" applyBorder="1" applyAlignment="1">
      <alignment vertical="center"/>
    </xf>
    <xf numFmtId="0" fontId="0" fillId="0" borderId="38" xfId="0" applyBorder="1" applyAlignment="1">
      <alignment vertical="center"/>
    </xf>
    <xf numFmtId="0" fontId="0" fillId="0" borderId="38" xfId="9" applyFont="1" applyBorder="1" applyAlignment="1">
      <alignment vertical="center" wrapText="1"/>
    </xf>
    <xf numFmtId="0" fontId="0" fillId="0" borderId="39" xfId="0" applyBorder="1" applyAlignment="1">
      <alignment horizontal="left" vertical="center"/>
    </xf>
    <xf numFmtId="0" fontId="0" fillId="0" borderId="40" xfId="0" applyBorder="1" applyAlignment="1">
      <alignment horizontal="left" vertical="center" wrapText="1"/>
    </xf>
    <xf numFmtId="0" fontId="0" fillId="3" borderId="0" xfId="0" applyFill="1" applyAlignment="1">
      <alignment horizontal="left" vertical="center" wrapText="1"/>
    </xf>
    <xf numFmtId="0" fontId="0" fillId="3" borderId="0" xfId="0" applyFill="1" applyAlignment="1">
      <alignment horizontal="left" vertical="center" wrapText="1"/>
    </xf>
    <xf numFmtId="0" fontId="0" fillId="3" borderId="0" xfId="0" applyFill="1" applyAlignment="1">
      <alignment horizontal="left" vertical="center"/>
    </xf>
    <xf numFmtId="0" fontId="0" fillId="11" borderId="2" xfId="0" applyFill="1" applyBorder="1" applyAlignment="1">
      <alignment horizontal="left" vertical="top" wrapText="1"/>
    </xf>
    <xf numFmtId="0" fontId="0" fillId="11" borderId="8" xfId="0" applyFill="1" applyBorder="1" applyAlignment="1">
      <alignment horizontal="left" vertical="top" wrapText="1"/>
    </xf>
    <xf numFmtId="0" fontId="0" fillId="11" borderId="28" xfId="0" applyFill="1" applyBorder="1" applyAlignment="1">
      <alignment horizontal="left" vertical="top" wrapText="1"/>
    </xf>
    <xf numFmtId="0" fontId="0" fillId="11" borderId="13" xfId="0" applyFill="1" applyBorder="1" applyAlignment="1">
      <alignment horizontal="left" vertical="top" wrapText="1"/>
    </xf>
    <xf numFmtId="0" fontId="0" fillId="11" borderId="10" xfId="0" applyFill="1" applyBorder="1" applyAlignment="1">
      <alignment horizontal="left" vertical="top" wrapText="1"/>
    </xf>
    <xf numFmtId="0" fontId="0" fillId="11" borderId="11" xfId="0" applyFill="1" applyBorder="1" applyAlignment="1">
      <alignment horizontal="left" vertical="top" wrapText="1"/>
    </xf>
    <xf numFmtId="0" fontId="0" fillId="11" borderId="1" xfId="0" applyFill="1" applyBorder="1" applyAlignment="1">
      <alignment horizontal="left" vertical="top" wrapText="1"/>
    </xf>
    <xf numFmtId="0" fontId="0" fillId="11" borderId="6" xfId="0" applyFill="1" applyBorder="1" applyAlignment="1">
      <alignment horizontal="left" vertical="top"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9" fillId="11" borderId="2" xfId="0" applyFont="1" applyFill="1" applyBorder="1" applyAlignment="1">
      <alignment horizontal="left" vertical="top" wrapText="1"/>
    </xf>
    <xf numFmtId="0" fontId="19" fillId="11" borderId="8" xfId="0" applyFont="1" applyFill="1" applyBorder="1" applyAlignment="1">
      <alignment horizontal="left" vertical="top" wrapText="1"/>
    </xf>
    <xf numFmtId="0" fontId="19" fillId="11" borderId="10" xfId="0" applyFont="1" applyFill="1" applyBorder="1" applyAlignment="1">
      <alignment horizontal="left" vertical="top" wrapText="1"/>
    </xf>
    <xf numFmtId="0" fontId="19" fillId="11" borderId="11" xfId="0" applyFont="1" applyFill="1" applyBorder="1" applyAlignment="1">
      <alignment horizontal="left" vertical="top" wrapText="1"/>
    </xf>
    <xf numFmtId="0" fontId="6" fillId="14" borderId="0" xfId="0" applyFont="1" applyFill="1" applyAlignment="1">
      <alignment horizontal="center" vertical="center"/>
    </xf>
    <xf numFmtId="0" fontId="19" fillId="11" borderId="28" xfId="0" applyFont="1" applyFill="1" applyBorder="1" applyAlignment="1">
      <alignment horizontal="left" vertical="top" wrapText="1"/>
    </xf>
    <xf numFmtId="0" fontId="19" fillId="11" borderId="13" xfId="0" applyFont="1" applyFill="1" applyBorder="1" applyAlignment="1">
      <alignment horizontal="left" vertical="top" wrapText="1"/>
    </xf>
    <xf numFmtId="0" fontId="9" fillId="2" borderId="0" xfId="4" applyBorder="1" applyAlignment="1">
      <alignment horizontal="left" vertical="center" wrapText="1"/>
    </xf>
    <xf numFmtId="0" fontId="19" fillId="11" borderId="1" xfId="0" applyFont="1" applyFill="1" applyBorder="1" applyAlignment="1">
      <alignment horizontal="left" vertical="top" wrapText="1"/>
    </xf>
    <xf numFmtId="0" fontId="19" fillId="11" borderId="6" xfId="0" applyFont="1" applyFill="1" applyBorder="1" applyAlignment="1">
      <alignment horizontal="left" vertical="top" wrapText="1"/>
    </xf>
  </cellXfs>
  <cellStyles count="10">
    <cellStyle name="Comma" xfId="1" builtinId="3"/>
    <cellStyle name="Comma 2" xfId="8" xr:uid="{24D81E0F-4342-40C2-80B8-21851F3F08A1}"/>
    <cellStyle name="dms_1" xfId="4" xr:uid="{47F2D34F-BEF1-4FCC-A132-F8734968F435}"/>
    <cellStyle name="dms_BY1" xfId="5" xr:uid="{C77C8CCF-6490-4E69-B862-0CDCAB127992}"/>
    <cellStyle name="dms_NUM" xfId="6" xr:uid="{3D2FBACE-A579-40BB-99F4-6539615E6EC1}"/>
    <cellStyle name="dms_TopHeader" xfId="2" xr:uid="{C6AAAB67-07CE-4EFA-87D6-680ECED72820}"/>
    <cellStyle name="Good" xfId="7" builtinId="26"/>
    <cellStyle name="Normal" xfId="0" builtinId="0"/>
    <cellStyle name="Normal 2" xfId="9" xr:uid="{FF2D2A12-78FC-468B-BC0F-770C648CEE44}"/>
    <cellStyle name="TableLvl2" xfId="3" xr:uid="{5EAD25DA-BB29-491E-ABF6-D23C18D001D7}"/>
  </cellStyles>
  <dxfs count="4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border diagonalUp="0" diagonalDown="0" outline="0">
        <left style="thin">
          <color theme="2" tint="-0.24994659260841701"/>
        </left>
        <right/>
        <top style="thin">
          <color theme="2" tint="-0.24994659260841701"/>
        </top>
        <bottom style="thin">
          <color theme="2" tint="-0.24994659260841701"/>
        </bottom>
      </border>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border diagonalUp="0" diagonalDown="0" outline="0">
        <left/>
        <right style="thin">
          <color theme="2" tint="-0.24994659260841701"/>
        </right>
        <top style="thin">
          <color theme="2" tint="-0.24994659260841701"/>
        </top>
        <bottom style="thin">
          <color theme="2" tint="-0.24994659260841701"/>
        </bottom>
      </border>
    </dxf>
    <dxf>
      <border>
        <top style="thin">
          <color theme="2" tint="-0.24994659260841701"/>
        </top>
      </border>
    </dxf>
    <dxf>
      <border diagonalUp="0" diagonalDown="0">
        <left style="thin">
          <color theme="2" tint="-0.24994659260841701"/>
        </left>
        <right style="thin">
          <color theme="2" tint="-0.24994659260841701"/>
        </right>
        <top style="thin">
          <color theme="2" tint="-0.24994659260841701"/>
        </top>
        <bottom style="thin">
          <color theme="2" tint="-0.24994659260841701"/>
        </bottom>
      </border>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border>
        <bottom style="thin">
          <color theme="2" tint="-0.24994659260841701"/>
        </bottom>
      </border>
    </dxf>
    <dxf>
      <fill>
        <patternFill patternType="solid">
          <fgColor indexed="64"/>
          <bgColor theme="3"/>
        </patternFill>
      </fill>
      <alignment horizontal="general" vertical="center" textRotation="0" indent="0" justifyLastLine="0" shrinkToFit="0" readingOrder="0"/>
      <border diagonalUp="0" diagonalDown="0">
        <left style="thin">
          <color theme="2" tint="-0.24994659260841701"/>
        </left>
        <right style="thin">
          <color theme="2" tint="-0.24994659260841701"/>
        </right>
        <top/>
        <bottom/>
        <vertical style="thin">
          <color theme="2" tint="-0.24994659260841701"/>
        </vertical>
        <horizontal style="thin">
          <color theme="2" tint="-0.24994659260841701"/>
        </horizontal>
      </border>
    </dxf>
  </dxfs>
  <tableStyles count="0" defaultTableStyle="TableStyleMedium2" defaultPivotStyle="PivotStyleLight16"/>
  <colors>
    <mruColors>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991300</xdr:colOff>
      <xdr:row>3</xdr:row>
      <xdr:rowOff>116850</xdr:rowOff>
    </xdr:to>
    <xdr:pic>
      <xdr:nvPicPr>
        <xdr:cNvPr id="2" name="Picture 1">
          <a:extLst>
            <a:ext uri="{FF2B5EF4-FFF2-40B4-BE49-F238E27FC236}">
              <a16:creationId xmlns:a16="http://schemas.microsoft.com/office/drawing/2014/main" id="{362EF486-EBB8-4F2F-866C-600977FFA51E}"/>
            </a:ext>
          </a:extLst>
        </xdr:cNvPr>
        <xdr:cNvPicPr>
          <a:picLocks noChangeAspect="1"/>
        </xdr:cNvPicPr>
      </xdr:nvPicPr>
      <xdr:blipFill>
        <a:blip xmlns:r="http://schemas.openxmlformats.org/officeDocument/2006/relationships" r:embed="rId1"/>
        <a:stretch>
          <a:fillRect/>
        </a:stretch>
      </xdr:blipFill>
      <xdr:spPr>
        <a:xfrm>
          <a:off x="76200" y="76200"/>
          <a:ext cx="9151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107158</xdr:colOff>
      <xdr:row>0</xdr:row>
      <xdr:rowOff>47626</xdr:rowOff>
    </xdr:from>
    <xdr:to>
      <xdr:col>0</xdr:col>
      <xdr:colOff>1019083</xdr:colOff>
      <xdr:row>2</xdr:row>
      <xdr:rowOff>164476</xdr:rowOff>
    </xdr:to>
    <xdr:pic>
      <xdr:nvPicPr>
        <xdr:cNvPr id="11" name="Picture 10">
          <a:extLst>
            <a:ext uri="{FF2B5EF4-FFF2-40B4-BE49-F238E27FC236}">
              <a16:creationId xmlns:a16="http://schemas.microsoft.com/office/drawing/2014/main" id="{A618F443-ABFB-F3E1-F515-175105634BED}"/>
            </a:ext>
          </a:extLst>
        </xdr:cNvPr>
        <xdr:cNvPicPr>
          <a:picLocks noChangeAspect="1"/>
        </xdr:cNvPicPr>
      </xdr:nvPicPr>
      <xdr:blipFill>
        <a:blip xmlns:r="http://schemas.openxmlformats.org/officeDocument/2006/relationships" r:embed="rId1"/>
        <a:stretch>
          <a:fillRect/>
        </a:stretch>
      </xdr:blipFill>
      <xdr:spPr>
        <a:xfrm>
          <a:off x="107158" y="47626"/>
          <a:ext cx="915100" cy="93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107158</xdr:colOff>
      <xdr:row>0</xdr:row>
      <xdr:rowOff>47626</xdr:rowOff>
    </xdr:from>
    <xdr:to>
      <xdr:col>0</xdr:col>
      <xdr:colOff>1022258</xdr:colOff>
      <xdr:row>2</xdr:row>
      <xdr:rowOff>167651</xdr:rowOff>
    </xdr:to>
    <xdr:pic>
      <xdr:nvPicPr>
        <xdr:cNvPr id="2" name="Picture 1">
          <a:extLst>
            <a:ext uri="{FF2B5EF4-FFF2-40B4-BE49-F238E27FC236}">
              <a16:creationId xmlns:a16="http://schemas.microsoft.com/office/drawing/2014/main" id="{1107B9F8-4A2F-430A-B88B-C87EEA873739}"/>
            </a:ext>
          </a:extLst>
        </xdr:cNvPr>
        <xdr:cNvPicPr>
          <a:picLocks noChangeAspect="1"/>
        </xdr:cNvPicPr>
      </xdr:nvPicPr>
      <xdr:blipFill>
        <a:blip xmlns:r="http://schemas.openxmlformats.org/officeDocument/2006/relationships" r:embed="rId1"/>
        <a:stretch>
          <a:fillRect/>
        </a:stretch>
      </xdr:blipFill>
      <xdr:spPr>
        <a:xfrm>
          <a:off x="107158" y="47626"/>
          <a:ext cx="915100" cy="93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0</xdr:col>
      <xdr:colOff>1048451</xdr:colOff>
      <xdr:row>2</xdr:row>
      <xdr:rowOff>179443</xdr:rowOff>
    </xdr:to>
    <xdr:pic>
      <xdr:nvPicPr>
        <xdr:cNvPr id="2" name="Picture 1">
          <a:extLst>
            <a:ext uri="{FF2B5EF4-FFF2-40B4-BE49-F238E27FC236}">
              <a16:creationId xmlns:a16="http://schemas.microsoft.com/office/drawing/2014/main" id="{16466430-3838-4E58-AB57-B484058D6C3B}"/>
            </a:ext>
          </a:extLst>
        </xdr:cNvPr>
        <xdr:cNvPicPr>
          <a:picLocks noChangeAspect="1"/>
        </xdr:cNvPicPr>
      </xdr:nvPicPr>
      <xdr:blipFill>
        <a:blip xmlns:r="http://schemas.openxmlformats.org/officeDocument/2006/relationships" r:embed="rId1"/>
        <a:stretch>
          <a:fillRect/>
        </a:stretch>
      </xdr:blipFill>
      <xdr:spPr>
        <a:xfrm>
          <a:off x="133350" y="66675"/>
          <a:ext cx="915101" cy="93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0</xdr:col>
      <xdr:colOff>1048451</xdr:colOff>
      <xdr:row>2</xdr:row>
      <xdr:rowOff>179443</xdr:rowOff>
    </xdr:to>
    <xdr:pic>
      <xdr:nvPicPr>
        <xdr:cNvPr id="9" name="Picture 8">
          <a:extLst>
            <a:ext uri="{FF2B5EF4-FFF2-40B4-BE49-F238E27FC236}">
              <a16:creationId xmlns:a16="http://schemas.microsoft.com/office/drawing/2014/main" id="{B5B15862-8CAD-41F4-9132-BAC564FC8CBB}"/>
            </a:ext>
          </a:extLst>
        </xdr:cNvPr>
        <xdr:cNvPicPr>
          <a:picLocks noChangeAspect="1"/>
        </xdr:cNvPicPr>
      </xdr:nvPicPr>
      <xdr:blipFill>
        <a:blip xmlns:r="http://schemas.openxmlformats.org/officeDocument/2006/relationships" r:embed="rId1"/>
        <a:stretch>
          <a:fillRect/>
        </a:stretch>
      </xdr:blipFill>
      <xdr:spPr>
        <a:xfrm>
          <a:off x="133350" y="66675"/>
          <a:ext cx="915101" cy="93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E3D59E-B4FE-4A72-8C85-6B948DED25F2}" name="Table1" displayName="Table1" ref="B13:C34" totalsRowShown="0" headerRowDxfId="45" dataDxfId="43" headerRowBorderDxfId="44" tableBorderDxfId="42" totalsRowBorderDxfId="41">
  <autoFilter ref="B13:C34" xr:uid="{7CE3D59E-B4FE-4A72-8C85-6B948DED25F2}"/>
  <sortState xmlns:xlrd2="http://schemas.microsoft.com/office/spreadsheetml/2017/richdata2" ref="B14:C34">
    <sortCondition ref="B13:B34"/>
  </sortState>
  <tableColumns count="2">
    <tableColumn id="1" xr3:uid="{18009346-A652-4134-AF54-A9C38075D505}" name="Terms" dataDxfId="40"/>
    <tableColumn id="2" xr3:uid="{796359E4-B7D6-466D-A703-892624E03342}" name="Definition" dataDxfId="39"/>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AER">
      <a:dk1>
        <a:srgbClr val="404040"/>
      </a:dk1>
      <a:lt1>
        <a:sysClr val="window" lastClr="FFFFFF"/>
      </a:lt1>
      <a:dk2>
        <a:srgbClr val="2F3F51"/>
      </a:dk2>
      <a:lt2>
        <a:srgbClr val="E7E6E6"/>
      </a:lt2>
      <a:accent1>
        <a:srgbClr val="2F3F51"/>
      </a:accent1>
      <a:accent2>
        <a:srgbClr val="5F9E88"/>
      </a:accent2>
      <a:accent3>
        <a:srgbClr val="A28C84"/>
      </a:accent3>
      <a:accent4>
        <a:srgbClr val="89B3CE"/>
      </a:accent4>
      <a:accent5>
        <a:srgbClr val="FBA927"/>
      </a:accent5>
      <a:accent6>
        <a:srgbClr val="E0601F"/>
      </a:accent6>
      <a:hlink>
        <a:srgbClr val="E82B25"/>
      </a:hlink>
      <a:folHlink>
        <a:srgbClr val="F2BEA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A424-FE58-4580-873C-AD4A3A6CC926}">
  <sheetPr codeName="Sheet1">
    <tabColor theme="4" tint="0.79998168889431442"/>
  </sheetPr>
  <dimension ref="B1:L34"/>
  <sheetViews>
    <sheetView tabSelected="1" workbookViewId="0">
      <selection activeCell="I7" sqref="I7"/>
    </sheetView>
  </sheetViews>
  <sheetFormatPr defaultColWidth="9.140625" defaultRowHeight="15" x14ac:dyDescent="0.25"/>
  <cols>
    <col min="1" max="1" width="15.140625" style="41" customWidth="1"/>
    <col min="2" max="2" width="41.5703125" style="41" customWidth="1"/>
    <col min="3" max="3" width="74.140625" style="41" customWidth="1"/>
    <col min="4" max="16384" width="9.140625" style="41"/>
  </cols>
  <sheetData>
    <row r="1" spans="2:5" ht="26.25" x14ac:dyDescent="0.25">
      <c r="B1" s="1" t="s">
        <v>46</v>
      </c>
      <c r="C1" s="1"/>
      <c r="D1" s="38"/>
    </row>
    <row r="3" spans="2:5" ht="29.25" customHeight="1" x14ac:dyDescent="0.25">
      <c r="B3" s="93" t="s">
        <v>204</v>
      </c>
      <c r="C3" s="93"/>
    </row>
    <row r="5" spans="2:5" ht="49.5" customHeight="1" x14ac:dyDescent="0.25">
      <c r="B5" s="93" t="s">
        <v>152</v>
      </c>
      <c r="C5" s="93"/>
    </row>
    <row r="7" spans="2:5" ht="65.25" customHeight="1" x14ac:dyDescent="0.25">
      <c r="B7" s="93" t="s">
        <v>205</v>
      </c>
      <c r="C7" s="93"/>
    </row>
    <row r="8" spans="2:5" ht="21" customHeight="1" x14ac:dyDescent="0.25">
      <c r="B8" s="92"/>
      <c r="C8" s="92"/>
    </row>
    <row r="9" spans="2:5" ht="42" customHeight="1" x14ac:dyDescent="0.25">
      <c r="B9" s="93" t="s">
        <v>118</v>
      </c>
      <c r="C9" s="93"/>
    </row>
    <row r="10" spans="2:5" ht="21" customHeight="1" x14ac:dyDescent="0.25">
      <c r="B10" s="92"/>
      <c r="C10" s="92"/>
    </row>
    <row r="11" spans="2:5" x14ac:dyDescent="0.25">
      <c r="B11" s="94" t="s">
        <v>65</v>
      </c>
      <c r="C11" s="94"/>
    </row>
    <row r="12" spans="2:5" x14ac:dyDescent="0.25">
      <c r="E12" s="61"/>
    </row>
    <row r="13" spans="2:5" ht="38.25" customHeight="1" x14ac:dyDescent="0.25">
      <c r="B13" s="81" t="s">
        <v>21</v>
      </c>
      <c r="C13" s="82" t="s">
        <v>20</v>
      </c>
    </row>
    <row r="14" spans="2:5" ht="28.5" customHeight="1" x14ac:dyDescent="0.25">
      <c r="B14" s="83" t="s">
        <v>26</v>
      </c>
      <c r="C14" s="84" t="s">
        <v>35</v>
      </c>
    </row>
    <row r="15" spans="2:5" ht="45" x14ac:dyDescent="0.25">
      <c r="B15" s="83" t="s">
        <v>63</v>
      </c>
      <c r="C15" s="84" t="s">
        <v>119</v>
      </c>
    </row>
    <row r="16" spans="2:5" ht="45" x14ac:dyDescent="0.25">
      <c r="B16" s="83" t="s">
        <v>30</v>
      </c>
      <c r="C16" s="85" t="s">
        <v>96</v>
      </c>
    </row>
    <row r="17" spans="2:12" x14ac:dyDescent="0.25">
      <c r="B17" s="86" t="s">
        <v>24</v>
      </c>
      <c r="C17" s="84" t="s">
        <v>50</v>
      </c>
    </row>
    <row r="18" spans="2:12" ht="36.75" customHeight="1" x14ac:dyDescent="0.25">
      <c r="B18" s="86" t="s">
        <v>101</v>
      </c>
      <c r="C18" s="84" t="s">
        <v>102</v>
      </c>
    </row>
    <row r="19" spans="2:12" ht="30" x14ac:dyDescent="0.25">
      <c r="B19" s="86" t="s">
        <v>60</v>
      </c>
      <c r="C19" s="84" t="s">
        <v>99</v>
      </c>
    </row>
    <row r="20" spans="2:12" ht="45.75" customHeight="1" x14ac:dyDescent="0.25">
      <c r="B20" s="86" t="s">
        <v>55</v>
      </c>
      <c r="C20" s="84" t="s">
        <v>100</v>
      </c>
    </row>
    <row r="21" spans="2:12" ht="45" x14ac:dyDescent="0.25">
      <c r="B21" s="86" t="s">
        <v>64</v>
      </c>
      <c r="C21" s="84" t="s">
        <v>90</v>
      </c>
    </row>
    <row r="22" spans="2:12" ht="57.95" customHeight="1" x14ac:dyDescent="0.25">
      <c r="B22" s="87" t="s">
        <v>36</v>
      </c>
      <c r="C22" s="88" t="s">
        <v>103</v>
      </c>
      <c r="D22" s="39"/>
    </row>
    <row r="23" spans="2:12" ht="60" x14ac:dyDescent="0.25">
      <c r="B23" s="83" t="s">
        <v>37</v>
      </c>
      <c r="C23" s="84" t="s">
        <v>122</v>
      </c>
    </row>
    <row r="24" spans="2:12" ht="27.75" customHeight="1" x14ac:dyDescent="0.25">
      <c r="B24" s="83" t="s">
        <v>85</v>
      </c>
      <c r="C24" s="84" t="s">
        <v>95</v>
      </c>
    </row>
    <row r="25" spans="2:12" ht="45" x14ac:dyDescent="0.25">
      <c r="B25" s="86" t="s">
        <v>22</v>
      </c>
      <c r="C25" s="84" t="s">
        <v>107</v>
      </c>
    </row>
    <row r="26" spans="2:12" ht="60" x14ac:dyDescent="0.25">
      <c r="B26" s="83" t="s">
        <v>74</v>
      </c>
      <c r="C26" s="84" t="s">
        <v>73</v>
      </c>
    </row>
    <row r="27" spans="2:12" x14ac:dyDescent="0.25">
      <c r="B27" s="83" t="s">
        <v>97</v>
      </c>
      <c r="C27" s="84" t="s">
        <v>98</v>
      </c>
    </row>
    <row r="28" spans="2:12" x14ac:dyDescent="0.25">
      <c r="B28" s="83" t="s">
        <v>92</v>
      </c>
      <c r="C28" s="89" t="s">
        <v>28</v>
      </c>
      <c r="H28" s="38"/>
      <c r="I28" s="38"/>
      <c r="J28" s="38"/>
      <c r="K28" s="38"/>
      <c r="L28" s="38"/>
    </row>
    <row r="29" spans="2:12" x14ac:dyDescent="0.25">
      <c r="B29" s="83" t="s">
        <v>91</v>
      </c>
      <c r="C29" s="89" t="s">
        <v>29</v>
      </c>
      <c r="H29" s="38"/>
      <c r="I29" s="38"/>
      <c r="J29" s="38"/>
      <c r="K29" s="38"/>
      <c r="L29" s="38"/>
    </row>
    <row r="30" spans="2:12" ht="30" x14ac:dyDescent="0.25">
      <c r="B30" s="86" t="s">
        <v>23</v>
      </c>
      <c r="C30" s="84" t="s">
        <v>174</v>
      </c>
      <c r="H30" s="38"/>
      <c r="I30" s="38"/>
      <c r="J30" s="38"/>
      <c r="K30" s="38"/>
      <c r="L30" s="38"/>
    </row>
    <row r="31" spans="2:12" ht="30" x14ac:dyDescent="0.25">
      <c r="B31" s="83" t="s">
        <v>25</v>
      </c>
      <c r="C31" s="89" t="s">
        <v>94</v>
      </c>
    </row>
    <row r="32" spans="2:12" ht="75" x14ac:dyDescent="0.25">
      <c r="B32" s="83" t="s">
        <v>51</v>
      </c>
      <c r="C32" s="89" t="s">
        <v>52</v>
      </c>
    </row>
    <row r="33" spans="2:3" x14ac:dyDescent="0.25">
      <c r="B33" s="83" t="s">
        <v>44</v>
      </c>
      <c r="C33" s="89" t="s">
        <v>45</v>
      </c>
    </row>
    <row r="34" spans="2:3" x14ac:dyDescent="0.25">
      <c r="B34" s="90" t="s">
        <v>31</v>
      </c>
      <c r="C34" s="91" t="s">
        <v>34</v>
      </c>
    </row>
  </sheetData>
  <mergeCells count="5">
    <mergeCell ref="B3:C3"/>
    <mergeCell ref="B5:C5"/>
    <mergeCell ref="B7:C7"/>
    <mergeCell ref="B11:C11"/>
    <mergeCell ref="B9:C9"/>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CBA8-8985-49AC-A1D6-C5BF729DB77D}">
  <sheetPr codeName="Sheet54">
    <pageSetUpPr fitToPage="1"/>
  </sheetPr>
  <dimension ref="A1:L125"/>
  <sheetViews>
    <sheetView zoomScale="80" zoomScaleNormal="80" workbookViewId="0">
      <selection activeCell="A9" sqref="A9"/>
    </sheetView>
  </sheetViews>
  <sheetFormatPr defaultColWidth="9.140625" defaultRowHeight="14.25" x14ac:dyDescent="0.2"/>
  <cols>
    <col min="1" max="1" width="17.28515625" style="2" customWidth="1"/>
    <col min="2" max="2" width="53.28515625" style="2" customWidth="1"/>
    <col min="3" max="3" width="12.5703125" style="2" customWidth="1"/>
    <col min="4" max="5" width="21.140625" style="2" customWidth="1"/>
    <col min="6" max="6" width="4.28515625" style="2" customWidth="1"/>
    <col min="7" max="7" width="119.7109375" style="2" customWidth="1"/>
    <col min="8" max="11" width="15.7109375" style="2" customWidth="1"/>
    <col min="12" max="12" width="19.42578125" style="2" customWidth="1"/>
    <col min="13" max="16384" width="9.140625" style="2"/>
  </cols>
  <sheetData>
    <row r="1" spans="1:12" ht="26.25" x14ac:dyDescent="0.2">
      <c r="B1" s="1" t="s">
        <v>0</v>
      </c>
      <c r="C1" s="52"/>
      <c r="D1" s="52"/>
      <c r="E1" s="52"/>
      <c r="F1" s="52"/>
      <c r="G1" s="52"/>
      <c r="H1" s="52"/>
      <c r="I1" s="52"/>
      <c r="J1" s="52"/>
      <c r="K1" s="52"/>
      <c r="L1" s="52"/>
    </row>
    <row r="2" spans="1:12" ht="35.1" customHeight="1" x14ac:dyDescent="0.2">
      <c r="B2" s="3" t="s">
        <v>124</v>
      </c>
      <c r="C2" s="52"/>
      <c r="D2" s="52"/>
      <c r="E2" s="52"/>
      <c r="F2" s="52"/>
      <c r="G2" s="52"/>
      <c r="H2" s="52"/>
      <c r="I2" s="52"/>
      <c r="J2" s="52"/>
      <c r="K2" s="52"/>
      <c r="L2" s="52"/>
    </row>
    <row r="3" spans="1:12" ht="20.25" x14ac:dyDescent="0.2">
      <c r="B3" s="4" t="s">
        <v>123</v>
      </c>
      <c r="C3" s="4"/>
      <c r="D3" s="4"/>
      <c r="E3" s="4"/>
      <c r="F3" s="4"/>
      <c r="G3" s="4" t="s">
        <v>53</v>
      </c>
      <c r="H3" s="4"/>
      <c r="I3" s="4"/>
      <c r="J3" s="4"/>
      <c r="K3" s="4"/>
      <c r="L3" s="4"/>
    </row>
    <row r="4" spans="1:12" x14ac:dyDescent="0.2">
      <c r="B4" s="5"/>
      <c r="C4" s="6"/>
      <c r="D4" s="6"/>
      <c r="E4" s="6"/>
      <c r="F4" s="6"/>
      <c r="G4" s="57"/>
      <c r="H4" s="6"/>
      <c r="I4" s="6"/>
      <c r="J4" s="6"/>
      <c r="K4" s="6"/>
      <c r="L4" s="6"/>
    </row>
    <row r="5" spans="1:12" ht="15.75" thickBot="1" x14ac:dyDescent="0.3">
      <c r="A5" s="38"/>
    </row>
    <row r="6" spans="1:12" s="41" customFormat="1" ht="32.25" customHeight="1" thickBot="1" x14ac:dyDescent="0.3">
      <c r="A6" s="38"/>
      <c r="B6" s="53" t="s">
        <v>162</v>
      </c>
      <c r="C6" s="53"/>
      <c r="D6" s="53"/>
      <c r="E6" s="53"/>
      <c r="G6" s="101" t="s">
        <v>163</v>
      </c>
      <c r="H6" s="102"/>
    </row>
    <row r="7" spans="1:12" s="38" customFormat="1" ht="23.25" customHeight="1" thickBot="1" x14ac:dyDescent="0.3">
      <c r="C7" s="44"/>
      <c r="D7" s="105" t="s">
        <v>42</v>
      </c>
      <c r="E7" s="106"/>
      <c r="G7" s="101" t="s">
        <v>153</v>
      </c>
      <c r="H7" s="102"/>
    </row>
    <row r="8" spans="1:12" s="38" customFormat="1" ht="26.25" customHeight="1" thickBot="1" x14ac:dyDescent="0.3">
      <c r="B8" s="47"/>
      <c r="C8" s="46" t="s">
        <v>3</v>
      </c>
      <c r="D8" s="37" t="s">
        <v>40</v>
      </c>
      <c r="E8" s="37" t="s">
        <v>41</v>
      </c>
    </row>
    <row r="9" spans="1:12" s="38" customFormat="1" ht="15.75" thickBot="1" x14ac:dyDescent="0.3">
      <c r="B9" s="22" t="s">
        <v>32</v>
      </c>
      <c r="C9" s="23"/>
      <c r="D9" s="35"/>
      <c r="E9" s="35"/>
    </row>
    <row r="10" spans="1:12" s="38" customFormat="1" ht="15" x14ac:dyDescent="0.25">
      <c r="B10" s="10" t="s">
        <v>5</v>
      </c>
      <c r="C10" s="11" t="s">
        <v>6</v>
      </c>
      <c r="D10" s="24"/>
      <c r="E10" s="24"/>
    </row>
    <row r="11" spans="1:12" s="38" customFormat="1" ht="15" x14ac:dyDescent="0.25">
      <c r="B11" s="12" t="s">
        <v>7</v>
      </c>
      <c r="C11" s="13" t="s">
        <v>6</v>
      </c>
      <c r="D11" s="20"/>
      <c r="E11" s="20"/>
    </row>
    <row r="12" spans="1:12" s="38" customFormat="1" ht="15" x14ac:dyDescent="0.25">
      <c r="B12" s="12" t="s">
        <v>8</v>
      </c>
      <c r="C12" s="13" t="s">
        <v>6</v>
      </c>
      <c r="D12" s="20"/>
      <c r="E12" s="20"/>
    </row>
    <row r="13" spans="1:12" s="38" customFormat="1" ht="15.75" thickBot="1" x14ac:dyDescent="0.3">
      <c r="B13" s="14" t="s">
        <v>9</v>
      </c>
      <c r="C13" s="15" t="s">
        <v>6</v>
      </c>
      <c r="D13" s="21"/>
      <c r="E13" s="21"/>
    </row>
    <row r="14" spans="1:12" ht="15.75" thickBot="1" x14ac:dyDescent="0.3">
      <c r="A14" s="38"/>
      <c r="B14" s="7" t="s">
        <v>33</v>
      </c>
      <c r="C14" s="8"/>
      <c r="D14" s="9"/>
      <c r="E14" s="9"/>
    </row>
    <row r="15" spans="1:12" ht="15" x14ac:dyDescent="0.25">
      <c r="A15" s="38"/>
      <c r="B15" s="10" t="s">
        <v>7</v>
      </c>
      <c r="C15" s="11" t="s">
        <v>6</v>
      </c>
      <c r="D15" s="19"/>
      <c r="E15" s="19"/>
    </row>
    <row r="16" spans="1:12" ht="15" x14ac:dyDescent="0.25">
      <c r="A16" s="38"/>
      <c r="B16" s="12" t="s">
        <v>11</v>
      </c>
      <c r="C16" s="13" t="s">
        <v>6</v>
      </c>
      <c r="D16" s="20"/>
      <c r="E16" s="20"/>
    </row>
    <row r="17" spans="1:8" ht="15" x14ac:dyDescent="0.25">
      <c r="A17" s="38"/>
      <c r="B17" s="12" t="s">
        <v>12</v>
      </c>
      <c r="C17" s="13" t="s">
        <v>6</v>
      </c>
      <c r="D17" s="20"/>
      <c r="E17" s="20"/>
    </row>
    <row r="18" spans="1:8" ht="15" x14ac:dyDescent="0.25">
      <c r="A18" s="38"/>
      <c r="B18" s="12" t="s">
        <v>13</v>
      </c>
      <c r="C18" s="13" t="s">
        <v>6</v>
      </c>
      <c r="D18" s="20"/>
      <c r="E18" s="20"/>
    </row>
    <row r="19" spans="1:8" ht="15.75" thickBot="1" x14ac:dyDescent="0.3">
      <c r="A19" s="38"/>
      <c r="B19" s="16" t="s">
        <v>14</v>
      </c>
      <c r="C19" s="17" t="s">
        <v>6</v>
      </c>
      <c r="D19" s="21"/>
      <c r="E19" s="21"/>
    </row>
    <row r="20" spans="1:8" ht="15.75" thickBot="1" x14ac:dyDescent="0.3">
      <c r="A20" s="38"/>
    </row>
    <row r="21" spans="1:8" s="41" customFormat="1" ht="31.5" customHeight="1" thickBot="1" x14ac:dyDescent="0.3">
      <c r="A21" s="38"/>
      <c r="B21" s="53" t="s">
        <v>161</v>
      </c>
      <c r="C21" s="53"/>
      <c r="D21" s="53"/>
      <c r="E21" s="53"/>
      <c r="G21" s="101" t="s">
        <v>108</v>
      </c>
      <c r="H21" s="102"/>
    </row>
    <row r="22" spans="1:8" s="38" customFormat="1" ht="21.6" customHeight="1" thickBot="1" x14ac:dyDescent="0.3">
      <c r="C22" s="44"/>
      <c r="D22" s="105" t="s">
        <v>39</v>
      </c>
      <c r="E22" s="106"/>
    </row>
    <row r="23" spans="1:8" s="38" customFormat="1" ht="15.75" thickBot="1" x14ac:dyDescent="0.3">
      <c r="B23" s="45" t="s">
        <v>164</v>
      </c>
      <c r="C23" s="46" t="s">
        <v>3</v>
      </c>
      <c r="D23" s="37" t="s">
        <v>40</v>
      </c>
      <c r="E23" s="37" t="s">
        <v>41</v>
      </c>
    </row>
    <row r="24" spans="1:8" s="38" customFormat="1" ht="15.75" thickBot="1" x14ac:dyDescent="0.3">
      <c r="B24" s="22" t="s">
        <v>32</v>
      </c>
      <c r="C24" s="23"/>
      <c r="D24" s="35"/>
      <c r="E24" s="35"/>
    </row>
    <row r="25" spans="1:8" s="38" customFormat="1" ht="15" x14ac:dyDescent="0.25">
      <c r="B25" s="10" t="s">
        <v>5</v>
      </c>
      <c r="C25" s="11" t="s">
        <v>15</v>
      </c>
      <c r="D25" s="24"/>
      <c r="E25" s="24"/>
    </row>
    <row r="26" spans="1:8" s="38" customFormat="1" ht="15" x14ac:dyDescent="0.25">
      <c r="B26" s="12" t="s">
        <v>7</v>
      </c>
      <c r="C26" s="13" t="s">
        <v>15</v>
      </c>
      <c r="D26" s="20"/>
      <c r="E26" s="20"/>
    </row>
    <row r="27" spans="1:8" s="38" customFormat="1" ht="15" x14ac:dyDescent="0.25">
      <c r="B27" s="12" t="s">
        <v>8</v>
      </c>
      <c r="C27" s="13" t="s">
        <v>15</v>
      </c>
      <c r="D27" s="20"/>
      <c r="E27" s="20"/>
    </row>
    <row r="28" spans="1:8" s="38" customFormat="1" ht="15.75" thickBot="1" x14ac:dyDescent="0.3">
      <c r="B28" s="16" t="s">
        <v>9</v>
      </c>
      <c r="C28" s="17" t="s">
        <v>15</v>
      </c>
      <c r="D28" s="21"/>
      <c r="E28" s="21"/>
    </row>
    <row r="29" spans="1:8" ht="15.75" thickBot="1" x14ac:dyDescent="0.3">
      <c r="A29" s="38"/>
      <c r="B29" s="22" t="s">
        <v>33</v>
      </c>
      <c r="C29" s="23"/>
      <c r="D29" s="35"/>
      <c r="E29" s="35"/>
    </row>
    <row r="30" spans="1:8" ht="15" x14ac:dyDescent="0.25">
      <c r="A30" s="38"/>
      <c r="B30" s="10" t="s">
        <v>7</v>
      </c>
      <c r="C30" s="11" t="s">
        <v>15</v>
      </c>
      <c r="D30" s="24"/>
      <c r="E30" s="24"/>
    </row>
    <row r="31" spans="1:8" ht="15" x14ac:dyDescent="0.25">
      <c r="A31" s="38"/>
      <c r="B31" s="12" t="s">
        <v>11</v>
      </c>
      <c r="C31" s="13" t="s">
        <v>15</v>
      </c>
      <c r="D31" s="20"/>
      <c r="E31" s="20"/>
    </row>
    <row r="32" spans="1:8" ht="15" x14ac:dyDescent="0.25">
      <c r="A32" s="38"/>
      <c r="B32" s="12" t="s">
        <v>12</v>
      </c>
      <c r="C32" s="13" t="s">
        <v>15</v>
      </c>
      <c r="D32" s="20"/>
      <c r="E32" s="20"/>
    </row>
    <row r="33" spans="1:12" ht="15" x14ac:dyDescent="0.25">
      <c r="A33" s="38"/>
      <c r="B33" s="12" t="s">
        <v>13</v>
      </c>
      <c r="C33" s="13" t="s">
        <v>15</v>
      </c>
      <c r="D33" s="20"/>
      <c r="E33" s="20"/>
    </row>
    <row r="34" spans="1:12" ht="15.75" thickBot="1" x14ac:dyDescent="0.3">
      <c r="A34" s="38"/>
      <c r="B34" s="16" t="s">
        <v>14</v>
      </c>
      <c r="C34" s="17" t="s">
        <v>15</v>
      </c>
      <c r="D34" s="21"/>
      <c r="E34" s="21"/>
    </row>
    <row r="35" spans="1:12" ht="15.75" thickBot="1" x14ac:dyDescent="0.3">
      <c r="A35" s="38"/>
    </row>
    <row r="36" spans="1:12" s="41" customFormat="1" ht="15.75" thickBot="1" x14ac:dyDescent="0.3">
      <c r="A36" s="38"/>
      <c r="B36" s="38"/>
      <c r="C36" s="44"/>
      <c r="D36" s="103" t="s">
        <v>39</v>
      </c>
      <c r="E36" s="104"/>
      <c r="F36" s="2"/>
      <c r="G36" s="2"/>
      <c r="H36" s="2"/>
      <c r="I36" s="2"/>
      <c r="J36" s="2"/>
      <c r="K36" s="2"/>
      <c r="L36" s="2"/>
    </row>
    <row r="37" spans="1:12" s="38" customFormat="1" ht="15.75" thickBot="1" x14ac:dyDescent="0.3">
      <c r="B37" s="45" t="s">
        <v>165</v>
      </c>
      <c r="C37" s="46" t="s">
        <v>3</v>
      </c>
      <c r="D37" s="37" t="s">
        <v>40</v>
      </c>
      <c r="E37" s="37" t="s">
        <v>41</v>
      </c>
      <c r="F37" s="2"/>
      <c r="G37" s="2"/>
      <c r="H37" s="2"/>
      <c r="I37" s="2"/>
      <c r="J37" s="2"/>
      <c r="K37" s="2"/>
      <c r="L37" s="2"/>
    </row>
    <row r="38" spans="1:12" s="38" customFormat="1" ht="15.75" thickBot="1" x14ac:dyDescent="0.3">
      <c r="B38" s="22" t="s">
        <v>32</v>
      </c>
      <c r="C38" s="23"/>
      <c r="D38" s="35"/>
      <c r="E38" s="35"/>
      <c r="F38" s="2"/>
      <c r="G38" s="2"/>
      <c r="H38" s="2"/>
      <c r="I38" s="2"/>
      <c r="J38" s="2"/>
      <c r="K38" s="2"/>
      <c r="L38" s="2"/>
    </row>
    <row r="39" spans="1:12" s="38" customFormat="1" ht="15" x14ac:dyDescent="0.25">
      <c r="B39" s="10" t="s">
        <v>5</v>
      </c>
      <c r="C39" s="11" t="s">
        <v>15</v>
      </c>
      <c r="D39" s="24"/>
      <c r="E39" s="24"/>
      <c r="F39" s="2"/>
      <c r="G39" s="2"/>
      <c r="H39" s="2"/>
      <c r="I39" s="2"/>
      <c r="J39" s="2"/>
      <c r="K39" s="2"/>
      <c r="L39" s="2"/>
    </row>
    <row r="40" spans="1:12" s="38" customFormat="1" ht="15" x14ac:dyDescent="0.25">
      <c r="B40" s="12" t="s">
        <v>7</v>
      </c>
      <c r="C40" s="13" t="s">
        <v>15</v>
      </c>
      <c r="D40" s="20"/>
      <c r="E40" s="20"/>
      <c r="F40" s="2"/>
      <c r="G40" s="2"/>
      <c r="H40" s="2"/>
      <c r="I40" s="2"/>
      <c r="J40" s="2"/>
      <c r="K40" s="2"/>
      <c r="L40" s="2"/>
    </row>
    <row r="41" spans="1:12" s="38" customFormat="1" ht="15" x14ac:dyDescent="0.25">
      <c r="B41" s="12" t="s">
        <v>8</v>
      </c>
      <c r="C41" s="13" t="s">
        <v>15</v>
      </c>
      <c r="D41" s="20"/>
      <c r="E41" s="20"/>
      <c r="F41" s="2"/>
      <c r="G41" s="2"/>
      <c r="H41" s="2"/>
      <c r="I41" s="2"/>
      <c r="J41" s="2"/>
      <c r="K41" s="2"/>
      <c r="L41" s="2"/>
    </row>
    <row r="42" spans="1:12" s="38" customFormat="1" ht="15.75" thickBot="1" x14ac:dyDescent="0.3">
      <c r="B42" s="16" t="s">
        <v>9</v>
      </c>
      <c r="C42" s="17" t="s">
        <v>15</v>
      </c>
      <c r="D42" s="21"/>
      <c r="E42" s="21"/>
      <c r="F42" s="2"/>
      <c r="G42" s="2"/>
      <c r="H42" s="2"/>
      <c r="I42" s="2"/>
      <c r="J42" s="2"/>
      <c r="K42" s="2"/>
      <c r="L42" s="2"/>
    </row>
    <row r="43" spans="1:12" s="38" customFormat="1" ht="15.75" thickBot="1" x14ac:dyDescent="0.3">
      <c r="B43" s="22" t="s">
        <v>33</v>
      </c>
      <c r="C43" s="23"/>
      <c r="D43" s="35"/>
      <c r="E43" s="35"/>
      <c r="F43" s="2"/>
      <c r="G43" s="2"/>
      <c r="H43" s="2"/>
      <c r="I43" s="2"/>
      <c r="J43" s="2"/>
      <c r="K43" s="2"/>
      <c r="L43" s="2"/>
    </row>
    <row r="44" spans="1:12" ht="15" x14ac:dyDescent="0.25">
      <c r="A44" s="38"/>
      <c r="B44" s="10" t="s">
        <v>7</v>
      </c>
      <c r="C44" s="11" t="s">
        <v>15</v>
      </c>
      <c r="D44" s="24"/>
      <c r="E44" s="24"/>
    </row>
    <row r="45" spans="1:12" ht="15" x14ac:dyDescent="0.25">
      <c r="A45" s="38"/>
      <c r="B45" s="12" t="s">
        <v>11</v>
      </c>
      <c r="C45" s="13" t="s">
        <v>15</v>
      </c>
      <c r="D45" s="20"/>
      <c r="E45" s="20"/>
      <c r="F45"/>
    </row>
    <row r="46" spans="1:12" ht="15" x14ac:dyDescent="0.25">
      <c r="A46" s="38"/>
      <c r="B46" s="12" t="s">
        <v>12</v>
      </c>
      <c r="C46" s="13" t="s">
        <v>15</v>
      </c>
      <c r="D46" s="20"/>
      <c r="E46" s="20"/>
    </row>
    <row r="47" spans="1:12" ht="15" x14ac:dyDescent="0.25">
      <c r="A47" s="38"/>
      <c r="B47" s="12" t="s">
        <v>13</v>
      </c>
      <c r="C47" s="13" t="s">
        <v>15</v>
      </c>
      <c r="D47" s="20"/>
      <c r="E47" s="20"/>
    </row>
    <row r="48" spans="1:12" ht="15.75" thickBot="1" x14ac:dyDescent="0.3">
      <c r="A48" s="38"/>
      <c r="B48" s="16" t="s">
        <v>14</v>
      </c>
      <c r="C48" s="17" t="s">
        <v>15</v>
      </c>
      <c r="D48" s="21"/>
      <c r="E48" s="21"/>
    </row>
    <row r="49" spans="1:8" ht="15" x14ac:dyDescent="0.25">
      <c r="A49" s="38"/>
      <c r="B49" s="38"/>
      <c r="C49" s="38"/>
      <c r="D49" s="38"/>
      <c r="E49" s="38"/>
      <c r="F49" s="38"/>
    </row>
    <row r="50" spans="1:8" ht="15.75" x14ac:dyDescent="0.25">
      <c r="A50" s="38"/>
      <c r="B50" s="53" t="s">
        <v>198</v>
      </c>
      <c r="C50" s="53"/>
      <c r="D50" s="53"/>
      <c r="E50" s="53"/>
    </row>
    <row r="51" spans="1:8" ht="15.75" thickBot="1" x14ac:dyDescent="0.3">
      <c r="A51" s="38"/>
      <c r="B51" s="38"/>
      <c r="C51" s="44"/>
      <c r="D51" s="105" t="s">
        <v>39</v>
      </c>
      <c r="E51" s="106"/>
    </row>
    <row r="52" spans="1:8" ht="15.75" thickBot="1" x14ac:dyDescent="0.3">
      <c r="A52" s="38"/>
      <c r="B52" s="45" t="s">
        <v>166</v>
      </c>
      <c r="C52" s="46" t="s">
        <v>3</v>
      </c>
      <c r="D52" s="37" t="s">
        <v>40</v>
      </c>
      <c r="E52" s="37" t="s">
        <v>41</v>
      </c>
    </row>
    <row r="53" spans="1:8" ht="15" x14ac:dyDescent="0.25">
      <c r="A53" s="38"/>
      <c r="B53" s="71" t="s">
        <v>66</v>
      </c>
      <c r="C53" s="11" t="s">
        <v>15</v>
      </c>
      <c r="D53" s="24"/>
      <c r="E53" s="24"/>
    </row>
    <row r="54" spans="1:8" ht="15" x14ac:dyDescent="0.25">
      <c r="A54" s="38"/>
      <c r="B54" s="72" t="s">
        <v>70</v>
      </c>
      <c r="C54" s="13" t="s">
        <v>15</v>
      </c>
      <c r="D54" s="20"/>
      <c r="E54" s="20"/>
    </row>
    <row r="55" spans="1:8" ht="15" x14ac:dyDescent="0.25">
      <c r="A55" s="38"/>
      <c r="B55" s="72" t="s">
        <v>71</v>
      </c>
      <c r="C55" s="13" t="s">
        <v>15</v>
      </c>
      <c r="D55" s="20"/>
      <c r="E55" s="20"/>
    </row>
    <row r="56" spans="1:8" ht="15.75" thickBot="1" x14ac:dyDescent="0.3">
      <c r="A56" s="38"/>
      <c r="B56" s="73" t="s">
        <v>72</v>
      </c>
      <c r="C56" s="17" t="s">
        <v>15</v>
      </c>
      <c r="D56" s="21"/>
      <c r="E56" s="21"/>
    </row>
    <row r="57" spans="1:8" s="38" customFormat="1" ht="15.75" thickBot="1" x14ac:dyDescent="0.3"/>
    <row r="58" spans="1:8" ht="15.75" thickBot="1" x14ac:dyDescent="0.3">
      <c r="A58" s="38"/>
      <c r="B58" s="38"/>
      <c r="C58" s="44"/>
      <c r="D58" s="103" t="s">
        <v>39</v>
      </c>
      <c r="E58" s="104"/>
    </row>
    <row r="59" spans="1:8" ht="15.75" thickBot="1" x14ac:dyDescent="0.3">
      <c r="A59" s="38"/>
      <c r="B59" s="45" t="s">
        <v>167</v>
      </c>
      <c r="C59" s="46" t="s">
        <v>3</v>
      </c>
      <c r="D59" s="37" t="s">
        <v>40</v>
      </c>
      <c r="E59" s="37" t="s">
        <v>41</v>
      </c>
    </row>
    <row r="60" spans="1:8" ht="15" x14ac:dyDescent="0.25">
      <c r="A60" s="38"/>
      <c r="B60" s="71" t="s">
        <v>66</v>
      </c>
      <c r="C60" s="11" t="s">
        <v>15</v>
      </c>
      <c r="D60" s="24"/>
      <c r="E60" s="24"/>
      <c r="G60" s="33" t="s">
        <v>202</v>
      </c>
      <c r="H60" s="33"/>
    </row>
    <row r="61" spans="1:8" ht="15" x14ac:dyDescent="0.25">
      <c r="A61" s="38"/>
      <c r="B61" s="72" t="s">
        <v>67</v>
      </c>
      <c r="C61" s="13" t="s">
        <v>15</v>
      </c>
      <c r="D61" s="20"/>
      <c r="E61" s="20"/>
      <c r="G61" s="33" t="s">
        <v>40</v>
      </c>
      <c r="H61" s="33" t="s">
        <v>41</v>
      </c>
    </row>
    <row r="62" spans="1:8" ht="15" x14ac:dyDescent="0.25">
      <c r="A62" s="38"/>
      <c r="B62" s="72" t="s">
        <v>68</v>
      </c>
      <c r="C62" s="13" t="s">
        <v>15</v>
      </c>
      <c r="D62" s="20"/>
      <c r="E62" s="20"/>
      <c r="G62" s="34" t="b">
        <f>D82=D125</f>
        <v>1</v>
      </c>
      <c r="H62" s="34" t="b">
        <f>E82=E125</f>
        <v>1</v>
      </c>
    </row>
    <row r="63" spans="1:8" ht="15.75" thickBot="1" x14ac:dyDescent="0.3">
      <c r="A63" s="38"/>
      <c r="B63" s="73" t="s">
        <v>69</v>
      </c>
      <c r="C63" s="17" t="s">
        <v>15</v>
      </c>
      <c r="D63" s="21"/>
      <c r="E63" s="21"/>
    </row>
    <row r="64" spans="1:8" ht="15.75" thickBot="1" x14ac:dyDescent="0.3">
      <c r="A64" s="38"/>
    </row>
    <row r="65" spans="1:12" ht="42" customHeight="1" x14ac:dyDescent="0.25">
      <c r="A65" s="38"/>
      <c r="B65" s="53" t="s">
        <v>199</v>
      </c>
      <c r="C65" s="53"/>
      <c r="D65" s="53"/>
      <c r="E65" s="53"/>
      <c r="G65" s="95" t="s">
        <v>200</v>
      </c>
      <c r="H65" s="96"/>
    </row>
    <row r="66" spans="1:12" ht="25.5" customHeight="1" thickBot="1" x14ac:dyDescent="0.3">
      <c r="A66" s="38"/>
      <c r="B66" s="38"/>
      <c r="C66" s="38"/>
      <c r="D66" s="38"/>
      <c r="E66" s="38"/>
      <c r="G66" s="97"/>
      <c r="H66" s="98"/>
    </row>
    <row r="67" spans="1:12" ht="15.75" thickBot="1" x14ac:dyDescent="0.3">
      <c r="A67" s="38"/>
      <c r="B67" s="42" t="s">
        <v>168</v>
      </c>
      <c r="C67" s="43" t="s">
        <v>3</v>
      </c>
      <c r="D67" s="37" t="s">
        <v>40</v>
      </c>
      <c r="E67" s="37" t="s">
        <v>41</v>
      </c>
      <c r="F67" s="38"/>
      <c r="G67" s="99"/>
      <c r="H67" s="100"/>
      <c r="I67" s="38"/>
      <c r="J67" s="38"/>
      <c r="K67" s="38"/>
      <c r="L67" s="38"/>
    </row>
    <row r="68" spans="1:12" ht="15" x14ac:dyDescent="0.25">
      <c r="A68" s="38"/>
      <c r="B68" s="80" t="s">
        <v>93</v>
      </c>
      <c r="C68" s="11" t="s">
        <v>16</v>
      </c>
      <c r="D68" s="24"/>
      <c r="E68" s="24"/>
      <c r="F68" s="38"/>
      <c r="G68" s="51"/>
      <c r="H68" s="38"/>
      <c r="I68" s="38"/>
      <c r="J68" s="38"/>
      <c r="K68" s="38"/>
      <c r="L68" s="38"/>
    </row>
    <row r="69" spans="1:12" ht="15" x14ac:dyDescent="0.25">
      <c r="A69" s="38"/>
      <c r="B69" s="77" t="s">
        <v>91</v>
      </c>
      <c r="C69" s="13" t="s">
        <v>16</v>
      </c>
      <c r="D69" s="20"/>
      <c r="E69" s="20"/>
      <c r="F69" s="38"/>
      <c r="G69" s="38"/>
      <c r="H69" s="38"/>
      <c r="I69" s="38"/>
      <c r="J69" s="38"/>
      <c r="K69" s="38"/>
      <c r="L69" s="38"/>
    </row>
    <row r="70" spans="1:12" ht="15.75" thickBot="1" x14ac:dyDescent="0.3">
      <c r="A70" s="38"/>
      <c r="B70" s="78" t="s">
        <v>92</v>
      </c>
      <c r="C70" s="17" t="s">
        <v>16</v>
      </c>
      <c r="D70" s="21"/>
      <c r="E70" s="21"/>
      <c r="F70" s="38"/>
      <c r="G70" s="38"/>
      <c r="H70" s="38"/>
      <c r="I70" s="38"/>
      <c r="J70" s="38"/>
      <c r="K70" s="38"/>
      <c r="L70" s="38"/>
    </row>
    <row r="71" spans="1:12" ht="15.75" thickBot="1" x14ac:dyDescent="0.3">
      <c r="A71" s="38"/>
      <c r="F71" s="38"/>
      <c r="G71" s="38"/>
      <c r="H71" s="38"/>
      <c r="I71" s="38"/>
      <c r="J71" s="38"/>
      <c r="K71" s="38"/>
      <c r="L71" s="38"/>
    </row>
    <row r="72" spans="1:12" ht="15.75" thickBot="1" x14ac:dyDescent="0.3">
      <c r="A72" s="38"/>
      <c r="B72" s="42" t="s">
        <v>169</v>
      </c>
      <c r="C72" s="43" t="s">
        <v>3</v>
      </c>
      <c r="D72" s="37" t="s">
        <v>40</v>
      </c>
      <c r="E72" s="37" t="s">
        <v>41</v>
      </c>
    </row>
    <row r="73" spans="1:12" ht="15" x14ac:dyDescent="0.25">
      <c r="A73" s="38"/>
      <c r="B73" s="80" t="s">
        <v>93</v>
      </c>
      <c r="C73" s="11" t="s">
        <v>16</v>
      </c>
      <c r="D73" s="24"/>
      <c r="E73" s="24"/>
      <c r="G73" s="51"/>
    </row>
    <row r="74" spans="1:12" ht="15" x14ac:dyDescent="0.25">
      <c r="A74" s="38"/>
      <c r="B74" s="77" t="s">
        <v>91</v>
      </c>
      <c r="C74" s="13" t="s">
        <v>16</v>
      </c>
      <c r="D74" s="20"/>
      <c r="E74" s="20"/>
    </row>
    <row r="75" spans="1:12" ht="15.75" thickBot="1" x14ac:dyDescent="0.3">
      <c r="A75" s="38"/>
      <c r="B75" s="78" t="s">
        <v>92</v>
      </c>
      <c r="C75" s="17" t="s">
        <v>16</v>
      </c>
      <c r="D75" s="21"/>
      <c r="E75" s="21"/>
    </row>
    <row r="76" spans="1:12" ht="15.75" thickBot="1" x14ac:dyDescent="0.3">
      <c r="A76" s="38"/>
      <c r="G76" s="33" t="s">
        <v>159</v>
      </c>
      <c r="H76" s="33"/>
    </row>
    <row r="77" spans="1:12" ht="15.75" thickBot="1" x14ac:dyDescent="0.3">
      <c r="A77" s="38"/>
      <c r="B77" s="42" t="s">
        <v>170</v>
      </c>
      <c r="C77" s="43" t="s">
        <v>3</v>
      </c>
      <c r="D77" s="37" t="s">
        <v>40</v>
      </c>
      <c r="E77" s="37" t="s">
        <v>41</v>
      </c>
      <c r="G77" s="33" t="s">
        <v>40</v>
      </c>
      <c r="H77" s="33" t="s">
        <v>41</v>
      </c>
    </row>
    <row r="78" spans="1:12" ht="15" x14ac:dyDescent="0.25">
      <c r="A78" s="38"/>
      <c r="B78" s="80" t="s">
        <v>93</v>
      </c>
      <c r="C78" s="11" t="s">
        <v>16</v>
      </c>
      <c r="D78" s="24"/>
      <c r="E78" s="24"/>
      <c r="G78" s="34" t="b">
        <f>SUM(D88:D97)=SUM(D68:D70)</f>
        <v>1</v>
      </c>
      <c r="H78" s="34" t="b">
        <f>SUM(E88:E97)=SUM(E68:E70)</f>
        <v>1</v>
      </c>
    </row>
    <row r="79" spans="1:12" ht="15" x14ac:dyDescent="0.25">
      <c r="A79" s="38"/>
      <c r="B79" s="77" t="s">
        <v>91</v>
      </c>
      <c r="C79" s="13" t="s">
        <v>16</v>
      </c>
      <c r="D79" s="20"/>
      <c r="E79" s="20"/>
    </row>
    <row r="80" spans="1:12" ht="15.75" thickBot="1" x14ac:dyDescent="0.3">
      <c r="A80" s="38"/>
      <c r="B80" s="78" t="s">
        <v>92</v>
      </c>
      <c r="C80" s="17" t="s">
        <v>16</v>
      </c>
      <c r="D80" s="21"/>
      <c r="E80" s="21"/>
    </row>
    <row r="81" spans="1:12" ht="15.75" thickBot="1" x14ac:dyDescent="0.3">
      <c r="A81" s="38"/>
      <c r="F81" s="38"/>
      <c r="G81" s="48"/>
      <c r="H81" s="38"/>
      <c r="I81" s="38"/>
      <c r="J81" s="38"/>
      <c r="K81" s="38"/>
      <c r="L81" s="38"/>
    </row>
    <row r="82" spans="1:12" ht="15.75" thickBot="1" x14ac:dyDescent="0.3">
      <c r="A82" s="38"/>
      <c r="B82" s="30" t="s">
        <v>201</v>
      </c>
      <c r="C82" s="36" t="s">
        <v>16</v>
      </c>
      <c r="D82" s="32" cm="1">
        <f t="array" ref="D82">SUM(D68:D70+D73:D75+D78:D80)</f>
        <v>0</v>
      </c>
      <c r="E82" s="32"/>
      <c r="F82" s="38"/>
      <c r="G82" s="50"/>
      <c r="H82" s="38"/>
      <c r="I82" s="38"/>
      <c r="J82" s="38"/>
      <c r="K82" s="38"/>
      <c r="L82" s="38"/>
    </row>
    <row r="83" spans="1:12" s="38" customFormat="1" ht="15" x14ac:dyDescent="0.25">
      <c r="B83" s="2"/>
      <c r="C83" s="2"/>
      <c r="D83" s="2"/>
      <c r="E83" s="2"/>
      <c r="G83" s="48"/>
    </row>
    <row r="84" spans="1:12" s="38" customFormat="1" ht="15.75" x14ac:dyDescent="0.25">
      <c r="B84" s="53" t="s">
        <v>203</v>
      </c>
      <c r="C84" s="53"/>
      <c r="D84" s="53"/>
      <c r="E84" s="53"/>
      <c r="G84" s="48"/>
    </row>
    <row r="85" spans="1:12" s="38" customFormat="1" ht="15.75" thickBot="1" x14ac:dyDescent="0.3">
      <c r="G85" s="48"/>
    </row>
    <row r="86" spans="1:12" s="38" customFormat="1" ht="15.75" thickBot="1" x14ac:dyDescent="0.3">
      <c r="B86" s="42" t="s">
        <v>171</v>
      </c>
      <c r="C86" s="43" t="s">
        <v>3</v>
      </c>
      <c r="D86" s="37" t="s">
        <v>40</v>
      </c>
      <c r="E86" s="37" t="s">
        <v>41</v>
      </c>
      <c r="F86" s="2"/>
      <c r="G86" s="49"/>
      <c r="H86" s="2"/>
      <c r="I86" s="2"/>
      <c r="J86" s="2"/>
      <c r="K86" s="2"/>
      <c r="L86" s="2"/>
    </row>
    <row r="87" spans="1:12" s="38" customFormat="1" ht="15.75" thickBot="1" x14ac:dyDescent="0.3">
      <c r="B87" s="22" t="s">
        <v>32</v>
      </c>
      <c r="C87" s="23"/>
      <c r="D87" s="35"/>
      <c r="E87" s="35"/>
      <c r="F87" s="2"/>
      <c r="G87" s="50"/>
      <c r="H87" s="2"/>
      <c r="I87" s="2"/>
      <c r="J87" s="2"/>
      <c r="K87" s="2"/>
      <c r="L87" s="2"/>
    </row>
    <row r="88" spans="1:12" ht="15" x14ac:dyDescent="0.25">
      <c r="A88" s="38"/>
      <c r="B88" s="10" t="s">
        <v>5</v>
      </c>
      <c r="C88" s="11" t="s">
        <v>16</v>
      </c>
      <c r="D88" s="24"/>
      <c r="E88" s="24"/>
      <c r="G88" s="49"/>
    </row>
    <row r="89" spans="1:12" ht="15" x14ac:dyDescent="0.25">
      <c r="A89" s="38"/>
      <c r="B89" s="12" t="s">
        <v>7</v>
      </c>
      <c r="C89" s="13" t="s">
        <v>16</v>
      </c>
      <c r="D89" s="20"/>
      <c r="E89" s="20"/>
      <c r="G89" s="49"/>
    </row>
    <row r="90" spans="1:12" ht="15" x14ac:dyDescent="0.25">
      <c r="A90" s="38"/>
      <c r="B90" s="12" t="s">
        <v>8</v>
      </c>
      <c r="C90" s="13" t="s">
        <v>16</v>
      </c>
      <c r="D90" s="20"/>
      <c r="E90" s="20"/>
      <c r="G90" s="33" t="s">
        <v>160</v>
      </c>
      <c r="H90" s="33"/>
    </row>
    <row r="91" spans="1:12" ht="15.75" thickBot="1" x14ac:dyDescent="0.3">
      <c r="A91" s="38"/>
      <c r="B91" s="16" t="s">
        <v>9</v>
      </c>
      <c r="C91" s="17" t="s">
        <v>16</v>
      </c>
      <c r="D91" s="21"/>
      <c r="E91" s="21"/>
      <c r="G91" s="33" t="s">
        <v>40</v>
      </c>
      <c r="H91" s="33" t="s">
        <v>41</v>
      </c>
    </row>
    <row r="92" spans="1:12" ht="15.75" thickBot="1" x14ac:dyDescent="0.3">
      <c r="A92" s="38"/>
      <c r="B92" s="22" t="s">
        <v>33</v>
      </c>
      <c r="C92" s="23"/>
      <c r="D92" s="35"/>
      <c r="E92" s="35"/>
      <c r="G92" s="34" t="b">
        <f>SUM(D101:D110)=SUM(D73:D75)</f>
        <v>1</v>
      </c>
      <c r="H92" s="34" t="b">
        <f>SUM(E101:E110)=SUM(E73:E75)</f>
        <v>1</v>
      </c>
    </row>
    <row r="93" spans="1:12" ht="15" x14ac:dyDescent="0.25">
      <c r="A93" s="38"/>
      <c r="B93" s="10" t="s">
        <v>7</v>
      </c>
      <c r="C93" s="11" t="s">
        <v>16</v>
      </c>
      <c r="D93" s="24"/>
      <c r="E93" s="24"/>
      <c r="G93" s="49"/>
    </row>
    <row r="94" spans="1:12" ht="15" x14ac:dyDescent="0.25">
      <c r="A94" s="38"/>
      <c r="B94" s="12" t="s">
        <v>11</v>
      </c>
      <c r="C94" s="13" t="s">
        <v>16</v>
      </c>
      <c r="D94" s="20"/>
      <c r="E94" s="20"/>
      <c r="G94" s="49"/>
    </row>
    <row r="95" spans="1:12" ht="15" x14ac:dyDescent="0.25">
      <c r="A95" s="38"/>
      <c r="B95" s="12" t="s">
        <v>12</v>
      </c>
      <c r="C95" s="13" t="s">
        <v>16</v>
      </c>
      <c r="D95" s="20"/>
      <c r="E95" s="20"/>
      <c r="F95" s="38"/>
      <c r="G95" s="48"/>
      <c r="H95" s="38"/>
      <c r="I95" s="38"/>
      <c r="J95" s="38"/>
      <c r="K95" s="38"/>
      <c r="L95" s="38"/>
    </row>
    <row r="96" spans="1:12" ht="15" x14ac:dyDescent="0.25">
      <c r="A96" s="38"/>
      <c r="B96" s="12" t="s">
        <v>13</v>
      </c>
      <c r="C96" s="13" t="s">
        <v>16</v>
      </c>
      <c r="D96" s="20"/>
      <c r="E96" s="20"/>
      <c r="F96" s="38"/>
      <c r="G96" s="50"/>
      <c r="H96" s="38"/>
      <c r="I96" s="38"/>
      <c r="J96" s="38"/>
      <c r="K96" s="38"/>
      <c r="L96" s="38"/>
    </row>
    <row r="97" spans="1:12" s="38" customFormat="1" ht="15.75" thickBot="1" x14ac:dyDescent="0.3">
      <c r="B97" s="16" t="s">
        <v>14</v>
      </c>
      <c r="C97" s="17" t="s">
        <v>16</v>
      </c>
      <c r="D97" s="21"/>
      <c r="E97" s="21"/>
      <c r="G97" s="48"/>
    </row>
    <row r="98" spans="1:12" s="38" customFormat="1" ht="15.75" thickBot="1" x14ac:dyDescent="0.3">
      <c r="B98" s="2"/>
      <c r="C98" s="2"/>
      <c r="D98" s="2"/>
      <c r="E98" s="2"/>
      <c r="G98" s="48"/>
    </row>
    <row r="99" spans="1:12" s="38" customFormat="1" ht="15.75" thickBot="1" x14ac:dyDescent="0.3">
      <c r="B99" s="42" t="s">
        <v>172</v>
      </c>
      <c r="C99" s="43" t="s">
        <v>3</v>
      </c>
      <c r="D99" s="37" t="s">
        <v>40</v>
      </c>
      <c r="E99" s="37" t="s">
        <v>41</v>
      </c>
      <c r="F99" s="2"/>
      <c r="G99" s="49"/>
      <c r="H99" s="2"/>
      <c r="I99" s="2"/>
      <c r="J99" s="2"/>
      <c r="K99" s="2"/>
      <c r="L99" s="2"/>
    </row>
    <row r="100" spans="1:12" s="38" customFormat="1" ht="15.75" thickBot="1" x14ac:dyDescent="0.3">
      <c r="B100" s="22" t="s">
        <v>32</v>
      </c>
      <c r="C100" s="23"/>
      <c r="D100" s="35"/>
      <c r="E100" s="35"/>
      <c r="F100" s="2"/>
      <c r="G100" s="50"/>
      <c r="H100" s="2"/>
      <c r="I100" s="2"/>
      <c r="J100" s="2"/>
      <c r="K100" s="2"/>
      <c r="L100" s="2"/>
    </row>
    <row r="101" spans="1:12" ht="15" x14ac:dyDescent="0.25">
      <c r="A101" s="38"/>
      <c r="B101" s="10" t="s">
        <v>5</v>
      </c>
      <c r="C101" s="11" t="s">
        <v>16</v>
      </c>
      <c r="D101" s="24"/>
      <c r="E101" s="24"/>
      <c r="G101" s="49"/>
    </row>
    <row r="102" spans="1:12" ht="15" x14ac:dyDescent="0.25">
      <c r="A102" s="38"/>
      <c r="B102" s="12" t="s">
        <v>7</v>
      </c>
      <c r="C102" s="13" t="s">
        <v>16</v>
      </c>
      <c r="D102" s="20"/>
      <c r="E102" s="20"/>
      <c r="G102" s="49"/>
    </row>
    <row r="103" spans="1:12" ht="15" x14ac:dyDescent="0.25">
      <c r="A103" s="38"/>
      <c r="B103" s="12" t="s">
        <v>8</v>
      </c>
      <c r="C103" s="13" t="s">
        <v>16</v>
      </c>
      <c r="D103" s="20"/>
      <c r="E103" s="20"/>
      <c r="G103" s="33" t="s">
        <v>158</v>
      </c>
      <c r="H103" s="33"/>
    </row>
    <row r="104" spans="1:12" ht="15.75" thickBot="1" x14ac:dyDescent="0.3">
      <c r="A104" s="38"/>
      <c r="B104" s="16" t="s">
        <v>9</v>
      </c>
      <c r="C104" s="17" t="s">
        <v>16</v>
      </c>
      <c r="D104" s="21"/>
      <c r="E104" s="21"/>
      <c r="G104" s="33" t="s">
        <v>40</v>
      </c>
      <c r="H104" s="33" t="s">
        <v>41</v>
      </c>
    </row>
    <row r="105" spans="1:12" ht="15.75" thickBot="1" x14ac:dyDescent="0.3">
      <c r="A105" s="38"/>
      <c r="B105" s="22" t="s">
        <v>33</v>
      </c>
      <c r="C105" s="23"/>
      <c r="D105" s="35"/>
      <c r="E105" s="35"/>
      <c r="G105" s="34" t="b">
        <f>SUM(D114:D123)=SUM(D78:D80)</f>
        <v>1</v>
      </c>
      <c r="H105" s="34" t="b">
        <f>SUM(E114:E123)=SUM(E78:E80)</f>
        <v>1</v>
      </c>
    </row>
    <row r="106" spans="1:12" ht="15" x14ac:dyDescent="0.25">
      <c r="A106" s="38"/>
      <c r="B106" s="10" t="s">
        <v>7</v>
      </c>
      <c r="C106" s="11" t="s">
        <v>16</v>
      </c>
      <c r="D106" s="24"/>
      <c r="E106" s="24"/>
    </row>
    <row r="107" spans="1:12" ht="15" x14ac:dyDescent="0.25">
      <c r="A107" s="38"/>
      <c r="B107" s="12" t="s">
        <v>11</v>
      </c>
      <c r="C107" s="13" t="s">
        <v>16</v>
      </c>
      <c r="D107" s="20"/>
      <c r="E107" s="20"/>
    </row>
    <row r="108" spans="1:12" ht="15" x14ac:dyDescent="0.25">
      <c r="A108" s="38"/>
      <c r="B108" s="12" t="s">
        <v>12</v>
      </c>
      <c r="C108" s="13" t="s">
        <v>16</v>
      </c>
      <c r="D108" s="20"/>
      <c r="E108" s="20"/>
    </row>
    <row r="109" spans="1:12" ht="15" x14ac:dyDescent="0.25">
      <c r="A109" s="38"/>
      <c r="B109" s="12" t="s">
        <v>13</v>
      </c>
      <c r="C109" s="13" t="s">
        <v>16</v>
      </c>
      <c r="D109" s="20"/>
      <c r="E109" s="20"/>
    </row>
    <row r="110" spans="1:12" s="38" customFormat="1" ht="15.75" thickBot="1" x14ac:dyDescent="0.3">
      <c r="A110" s="2"/>
      <c r="B110" s="16" t="s">
        <v>14</v>
      </c>
      <c r="C110" s="17" t="s">
        <v>16</v>
      </c>
      <c r="D110" s="21"/>
      <c r="E110" s="21"/>
      <c r="F110" s="2"/>
      <c r="G110" s="2"/>
      <c r="H110" s="2"/>
      <c r="I110" s="2"/>
      <c r="J110" s="2"/>
      <c r="K110" s="2"/>
      <c r="L110" s="2"/>
    </row>
    <row r="111" spans="1:12" s="38" customFormat="1" ht="15.75" thickBot="1" x14ac:dyDescent="0.3">
      <c r="A111" s="2"/>
      <c r="B111" s="2"/>
      <c r="C111" s="2"/>
      <c r="D111" s="2"/>
      <c r="E111" s="2"/>
      <c r="F111" s="2"/>
      <c r="G111" s="2"/>
      <c r="H111" s="2"/>
      <c r="I111" s="2"/>
      <c r="J111" s="2"/>
      <c r="K111" s="2"/>
      <c r="L111" s="2"/>
    </row>
    <row r="112" spans="1:12" s="38" customFormat="1" ht="15.75" thickBot="1" x14ac:dyDescent="0.3">
      <c r="A112" s="2"/>
      <c r="B112" s="42" t="s">
        <v>173</v>
      </c>
      <c r="C112" s="43" t="s">
        <v>3</v>
      </c>
      <c r="D112" s="37" t="s">
        <v>40</v>
      </c>
      <c r="E112" s="37" t="s">
        <v>41</v>
      </c>
      <c r="F112" s="2"/>
      <c r="G112" s="2"/>
      <c r="H112" s="2"/>
      <c r="I112" s="2"/>
      <c r="J112" s="2"/>
      <c r="K112" s="2"/>
      <c r="L112" s="2"/>
    </row>
    <row r="113" spans="1:12" s="38" customFormat="1" ht="15.75" thickBot="1" x14ac:dyDescent="0.3">
      <c r="A113" s="2"/>
      <c r="B113" s="22" t="s">
        <v>32</v>
      </c>
      <c r="C113" s="23"/>
      <c r="D113" s="35"/>
      <c r="E113" s="35"/>
      <c r="F113" s="2"/>
      <c r="G113" s="2"/>
      <c r="H113" s="2"/>
      <c r="I113" s="2"/>
      <c r="J113" s="2"/>
      <c r="K113" s="2"/>
      <c r="L113" s="2"/>
    </row>
    <row r="114" spans="1:12" ht="15" x14ac:dyDescent="0.25">
      <c r="B114" s="10" t="s">
        <v>5</v>
      </c>
      <c r="C114" s="11" t="s">
        <v>16</v>
      </c>
      <c r="D114" s="24"/>
      <c r="E114" s="24"/>
    </row>
    <row r="115" spans="1:12" ht="15" x14ac:dyDescent="0.25">
      <c r="B115" s="12" t="s">
        <v>7</v>
      </c>
      <c r="C115" s="13" t="s">
        <v>16</v>
      </c>
      <c r="D115" s="20"/>
      <c r="E115" s="20"/>
    </row>
    <row r="116" spans="1:12" ht="15" x14ac:dyDescent="0.25">
      <c r="B116" s="12" t="s">
        <v>8</v>
      </c>
      <c r="C116" s="13" t="s">
        <v>16</v>
      </c>
      <c r="D116" s="20"/>
      <c r="E116" s="20"/>
    </row>
    <row r="117" spans="1:12" ht="15.75" thickBot="1" x14ac:dyDescent="0.3">
      <c r="B117" s="16" t="s">
        <v>9</v>
      </c>
      <c r="C117" s="17" t="s">
        <v>16</v>
      </c>
      <c r="D117" s="21"/>
      <c r="E117" s="21"/>
    </row>
    <row r="118" spans="1:12" ht="15.75" thickBot="1" x14ac:dyDescent="0.3">
      <c r="B118" s="22" t="s">
        <v>33</v>
      </c>
      <c r="C118" s="23"/>
      <c r="D118" s="35"/>
      <c r="E118" s="35"/>
    </row>
    <row r="119" spans="1:12" ht="15" x14ac:dyDescent="0.25">
      <c r="B119" s="10" t="s">
        <v>7</v>
      </c>
      <c r="C119" s="11" t="s">
        <v>16</v>
      </c>
      <c r="D119" s="24"/>
      <c r="E119" s="24"/>
    </row>
    <row r="120" spans="1:12" ht="15" x14ac:dyDescent="0.25">
      <c r="B120" s="12" t="s">
        <v>11</v>
      </c>
      <c r="C120" s="13" t="s">
        <v>16</v>
      </c>
      <c r="D120" s="20"/>
      <c r="E120" s="20"/>
    </row>
    <row r="121" spans="1:12" ht="15" x14ac:dyDescent="0.25">
      <c r="B121" s="12" t="s">
        <v>12</v>
      </c>
      <c r="C121" s="13" t="s">
        <v>16</v>
      </c>
      <c r="D121" s="20"/>
      <c r="E121" s="20"/>
    </row>
    <row r="122" spans="1:12" ht="15" x14ac:dyDescent="0.25">
      <c r="B122" s="12" t="s">
        <v>13</v>
      </c>
      <c r="C122" s="13" t="s">
        <v>16</v>
      </c>
      <c r="D122" s="20"/>
      <c r="E122" s="20"/>
    </row>
    <row r="123" spans="1:12" ht="15.75" thickBot="1" x14ac:dyDescent="0.3">
      <c r="B123" s="16" t="s">
        <v>14</v>
      </c>
      <c r="C123" s="17" t="s">
        <v>16</v>
      </c>
      <c r="D123" s="21"/>
      <c r="E123" s="21"/>
    </row>
    <row r="124" spans="1:12" ht="15" thickBot="1" x14ac:dyDescent="0.25"/>
    <row r="125" spans="1:12" ht="15.75" thickBot="1" x14ac:dyDescent="0.25">
      <c r="B125" s="30" t="s">
        <v>201</v>
      </c>
      <c r="C125" s="31" t="s">
        <v>16</v>
      </c>
      <c r="D125" s="32">
        <f>IF(SUM(D119:D123,D106:D110,D93:D97)=0,SUM(D88:D91,D101:D104,D114:D117),SUM(D119:D123,D106:D110,D93:D97))</f>
        <v>0</v>
      </c>
      <c r="E125" s="32">
        <f>IF(SUM(E119:E123,E106:E110,E93:E97)=0,SUM(E88:E91,E101:E104,E114:E117),SUM(E119:E123,E106:E110,E93:E97))</f>
        <v>0</v>
      </c>
    </row>
  </sheetData>
  <sheetProtection formatColumns="0"/>
  <mergeCells count="9">
    <mergeCell ref="G65:H67"/>
    <mergeCell ref="G21:H21"/>
    <mergeCell ref="G6:H6"/>
    <mergeCell ref="G7:H7"/>
    <mergeCell ref="D36:E36"/>
    <mergeCell ref="D58:E58"/>
    <mergeCell ref="D7:E7"/>
    <mergeCell ref="D22:E22"/>
    <mergeCell ref="D51:E51"/>
  </mergeCells>
  <phoneticPr fontId="21" type="noConversion"/>
  <conditionalFormatting sqref="B10:B13">
    <cfRule type="expression" dxfId="38" priority="40">
      <formula>INDEX(dms_CF_3.6.5, MATCH(dms_TradingName,dms_CF_TradingName))="Y"</formula>
    </cfRule>
  </conditionalFormatting>
  <conditionalFormatting sqref="B15:B19">
    <cfRule type="expression" dxfId="37" priority="36">
      <formula>INDEX(dms_CF_3.6.5, MATCH(dms_TradingName,dms_CF_TradingName))="Y"</formula>
    </cfRule>
  </conditionalFormatting>
  <conditionalFormatting sqref="B25:B28">
    <cfRule type="expression" dxfId="36" priority="30">
      <formula>INDEX(dms_CF_3.6.5, MATCH(dms_TradingName,dms_CF_TradingName))="Y"</formula>
    </cfRule>
  </conditionalFormatting>
  <conditionalFormatting sqref="B30:B34">
    <cfRule type="expression" dxfId="35" priority="26">
      <formula>INDEX(dms_CF_3.6.5, MATCH(dms_TradingName,dms_CF_TradingName))="Y"</formula>
    </cfRule>
  </conditionalFormatting>
  <conditionalFormatting sqref="B88:B91">
    <cfRule type="expression" dxfId="34" priority="23">
      <formula>INDEX(dms_CF_3.6.5, MATCH(dms_TradingName,dms_CF_TradingName))="Y"</formula>
    </cfRule>
  </conditionalFormatting>
  <conditionalFormatting sqref="B93:B97">
    <cfRule type="expression" dxfId="33" priority="22">
      <formula>INDEX(dms_CF_3.6.5, MATCH(dms_TradingName,dms_CF_TradingName))="Y"</formula>
    </cfRule>
  </conditionalFormatting>
  <conditionalFormatting sqref="B101:B104">
    <cfRule type="expression" dxfId="32" priority="21">
      <formula>INDEX(dms_CF_3.6.5, MATCH(dms_TradingName,dms_CF_TradingName))="Y"</formula>
    </cfRule>
  </conditionalFormatting>
  <conditionalFormatting sqref="B106:B110">
    <cfRule type="expression" dxfId="31" priority="20">
      <formula>INDEX(dms_CF_3.6.5, MATCH(dms_TradingName,dms_CF_TradingName))="Y"</formula>
    </cfRule>
  </conditionalFormatting>
  <conditionalFormatting sqref="B114:B117">
    <cfRule type="expression" dxfId="30" priority="19">
      <formula>INDEX(dms_CF_3.6.5, MATCH(dms_TradingName,dms_CF_TradingName))="Y"</formula>
    </cfRule>
  </conditionalFormatting>
  <conditionalFormatting sqref="B119:B123">
    <cfRule type="expression" dxfId="29" priority="18">
      <formula>INDEX(dms_CF_3.6.5, MATCH(dms_TradingName,dms_CF_TradingName))="Y"</formula>
    </cfRule>
  </conditionalFormatting>
  <conditionalFormatting sqref="B53:B55">
    <cfRule type="expression" dxfId="28" priority="9">
      <formula>INDEX(dms_CF_3.6.5, MATCH(dms_TradingName,dms_CF_TradingName))="Y"</formula>
    </cfRule>
  </conditionalFormatting>
  <conditionalFormatting sqref="B56">
    <cfRule type="expression" dxfId="27" priority="8">
      <formula>INDEX(dms_CF_3.6.5, MATCH(dms_TradingName,dms_CF_TradingName))="Y"</formula>
    </cfRule>
  </conditionalFormatting>
  <conditionalFormatting sqref="B39:B42">
    <cfRule type="expression" dxfId="26" priority="7">
      <formula>INDEX(dms_CF_3.6.5, MATCH(dms_TradingName,dms_CF_TradingName))="Y"</formula>
    </cfRule>
  </conditionalFormatting>
  <conditionalFormatting sqref="B44:B48">
    <cfRule type="expression" dxfId="25" priority="6">
      <formula>INDEX(dms_CF_3.6.5, MATCH(dms_TradingName,dms_CF_TradingName))="Y"</formula>
    </cfRule>
  </conditionalFormatting>
  <conditionalFormatting sqref="B60:B62">
    <cfRule type="expression" dxfId="24" priority="5">
      <formula>INDEX(dms_CF_3.6.5, MATCH(dms_TradingName,dms_CF_TradingName))="Y"</formula>
    </cfRule>
  </conditionalFormatting>
  <conditionalFormatting sqref="B63">
    <cfRule type="expression" dxfId="23" priority="3">
      <formula>INDEX(dms_CF_3.6.5, MATCH(dms_TradingName,dms_CF_TradingName))="Y"</formula>
    </cfRule>
  </conditionalFormatting>
  <dataValidations count="1">
    <dataValidation allowBlank="1" showInputMessage="1" showErrorMessage="1" sqref="D86:E97 D65:E65 D50:E56 D84:E84 D72:E75 D58:E63 D99:E110 D67:E70 D77:E80 D6:E19 D21:E34 D36:E48 D112:E123" xr:uid="{46FC96DA-3C49-4931-ADA8-2FD060D344B7}"/>
  </dataValidations>
  <pageMargins left="0.7" right="0.7" top="0.75" bottom="0.75" header="0.3" footer="0.3"/>
  <pageSetup paperSize="8"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956D3-BEB8-413E-8AF5-2C0E26DDAF42}">
  <sheetPr>
    <pageSetUpPr fitToPage="1"/>
  </sheetPr>
  <dimension ref="A1:L17"/>
  <sheetViews>
    <sheetView zoomScale="80" zoomScaleNormal="80" workbookViewId="0">
      <selection activeCell="A2" sqref="A2:XFD2"/>
    </sheetView>
  </sheetViews>
  <sheetFormatPr defaultColWidth="9.140625" defaultRowHeight="14.25" x14ac:dyDescent="0.2"/>
  <cols>
    <col min="1" max="1" width="17.28515625" style="2" customWidth="1"/>
    <col min="2" max="2" width="53.28515625" style="2" customWidth="1"/>
    <col min="3" max="3" width="12.5703125" style="2" customWidth="1"/>
    <col min="4" max="5" width="21.140625" style="2" customWidth="1"/>
    <col min="6" max="6" width="4.28515625" style="2" customWidth="1"/>
    <col min="7" max="7" width="119.7109375" style="2" customWidth="1"/>
    <col min="8" max="11" width="15.7109375" style="2" customWidth="1"/>
    <col min="12" max="12" width="19.42578125" style="2" customWidth="1"/>
    <col min="13" max="16384" width="9.140625" style="2"/>
  </cols>
  <sheetData>
    <row r="1" spans="1:12" ht="26.25" x14ac:dyDescent="0.2">
      <c r="B1" s="1" t="s">
        <v>0</v>
      </c>
      <c r="C1" s="52"/>
      <c r="D1" s="52"/>
      <c r="E1" s="52"/>
      <c r="F1" s="52"/>
      <c r="G1" s="52"/>
      <c r="H1" s="52"/>
      <c r="I1" s="52"/>
      <c r="J1" s="52"/>
      <c r="K1" s="52"/>
      <c r="L1" s="52"/>
    </row>
    <row r="2" spans="1:12" ht="35.1" customHeight="1" x14ac:dyDescent="0.2">
      <c r="B2" s="3" t="s">
        <v>124</v>
      </c>
      <c r="C2" s="52"/>
      <c r="D2" s="52"/>
      <c r="E2" s="52"/>
      <c r="F2" s="52"/>
      <c r="G2" s="52"/>
      <c r="H2" s="52"/>
      <c r="I2" s="52"/>
      <c r="J2" s="52"/>
      <c r="K2" s="52"/>
      <c r="L2" s="52"/>
    </row>
    <row r="3" spans="1:12" ht="20.25" x14ac:dyDescent="0.2">
      <c r="B3" s="4" t="s">
        <v>138</v>
      </c>
      <c r="C3" s="4"/>
      <c r="D3" s="4"/>
      <c r="E3" s="4"/>
      <c r="F3" s="4"/>
      <c r="G3" s="4" t="s">
        <v>53</v>
      </c>
      <c r="H3" s="4"/>
      <c r="I3" s="4"/>
      <c r="J3" s="4"/>
      <c r="K3" s="4"/>
      <c r="L3" s="4"/>
    </row>
    <row r="4" spans="1:12" ht="15" thickBot="1" x14ac:dyDescent="0.25">
      <c r="B4" s="5"/>
      <c r="C4" s="6"/>
      <c r="D4" s="6"/>
      <c r="E4" s="6"/>
      <c r="F4" s="6"/>
      <c r="G4" s="57"/>
      <c r="H4" s="6"/>
      <c r="I4" s="6"/>
      <c r="J4" s="6"/>
      <c r="K4" s="6"/>
      <c r="L4" s="6"/>
    </row>
    <row r="5" spans="1:12" ht="23.25" customHeight="1" x14ac:dyDescent="0.25">
      <c r="A5" s="38"/>
      <c r="B5" s="53" t="s">
        <v>195</v>
      </c>
      <c r="C5" s="53"/>
      <c r="D5" s="53"/>
      <c r="E5" s="53"/>
      <c r="F5" s="6"/>
      <c r="G5" s="108" t="s">
        <v>62</v>
      </c>
      <c r="H5" s="109"/>
    </row>
    <row r="6" spans="1:12" ht="87" customHeight="1" thickBot="1" x14ac:dyDescent="0.3">
      <c r="A6" s="38"/>
      <c r="B6" s="107"/>
      <c r="C6" s="107"/>
      <c r="D6" s="105" t="s">
        <v>27</v>
      </c>
      <c r="E6" s="106"/>
      <c r="F6" s="6"/>
      <c r="G6" s="110"/>
      <c r="H6" s="111"/>
      <c r="J6" s="38"/>
    </row>
    <row r="7" spans="1:12" ht="15.75" thickBot="1" x14ac:dyDescent="0.3">
      <c r="A7" s="38"/>
      <c r="B7" s="107"/>
      <c r="C7" s="107"/>
      <c r="D7" s="37" t="s">
        <v>40</v>
      </c>
      <c r="E7" s="37" t="s">
        <v>41</v>
      </c>
      <c r="F7" s="6"/>
      <c r="J7" s="38"/>
    </row>
    <row r="8" spans="1:12" ht="50.25" customHeight="1" thickBot="1" x14ac:dyDescent="0.3">
      <c r="A8" s="38"/>
      <c r="B8" s="68" t="s">
        <v>59</v>
      </c>
      <c r="C8" s="69" t="s">
        <v>58</v>
      </c>
      <c r="D8" s="24"/>
      <c r="E8" s="58"/>
      <c r="F8" s="6"/>
      <c r="G8" s="101" t="s">
        <v>197</v>
      </c>
      <c r="H8" s="102"/>
    </row>
    <row r="9" spans="1:12" ht="25.5" customHeight="1" thickBot="1" x14ac:dyDescent="0.3">
      <c r="A9" s="38"/>
      <c r="B9" s="64" t="s">
        <v>56</v>
      </c>
      <c r="C9" s="70" t="s">
        <v>58</v>
      </c>
      <c r="D9" s="21"/>
      <c r="E9" s="21"/>
      <c r="F9" s="6"/>
      <c r="G9" s="101" t="s">
        <v>155</v>
      </c>
      <c r="H9" s="102"/>
    </row>
    <row r="10" spans="1:12" ht="15" customHeight="1" x14ac:dyDescent="0.25">
      <c r="A10" s="38"/>
      <c r="F10" s="6"/>
      <c r="J10" s="38"/>
    </row>
    <row r="11" spans="1:12" ht="23.25" customHeight="1" x14ac:dyDescent="0.25">
      <c r="A11" s="38"/>
      <c r="B11" s="53" t="s">
        <v>196</v>
      </c>
      <c r="C11" s="53"/>
      <c r="D11" s="53"/>
      <c r="E11" s="53"/>
      <c r="F11" s="6"/>
      <c r="G11" s="2" t="s">
        <v>38</v>
      </c>
      <c r="J11" s="38"/>
    </row>
    <row r="12" spans="1:12" ht="30.95" customHeight="1" thickBot="1" x14ac:dyDescent="0.3">
      <c r="A12" s="38"/>
      <c r="B12" s="107"/>
      <c r="C12" s="107"/>
      <c r="D12" s="105" t="s">
        <v>27</v>
      </c>
      <c r="E12" s="106"/>
      <c r="F12" s="6"/>
    </row>
    <row r="13" spans="1:12" ht="15.75" thickBot="1" x14ac:dyDescent="0.3">
      <c r="A13" s="38"/>
      <c r="B13" s="107"/>
      <c r="C13" s="107"/>
      <c r="D13" s="37" t="s">
        <v>40</v>
      </c>
      <c r="E13" s="37" t="s">
        <v>41</v>
      </c>
      <c r="F13" s="6"/>
    </row>
    <row r="14" spans="1:12" ht="69" customHeight="1" thickBot="1" x14ac:dyDescent="0.3">
      <c r="A14" s="38"/>
      <c r="B14" s="62" t="s">
        <v>1</v>
      </c>
      <c r="C14" s="65" t="s">
        <v>58</v>
      </c>
      <c r="D14" s="24"/>
      <c r="E14" s="24"/>
      <c r="F14" s="6"/>
      <c r="G14" s="101" t="s">
        <v>154</v>
      </c>
      <c r="H14" s="102"/>
    </row>
    <row r="15" spans="1:12" ht="49.5" customHeight="1" thickBot="1" x14ac:dyDescent="0.3">
      <c r="A15" s="38"/>
      <c r="B15" s="63" t="s">
        <v>2</v>
      </c>
      <c r="C15" s="66" t="s">
        <v>58</v>
      </c>
      <c r="D15" s="20"/>
      <c r="E15" s="20"/>
      <c r="F15" s="6"/>
      <c r="G15" s="101" t="s">
        <v>61</v>
      </c>
      <c r="H15" s="102"/>
    </row>
    <row r="16" spans="1:12" ht="26.25" customHeight="1" thickBot="1" x14ac:dyDescent="0.3">
      <c r="A16" s="38"/>
      <c r="B16" s="64" t="s">
        <v>57</v>
      </c>
      <c r="C16" s="67" t="s">
        <v>58</v>
      </c>
      <c r="D16" s="21"/>
      <c r="E16" s="21"/>
      <c r="F16" s="6"/>
    </row>
    <row r="17" spans="1:6" ht="15" x14ac:dyDescent="0.25">
      <c r="A17" s="38"/>
      <c r="F17" s="40"/>
    </row>
  </sheetData>
  <sheetProtection formatColumns="0"/>
  <mergeCells count="11">
    <mergeCell ref="G9:H9"/>
    <mergeCell ref="G5:H6"/>
    <mergeCell ref="B6:B7"/>
    <mergeCell ref="C6:C7"/>
    <mergeCell ref="D6:E6"/>
    <mergeCell ref="G8:H8"/>
    <mergeCell ref="B12:B13"/>
    <mergeCell ref="C12:C13"/>
    <mergeCell ref="D12:E12"/>
    <mergeCell ref="G14:H14"/>
    <mergeCell ref="G15:H15"/>
  </mergeCells>
  <conditionalFormatting sqref="C14:C16">
    <cfRule type="expression" dxfId="22" priority="17">
      <formula>INDEX(dms_CF_3.6.5, MATCH(dms_TradingName,dms_CF_TradingName))="Y"</formula>
    </cfRule>
  </conditionalFormatting>
  <dataValidations count="1">
    <dataValidation allowBlank="1" showInputMessage="1" showErrorMessage="1" sqref="D14:E16 D8:E9" xr:uid="{5A4E2775-9963-47FD-B7B0-E9226057A52B}"/>
  </dataValidations>
  <pageMargins left="0.7" right="0.7" top="0.75" bottom="0.75" header="0.3" footer="0.3"/>
  <pageSetup paperSize="8"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86C24-A5AC-4B46-AC3E-E74E11D43440}">
  <sheetPr>
    <pageSetUpPr fitToPage="1"/>
  </sheetPr>
  <dimension ref="A1:N142"/>
  <sheetViews>
    <sheetView zoomScale="70" zoomScaleNormal="70" workbookViewId="0">
      <selection activeCell="A2" sqref="A2:XFD2"/>
    </sheetView>
  </sheetViews>
  <sheetFormatPr defaultColWidth="9.140625" defaultRowHeight="14.25" x14ac:dyDescent="0.2"/>
  <cols>
    <col min="1" max="1" width="17.28515625" style="2" customWidth="1"/>
    <col min="2" max="2" width="63.28515625" style="2" customWidth="1"/>
    <col min="3" max="3" width="38.7109375" style="2" customWidth="1"/>
    <col min="4" max="5" width="15.7109375" style="2" customWidth="1"/>
    <col min="6" max="6" width="6.85546875" style="2" customWidth="1"/>
    <col min="7" max="7" width="53.85546875" style="2" customWidth="1"/>
    <col min="8" max="8" width="67" style="2" customWidth="1"/>
    <col min="9" max="13" width="15.7109375" style="2" customWidth="1"/>
    <col min="14" max="14" width="19.42578125" style="2" customWidth="1"/>
    <col min="15" max="16384" width="9.140625" style="2"/>
  </cols>
  <sheetData>
    <row r="1" spans="1:14" ht="26.25" x14ac:dyDescent="0.2">
      <c r="B1" s="1" t="s">
        <v>0</v>
      </c>
      <c r="C1" s="52"/>
      <c r="D1" s="52"/>
      <c r="E1" s="52"/>
      <c r="F1" s="52"/>
      <c r="G1" s="54"/>
      <c r="H1" s="54"/>
      <c r="I1" s="52"/>
      <c r="J1" s="52"/>
      <c r="K1" s="52"/>
      <c r="L1" s="52"/>
      <c r="M1" s="52"/>
      <c r="N1" s="52"/>
    </row>
    <row r="2" spans="1:14" ht="35.1" customHeight="1" x14ac:dyDescent="0.2">
      <c r="B2" s="3" t="s">
        <v>124</v>
      </c>
      <c r="C2" s="52"/>
      <c r="D2" s="52"/>
      <c r="E2" s="52"/>
      <c r="F2" s="52"/>
      <c r="G2" s="54"/>
      <c r="H2" s="54"/>
      <c r="I2" s="52"/>
      <c r="J2" s="52"/>
      <c r="K2" s="52"/>
      <c r="L2" s="52"/>
      <c r="M2" s="52"/>
      <c r="N2" s="52"/>
    </row>
    <row r="3" spans="1:14" ht="20.25" x14ac:dyDescent="0.2">
      <c r="B3" s="4" t="s">
        <v>139</v>
      </c>
      <c r="C3" s="4"/>
      <c r="D3" s="4"/>
      <c r="E3" s="4"/>
      <c r="F3" s="4"/>
      <c r="G3" s="4" t="s">
        <v>53</v>
      </c>
      <c r="H3" s="55"/>
      <c r="I3" s="4"/>
      <c r="J3" s="4"/>
      <c r="K3" s="4"/>
      <c r="L3" s="4"/>
      <c r="M3" s="4"/>
      <c r="N3" s="4"/>
    </row>
    <row r="4" spans="1:14" ht="15.75" thickBot="1" x14ac:dyDescent="0.3">
      <c r="A4" s="38"/>
      <c r="B4" s="5"/>
      <c r="C4" s="6"/>
      <c r="D4" s="6"/>
      <c r="E4" s="6"/>
      <c r="F4" s="6"/>
      <c r="G4" s="56"/>
      <c r="H4" s="56"/>
      <c r="I4" s="6"/>
      <c r="J4" s="6"/>
      <c r="K4" s="6"/>
      <c r="L4" s="6"/>
      <c r="M4" s="6"/>
      <c r="N4" s="6"/>
    </row>
    <row r="5" spans="1:14" ht="60" customHeight="1" x14ac:dyDescent="0.25">
      <c r="A5" s="38"/>
      <c r="G5" s="108" t="s">
        <v>194</v>
      </c>
      <c r="H5" s="109"/>
    </row>
    <row r="6" spans="1:14" ht="25.5" customHeight="1" x14ac:dyDescent="0.25">
      <c r="A6" s="38"/>
      <c r="B6" s="53" t="s">
        <v>191</v>
      </c>
      <c r="C6" s="53"/>
      <c r="D6" s="53"/>
      <c r="E6" s="53"/>
      <c r="G6" s="113"/>
      <c r="H6" s="114"/>
    </row>
    <row r="7" spans="1:14" ht="37.5" customHeight="1" thickBot="1" x14ac:dyDescent="0.3">
      <c r="A7" s="38"/>
      <c r="B7" s="38"/>
      <c r="C7" s="38"/>
      <c r="D7" s="38"/>
      <c r="E7" s="38"/>
      <c r="G7" s="113"/>
      <c r="H7" s="114"/>
      <c r="I7" s="38"/>
    </row>
    <row r="8" spans="1:14" ht="15.75" thickBot="1" x14ac:dyDescent="0.3">
      <c r="A8" s="38"/>
      <c r="B8" s="42" t="s">
        <v>133</v>
      </c>
      <c r="C8" s="43" t="s">
        <v>3</v>
      </c>
      <c r="D8" s="37" t="s">
        <v>40</v>
      </c>
      <c r="E8" s="37" t="s">
        <v>41</v>
      </c>
      <c r="G8" s="113"/>
      <c r="H8" s="114"/>
      <c r="I8" s="38"/>
    </row>
    <row r="9" spans="1:14" ht="15" customHeight="1" x14ac:dyDescent="0.25">
      <c r="A9" s="38"/>
      <c r="B9" s="79" t="s">
        <v>93</v>
      </c>
      <c r="C9" s="28" t="s">
        <v>15</v>
      </c>
      <c r="D9" s="20"/>
      <c r="E9" s="20"/>
      <c r="G9" s="113"/>
      <c r="H9" s="114"/>
      <c r="I9" s="38"/>
    </row>
    <row r="10" spans="1:14" ht="21.95" customHeight="1" thickBot="1" x14ac:dyDescent="0.3">
      <c r="A10" s="38"/>
      <c r="B10" s="75" t="s">
        <v>91</v>
      </c>
      <c r="C10" s="18" t="s">
        <v>15</v>
      </c>
      <c r="D10" s="20"/>
      <c r="E10" s="20"/>
      <c r="G10" s="110"/>
      <c r="H10" s="111"/>
      <c r="I10" s="38"/>
    </row>
    <row r="11" spans="1:14" ht="15.75" thickBot="1" x14ac:dyDescent="0.3">
      <c r="A11" s="38"/>
      <c r="B11" s="76" t="s">
        <v>92</v>
      </c>
      <c r="C11" s="27" t="s">
        <v>15</v>
      </c>
      <c r="D11" s="21"/>
      <c r="E11" s="21"/>
      <c r="I11" s="38"/>
    </row>
    <row r="12" spans="1:14" ht="15.75" thickBot="1" x14ac:dyDescent="0.3">
      <c r="A12" s="38"/>
      <c r="G12" s="112" t="s">
        <v>105</v>
      </c>
      <c r="H12" s="112"/>
      <c r="I12" s="38"/>
    </row>
    <row r="13" spans="1:14" ht="15.75" thickBot="1" x14ac:dyDescent="0.3">
      <c r="A13" s="38"/>
      <c r="B13" s="74" t="s">
        <v>86</v>
      </c>
      <c r="C13" s="31" t="s">
        <v>15</v>
      </c>
      <c r="D13" s="32">
        <f>SUM(D9:D11)</f>
        <v>0</v>
      </c>
      <c r="E13" s="32">
        <f>SUM(E9:E11)</f>
        <v>0</v>
      </c>
      <c r="G13" s="33" t="s">
        <v>40</v>
      </c>
      <c r="H13" s="33" t="s">
        <v>41</v>
      </c>
      <c r="I13" s="38"/>
    </row>
    <row r="14" spans="1:14" ht="15.75" thickBot="1" x14ac:dyDescent="0.3">
      <c r="A14" s="38"/>
      <c r="G14" s="34" t="b">
        <f>D13=D28</f>
        <v>1</v>
      </c>
      <c r="H14" s="34" t="b">
        <f>E13=E28</f>
        <v>1</v>
      </c>
      <c r="I14" s="38"/>
    </row>
    <row r="15" spans="1:14" ht="15.75" customHeight="1" thickBot="1" x14ac:dyDescent="0.3">
      <c r="A15" s="38"/>
      <c r="B15" s="42" t="s">
        <v>134</v>
      </c>
      <c r="C15" s="43" t="s">
        <v>3</v>
      </c>
      <c r="D15" s="37" t="s">
        <v>40</v>
      </c>
      <c r="E15" s="37" t="s">
        <v>41</v>
      </c>
      <c r="G15" s="108" t="s">
        <v>193</v>
      </c>
      <c r="H15" s="109"/>
      <c r="I15" s="38"/>
    </row>
    <row r="16" spans="1:14" ht="15.75" thickBot="1" x14ac:dyDescent="0.3">
      <c r="A16" s="38"/>
      <c r="B16" s="7" t="s">
        <v>4</v>
      </c>
      <c r="C16" s="8"/>
      <c r="D16" s="9"/>
      <c r="E16" s="9"/>
      <c r="G16" s="110"/>
      <c r="H16" s="111"/>
      <c r="I16" s="38"/>
    </row>
    <row r="17" spans="1:9" ht="15" x14ac:dyDescent="0.25">
      <c r="A17" s="38"/>
      <c r="B17" s="10" t="s">
        <v>5</v>
      </c>
      <c r="C17" s="11" t="s">
        <v>15</v>
      </c>
      <c r="D17" s="19"/>
      <c r="E17" s="19"/>
      <c r="G17" s="38"/>
      <c r="H17" s="38"/>
    </row>
    <row r="18" spans="1:9" ht="15" x14ac:dyDescent="0.25">
      <c r="A18" s="38"/>
      <c r="B18" s="12" t="s">
        <v>7</v>
      </c>
      <c r="C18" s="13" t="s">
        <v>15</v>
      </c>
      <c r="D18" s="20"/>
      <c r="E18" s="20"/>
      <c r="G18" s="38"/>
      <c r="H18" s="38"/>
    </row>
    <row r="19" spans="1:9" ht="15" x14ac:dyDescent="0.25">
      <c r="A19" s="38"/>
      <c r="B19" s="12" t="s">
        <v>8</v>
      </c>
      <c r="C19" s="13" t="s">
        <v>15</v>
      </c>
      <c r="D19" s="20"/>
      <c r="E19" s="20"/>
      <c r="G19" s="38"/>
      <c r="H19" s="38"/>
    </row>
    <row r="20" spans="1:9" ht="15.75" thickBot="1" x14ac:dyDescent="0.3">
      <c r="A20" s="38"/>
      <c r="B20" s="14" t="s">
        <v>9</v>
      </c>
      <c r="C20" s="15" t="s">
        <v>15</v>
      </c>
      <c r="D20" s="21"/>
      <c r="E20" s="21"/>
      <c r="G20" s="38"/>
      <c r="H20" s="38"/>
    </row>
    <row r="21" spans="1:9" ht="15.75" thickBot="1" x14ac:dyDescent="0.3">
      <c r="A21" s="38"/>
      <c r="B21" s="7" t="s">
        <v>10</v>
      </c>
      <c r="C21" s="8"/>
      <c r="D21" s="9"/>
      <c r="E21" s="9"/>
      <c r="G21" s="38"/>
    </row>
    <row r="22" spans="1:9" ht="15" x14ac:dyDescent="0.25">
      <c r="A22" s="38"/>
      <c r="B22" s="10" t="s">
        <v>7</v>
      </c>
      <c r="C22" s="11" t="s">
        <v>15</v>
      </c>
      <c r="D22" s="19"/>
      <c r="E22" s="19"/>
      <c r="G22" s="38"/>
    </row>
    <row r="23" spans="1:9" ht="15" x14ac:dyDescent="0.25">
      <c r="A23" s="38"/>
      <c r="B23" s="12" t="s">
        <v>11</v>
      </c>
      <c r="C23" s="13" t="s">
        <v>15</v>
      </c>
      <c r="D23" s="20"/>
      <c r="E23" s="20"/>
      <c r="G23" s="38"/>
    </row>
    <row r="24" spans="1:9" ht="15" x14ac:dyDescent="0.25">
      <c r="A24" s="38"/>
      <c r="B24" s="12" t="s">
        <v>12</v>
      </c>
      <c r="C24" s="13" t="s">
        <v>15</v>
      </c>
      <c r="D24" s="20"/>
      <c r="E24" s="20"/>
      <c r="G24" s="38"/>
    </row>
    <row r="25" spans="1:9" ht="15" x14ac:dyDescent="0.25">
      <c r="A25" s="38"/>
      <c r="B25" s="12" t="s">
        <v>13</v>
      </c>
      <c r="C25" s="13" t="s">
        <v>15</v>
      </c>
      <c r="D25" s="20"/>
      <c r="E25" s="20"/>
      <c r="G25" s="38"/>
    </row>
    <row r="26" spans="1:9" ht="15.75" thickBot="1" x14ac:dyDescent="0.3">
      <c r="A26" s="38"/>
      <c r="B26" s="16" t="s">
        <v>14</v>
      </c>
      <c r="C26" s="17" t="s">
        <v>15</v>
      </c>
      <c r="D26" s="21"/>
      <c r="E26" s="21"/>
      <c r="G26" s="38"/>
    </row>
    <row r="27" spans="1:9" ht="15.75" thickBot="1" x14ac:dyDescent="0.3">
      <c r="A27" s="38"/>
      <c r="G27" s="38"/>
    </row>
    <row r="28" spans="1:9" ht="15.75" thickBot="1" x14ac:dyDescent="0.3">
      <c r="A28" s="38"/>
      <c r="B28" s="74" t="s">
        <v>87</v>
      </c>
      <c r="C28" s="31" t="s">
        <v>15</v>
      </c>
      <c r="D28" s="32">
        <f>IF(SUM(D22:D26)=0,SUM(D17:D20),SUM(D22:D26))</f>
        <v>0</v>
      </c>
      <c r="E28" s="32">
        <f>IF(SUM(E22:E26)=0,SUM(E17:E20),SUM(E22:E26))</f>
        <v>0</v>
      </c>
      <c r="G28" s="38"/>
    </row>
    <row r="29" spans="1:9" ht="15.75" thickBot="1" x14ac:dyDescent="0.3">
      <c r="A29" s="38"/>
      <c r="G29" s="38"/>
      <c r="H29" s="38"/>
      <c r="I29" s="38"/>
    </row>
    <row r="30" spans="1:9" ht="30.75" customHeight="1" x14ac:dyDescent="0.25">
      <c r="A30" s="38"/>
      <c r="B30" s="53" t="s">
        <v>190</v>
      </c>
      <c r="C30" s="53"/>
      <c r="D30" s="53"/>
      <c r="E30" s="53"/>
      <c r="G30" s="95" t="s">
        <v>192</v>
      </c>
      <c r="H30" s="96"/>
    </row>
    <row r="31" spans="1:9" ht="36" customHeight="1" thickBot="1" x14ac:dyDescent="0.3">
      <c r="A31" s="38"/>
      <c r="B31" s="38"/>
      <c r="C31" s="38"/>
      <c r="D31" s="38"/>
      <c r="E31" s="38"/>
      <c r="G31" s="97"/>
      <c r="H31" s="98"/>
    </row>
    <row r="32" spans="1:9" ht="15.75" thickBot="1" x14ac:dyDescent="0.3">
      <c r="A32" s="38"/>
      <c r="B32" s="42" t="s">
        <v>135</v>
      </c>
      <c r="C32" s="43" t="s">
        <v>3</v>
      </c>
      <c r="D32" s="37" t="s">
        <v>40</v>
      </c>
      <c r="E32" s="37" t="s">
        <v>41</v>
      </c>
      <c r="G32" s="99"/>
      <c r="H32" s="100"/>
    </row>
    <row r="33" spans="2:10" ht="15" x14ac:dyDescent="0.25">
      <c r="B33" s="79" t="s">
        <v>93</v>
      </c>
      <c r="C33" s="28" t="s">
        <v>16</v>
      </c>
      <c r="D33" s="20"/>
      <c r="E33" s="20"/>
      <c r="I33" s="38"/>
      <c r="J33" s="38"/>
    </row>
    <row r="34" spans="2:10" ht="15" x14ac:dyDescent="0.25">
      <c r="B34" s="75" t="s">
        <v>91</v>
      </c>
      <c r="C34" s="18" t="s">
        <v>16</v>
      </c>
      <c r="D34" s="20"/>
      <c r="E34" s="20"/>
      <c r="I34" s="38"/>
      <c r="J34" s="38"/>
    </row>
    <row r="35" spans="2:10" ht="15.75" thickBot="1" x14ac:dyDescent="0.3">
      <c r="B35" s="76" t="s">
        <v>92</v>
      </c>
      <c r="C35" s="27" t="s">
        <v>16</v>
      </c>
      <c r="D35" s="21"/>
      <c r="E35" s="21"/>
      <c r="I35" s="38"/>
      <c r="J35" s="38"/>
    </row>
    <row r="36" spans="2:10" ht="15.75" thickBot="1" x14ac:dyDescent="0.3">
      <c r="I36" s="38"/>
      <c r="J36" s="38"/>
    </row>
    <row r="37" spans="2:10" ht="15.75" thickBot="1" x14ac:dyDescent="0.3">
      <c r="B37" s="30" t="s">
        <v>77</v>
      </c>
      <c r="C37" s="31" t="s">
        <v>16</v>
      </c>
      <c r="D37" s="32">
        <f>SUM(D33:D35)</f>
        <v>0</v>
      </c>
      <c r="E37" s="32">
        <f>SUM(E33:E35)</f>
        <v>0</v>
      </c>
      <c r="G37" s="112" t="s">
        <v>104</v>
      </c>
      <c r="H37" s="112"/>
      <c r="I37" s="38"/>
      <c r="J37" s="38"/>
    </row>
    <row r="38" spans="2:10" ht="15.75" thickBot="1" x14ac:dyDescent="0.3">
      <c r="G38" s="33" t="s">
        <v>40</v>
      </c>
      <c r="H38" s="33" t="s">
        <v>41</v>
      </c>
      <c r="I38" s="38"/>
      <c r="J38" s="38"/>
    </row>
    <row r="39" spans="2:10" ht="15.75" thickBot="1" x14ac:dyDescent="0.3">
      <c r="B39" s="42" t="s">
        <v>136</v>
      </c>
      <c r="C39" s="43" t="s">
        <v>3</v>
      </c>
      <c r="D39" s="37" t="s">
        <v>40</v>
      </c>
      <c r="E39" s="37" t="s">
        <v>41</v>
      </c>
      <c r="G39" s="34" t="b">
        <f>D37=D52</f>
        <v>1</v>
      </c>
      <c r="H39" s="34" t="b">
        <f>E37=E52</f>
        <v>1</v>
      </c>
      <c r="I39" s="38"/>
      <c r="J39" s="38"/>
    </row>
    <row r="40" spans="2:10" ht="15.75" thickBot="1" x14ac:dyDescent="0.3">
      <c r="B40" s="7" t="s">
        <v>4</v>
      </c>
      <c r="C40" s="8"/>
      <c r="D40" s="9"/>
      <c r="E40" s="9"/>
      <c r="I40" s="38"/>
      <c r="J40" s="38"/>
    </row>
    <row r="41" spans="2:10" ht="15" x14ac:dyDescent="0.25">
      <c r="B41" s="10" t="s">
        <v>5</v>
      </c>
      <c r="C41" s="11" t="s">
        <v>16</v>
      </c>
      <c r="D41" s="19"/>
      <c r="E41" s="19"/>
      <c r="I41" s="38"/>
      <c r="J41" s="38"/>
    </row>
    <row r="42" spans="2:10" ht="15" x14ac:dyDescent="0.25">
      <c r="B42" s="12" t="s">
        <v>7</v>
      </c>
      <c r="C42" s="13" t="s">
        <v>16</v>
      </c>
      <c r="D42" s="20"/>
      <c r="E42" s="20"/>
      <c r="G42" s="38"/>
      <c r="I42" s="38"/>
      <c r="J42" s="38"/>
    </row>
    <row r="43" spans="2:10" ht="15" x14ac:dyDescent="0.25">
      <c r="B43" s="12" t="s">
        <v>8</v>
      </c>
      <c r="C43" s="13" t="s">
        <v>16</v>
      </c>
      <c r="D43" s="20"/>
      <c r="E43" s="20"/>
      <c r="G43" s="38"/>
      <c r="I43" s="38"/>
      <c r="J43" s="38"/>
    </row>
    <row r="44" spans="2:10" ht="15.75" thickBot="1" x14ac:dyDescent="0.3">
      <c r="B44" s="14" t="s">
        <v>9</v>
      </c>
      <c r="C44" s="15" t="s">
        <v>16</v>
      </c>
      <c r="D44" s="21"/>
      <c r="E44" s="21"/>
      <c r="G44" s="38"/>
      <c r="I44" s="38"/>
      <c r="J44" s="38"/>
    </row>
    <row r="45" spans="2:10" ht="15.75" thickBot="1" x14ac:dyDescent="0.3">
      <c r="B45" s="7" t="s">
        <v>10</v>
      </c>
      <c r="C45" s="8"/>
      <c r="D45" s="9"/>
      <c r="E45" s="9"/>
      <c r="G45" s="38"/>
      <c r="I45" s="38"/>
      <c r="J45" s="38"/>
    </row>
    <row r="46" spans="2:10" ht="15" x14ac:dyDescent="0.25">
      <c r="B46" s="10" t="s">
        <v>7</v>
      </c>
      <c r="C46" s="11" t="s">
        <v>16</v>
      </c>
      <c r="D46" s="19"/>
      <c r="E46" s="19"/>
      <c r="G46" s="38"/>
      <c r="I46" s="38"/>
      <c r="J46" s="38"/>
    </row>
    <row r="47" spans="2:10" ht="15" x14ac:dyDescent="0.25">
      <c r="B47" s="12" t="s">
        <v>11</v>
      </c>
      <c r="C47" s="13" t="s">
        <v>16</v>
      </c>
      <c r="D47" s="20"/>
      <c r="E47" s="20"/>
      <c r="G47" s="38"/>
      <c r="I47" s="38"/>
      <c r="J47" s="38"/>
    </row>
    <row r="48" spans="2:10" ht="15" x14ac:dyDescent="0.25">
      <c r="B48" s="12" t="s">
        <v>12</v>
      </c>
      <c r="C48" s="13" t="s">
        <v>16</v>
      </c>
      <c r="D48" s="20"/>
      <c r="E48" s="20"/>
      <c r="G48" s="38"/>
      <c r="I48" s="38"/>
      <c r="J48" s="38"/>
    </row>
    <row r="49" spans="2:10" ht="15" x14ac:dyDescent="0.25">
      <c r="B49" s="12" t="s">
        <v>13</v>
      </c>
      <c r="C49" s="13" t="s">
        <v>16</v>
      </c>
      <c r="D49" s="20"/>
      <c r="E49" s="20"/>
      <c r="G49" s="38"/>
      <c r="I49" s="38"/>
      <c r="J49" s="38"/>
    </row>
    <row r="50" spans="2:10" ht="15.75" thickBot="1" x14ac:dyDescent="0.3">
      <c r="B50" s="16" t="s">
        <v>14</v>
      </c>
      <c r="C50" s="17" t="s">
        <v>16</v>
      </c>
      <c r="D50" s="21"/>
      <c r="E50" s="21"/>
      <c r="G50" s="38"/>
      <c r="I50" s="38"/>
      <c r="J50" s="38"/>
    </row>
    <row r="51" spans="2:10" ht="15.75" thickBot="1" x14ac:dyDescent="0.3">
      <c r="G51" s="38"/>
      <c r="I51" s="38"/>
      <c r="J51" s="38"/>
    </row>
    <row r="52" spans="2:10" ht="15.75" thickBot="1" x14ac:dyDescent="0.3">
      <c r="B52" s="30" t="s">
        <v>76</v>
      </c>
      <c r="C52" s="31" t="s">
        <v>16</v>
      </c>
      <c r="D52" s="32">
        <f>IF(SUM(D46:D50)=0,SUM(D41:D44),SUM(D46:D50))</f>
        <v>0</v>
      </c>
      <c r="E52" s="32">
        <f>IF(SUM(E46:E50)=0,SUM(E41:E44),SUM(E46:E50))</f>
        <v>0</v>
      </c>
      <c r="G52" s="38"/>
      <c r="I52" s="38"/>
      <c r="J52" s="38"/>
    </row>
    <row r="53" spans="2:10" ht="15" x14ac:dyDescent="0.25">
      <c r="G53" s="38"/>
      <c r="I53" s="38"/>
      <c r="J53" s="38"/>
    </row>
    <row r="54" spans="2:10" ht="15.75" x14ac:dyDescent="0.25">
      <c r="B54" s="53" t="s">
        <v>189</v>
      </c>
      <c r="C54" s="53"/>
      <c r="D54" s="53"/>
      <c r="E54" s="53"/>
      <c r="I54" s="38"/>
      <c r="J54" s="38"/>
    </row>
    <row r="55" spans="2:10" ht="15.75" thickBot="1" x14ac:dyDescent="0.3">
      <c r="B55" s="38"/>
      <c r="C55" s="38"/>
      <c r="D55" s="38"/>
      <c r="E55" s="38"/>
      <c r="I55" s="38"/>
      <c r="J55" s="38"/>
    </row>
    <row r="56" spans="2:10" ht="15.75" thickBot="1" x14ac:dyDescent="0.3">
      <c r="B56" s="42" t="s">
        <v>129</v>
      </c>
      <c r="C56" s="43" t="s">
        <v>3</v>
      </c>
      <c r="D56" s="37" t="s">
        <v>40</v>
      </c>
      <c r="E56" s="37" t="s">
        <v>41</v>
      </c>
      <c r="I56" s="38"/>
      <c r="J56" s="38"/>
    </row>
    <row r="57" spans="2:10" ht="15" x14ac:dyDescent="0.25">
      <c r="B57" s="79" t="s">
        <v>93</v>
      </c>
      <c r="C57" s="11" t="s">
        <v>16</v>
      </c>
      <c r="D57" s="24"/>
      <c r="E57" s="24"/>
      <c r="I57" s="38"/>
      <c r="J57" s="38"/>
    </row>
    <row r="58" spans="2:10" ht="15" x14ac:dyDescent="0.25">
      <c r="B58" s="75" t="s">
        <v>91</v>
      </c>
      <c r="C58" s="13" t="s">
        <v>16</v>
      </c>
      <c r="D58" s="20"/>
      <c r="E58" s="20"/>
      <c r="G58" s="112" t="s">
        <v>106</v>
      </c>
      <c r="H58" s="112"/>
      <c r="I58" s="38"/>
      <c r="J58" s="38"/>
    </row>
    <row r="59" spans="2:10" ht="15.75" thickBot="1" x14ac:dyDescent="0.3">
      <c r="B59" s="76" t="s">
        <v>92</v>
      </c>
      <c r="C59" s="17" t="s">
        <v>16</v>
      </c>
      <c r="D59" s="21"/>
      <c r="E59" s="21"/>
      <c r="G59" s="33" t="s">
        <v>40</v>
      </c>
      <c r="H59" s="33" t="s">
        <v>41</v>
      </c>
      <c r="I59" s="38"/>
      <c r="J59" s="38"/>
    </row>
    <row r="60" spans="2:10" ht="15.75" thickBot="1" x14ac:dyDescent="0.3">
      <c r="G60" s="34" t="b">
        <f>SUM(D57:D59)=D74</f>
        <v>1</v>
      </c>
      <c r="H60" s="34" t="b">
        <f>SUM(E57:E59)=E74</f>
        <v>1</v>
      </c>
      <c r="I60" s="38"/>
      <c r="J60" s="38"/>
    </row>
    <row r="61" spans="2:10" ht="15.75" thickBot="1" x14ac:dyDescent="0.3">
      <c r="B61" s="42" t="s">
        <v>130</v>
      </c>
      <c r="C61" s="43" t="s">
        <v>3</v>
      </c>
      <c r="D61" s="37" t="s">
        <v>40</v>
      </c>
      <c r="E61" s="37" t="s">
        <v>41</v>
      </c>
      <c r="I61" s="38"/>
      <c r="J61" s="38"/>
    </row>
    <row r="62" spans="2:10" ht="15.75" thickBot="1" x14ac:dyDescent="0.3">
      <c r="B62" s="22" t="s">
        <v>32</v>
      </c>
      <c r="C62" s="23"/>
      <c r="D62" s="35"/>
      <c r="E62" s="35"/>
    </row>
    <row r="63" spans="2:10" ht="15" x14ac:dyDescent="0.25">
      <c r="B63" s="10" t="s">
        <v>5</v>
      </c>
      <c r="C63" s="11" t="s">
        <v>16</v>
      </c>
      <c r="D63" s="24"/>
      <c r="E63" s="24"/>
    </row>
    <row r="64" spans="2:10" ht="15" x14ac:dyDescent="0.25">
      <c r="B64" s="12" t="s">
        <v>7</v>
      </c>
      <c r="C64" s="13" t="s">
        <v>16</v>
      </c>
      <c r="D64" s="20"/>
      <c r="E64" s="20"/>
    </row>
    <row r="65" spans="2:7" ht="15" x14ac:dyDescent="0.25">
      <c r="B65" s="12" t="s">
        <v>8</v>
      </c>
      <c r="C65" s="13" t="s">
        <v>16</v>
      </c>
      <c r="D65" s="20"/>
      <c r="E65" s="20"/>
    </row>
    <row r="66" spans="2:7" ht="15.75" thickBot="1" x14ac:dyDescent="0.3">
      <c r="B66" s="16" t="s">
        <v>9</v>
      </c>
      <c r="C66" s="17" t="s">
        <v>16</v>
      </c>
      <c r="D66" s="21"/>
      <c r="E66" s="21"/>
    </row>
    <row r="67" spans="2:7" ht="15.75" thickBot="1" x14ac:dyDescent="0.3">
      <c r="B67" s="22" t="s">
        <v>33</v>
      </c>
      <c r="C67" s="23"/>
      <c r="D67" s="35"/>
      <c r="E67" s="35"/>
    </row>
    <row r="68" spans="2:7" ht="15" x14ac:dyDescent="0.25">
      <c r="B68" s="10" t="s">
        <v>7</v>
      </c>
      <c r="C68" s="11" t="s">
        <v>16</v>
      </c>
      <c r="D68" s="24"/>
      <c r="E68" s="24"/>
    </row>
    <row r="69" spans="2:7" ht="15" x14ac:dyDescent="0.25">
      <c r="B69" s="12" t="s">
        <v>11</v>
      </c>
      <c r="C69" s="13" t="s">
        <v>16</v>
      </c>
      <c r="D69" s="20"/>
      <c r="E69" s="20"/>
    </row>
    <row r="70" spans="2:7" ht="15" x14ac:dyDescent="0.25">
      <c r="B70" s="12" t="s">
        <v>12</v>
      </c>
      <c r="C70" s="13" t="s">
        <v>16</v>
      </c>
      <c r="D70" s="20"/>
      <c r="E70" s="20"/>
    </row>
    <row r="71" spans="2:7" ht="15" x14ac:dyDescent="0.25">
      <c r="B71" s="12" t="s">
        <v>13</v>
      </c>
      <c r="C71" s="13" t="s">
        <v>16</v>
      </c>
      <c r="D71" s="20"/>
      <c r="E71" s="20"/>
    </row>
    <row r="72" spans="2:7" ht="15.75" thickBot="1" x14ac:dyDescent="0.3">
      <c r="B72" s="16" t="s">
        <v>14</v>
      </c>
      <c r="C72" s="17" t="s">
        <v>16</v>
      </c>
      <c r="D72" s="21"/>
      <c r="E72" s="21"/>
    </row>
    <row r="73" spans="2:7" ht="15" thickBot="1" x14ac:dyDescent="0.25"/>
    <row r="74" spans="2:7" ht="15.75" thickBot="1" x14ac:dyDescent="0.25">
      <c r="B74" s="30" t="s">
        <v>75</v>
      </c>
      <c r="C74" s="31" t="s">
        <v>16</v>
      </c>
      <c r="D74" s="32">
        <f>IF(SUM(D68:D72)=0,SUM(D63:D66),SUM(D68:D72))</f>
        <v>0</v>
      </c>
      <c r="E74" s="32">
        <f>IF(SUM(E68:E72)=0,SUM(E63:E66),SUM(E68:E72))</f>
        <v>0</v>
      </c>
    </row>
    <row r="76" spans="2:7" ht="15.75" x14ac:dyDescent="0.25">
      <c r="B76" s="53" t="s">
        <v>188</v>
      </c>
      <c r="C76" s="53"/>
      <c r="D76" s="53"/>
      <c r="E76" s="53"/>
      <c r="F76" s="38"/>
      <c r="G76" s="38"/>
    </row>
    <row r="77" spans="2:7" ht="15.75" thickBot="1" x14ac:dyDescent="0.3">
      <c r="B77" s="38"/>
      <c r="C77" s="38"/>
      <c r="D77" s="38"/>
      <c r="E77" s="38"/>
      <c r="F77" s="38"/>
      <c r="G77" s="38"/>
    </row>
    <row r="78" spans="2:7" ht="15.75" thickBot="1" x14ac:dyDescent="0.3">
      <c r="B78" s="42" t="s">
        <v>131</v>
      </c>
      <c r="C78" s="43" t="s">
        <v>3</v>
      </c>
      <c r="D78" s="37" t="s">
        <v>40</v>
      </c>
      <c r="E78" s="37" t="s">
        <v>41</v>
      </c>
      <c r="F78" s="38"/>
      <c r="G78" s="38"/>
    </row>
    <row r="79" spans="2:7" ht="15" x14ac:dyDescent="0.25">
      <c r="B79" s="79" t="s">
        <v>93</v>
      </c>
      <c r="C79" s="28" t="s">
        <v>15</v>
      </c>
      <c r="D79" s="20"/>
      <c r="E79" s="20"/>
      <c r="F79" s="38"/>
      <c r="G79" s="38"/>
    </row>
    <row r="80" spans="2:7" ht="15" x14ac:dyDescent="0.25">
      <c r="B80" s="75" t="s">
        <v>91</v>
      </c>
      <c r="C80" s="18" t="s">
        <v>15</v>
      </c>
      <c r="D80" s="20"/>
      <c r="E80" s="20"/>
      <c r="F80" s="38"/>
      <c r="G80" s="38"/>
    </row>
    <row r="81" spans="2:8" ht="15.75" thickBot="1" x14ac:dyDescent="0.3">
      <c r="B81" s="76" t="s">
        <v>92</v>
      </c>
      <c r="C81" s="27" t="s">
        <v>15</v>
      </c>
      <c r="D81" s="21"/>
      <c r="E81" s="21"/>
      <c r="F81" s="38"/>
      <c r="G81" s="112" t="s">
        <v>120</v>
      </c>
      <c r="H81" s="112"/>
    </row>
    <row r="82" spans="2:8" ht="15.75" thickBot="1" x14ac:dyDescent="0.3">
      <c r="F82" s="38"/>
      <c r="G82" s="33" t="s">
        <v>40</v>
      </c>
      <c r="H82" s="33" t="s">
        <v>41</v>
      </c>
    </row>
    <row r="83" spans="2:8" ht="15.75" thickBot="1" x14ac:dyDescent="0.3">
      <c r="B83" s="30" t="s">
        <v>115</v>
      </c>
      <c r="C83" s="31" t="s">
        <v>15</v>
      </c>
      <c r="D83" s="32">
        <f>SUM(D79:D81)</f>
        <v>0</v>
      </c>
      <c r="E83" s="32">
        <f>SUM(E79:E81)</f>
        <v>0</v>
      </c>
      <c r="F83" s="38"/>
      <c r="G83" s="34" t="b">
        <f>D83=D98</f>
        <v>1</v>
      </c>
      <c r="H83" s="34" t="b">
        <f>E83=E98</f>
        <v>1</v>
      </c>
    </row>
    <row r="84" spans="2:8" ht="15.75" thickBot="1" x14ac:dyDescent="0.3">
      <c r="F84" s="38"/>
      <c r="G84" s="38"/>
    </row>
    <row r="85" spans="2:8" ht="15.75" thickBot="1" x14ac:dyDescent="0.3">
      <c r="B85" s="42" t="s">
        <v>132</v>
      </c>
      <c r="C85" s="43" t="s">
        <v>3</v>
      </c>
      <c r="D85" s="37" t="s">
        <v>40</v>
      </c>
      <c r="E85" s="37" t="s">
        <v>41</v>
      </c>
      <c r="F85" s="38"/>
      <c r="G85" s="38"/>
    </row>
    <row r="86" spans="2:8" ht="15.75" thickBot="1" x14ac:dyDescent="0.3">
      <c r="B86" s="7" t="s">
        <v>4</v>
      </c>
      <c r="C86" s="8"/>
      <c r="D86" s="9"/>
      <c r="E86" s="9"/>
      <c r="F86" s="38"/>
      <c r="G86" s="38"/>
    </row>
    <row r="87" spans="2:8" ht="15" x14ac:dyDescent="0.25">
      <c r="B87" s="10" t="s">
        <v>5</v>
      </c>
      <c r="C87" s="11" t="s">
        <v>15</v>
      </c>
      <c r="D87" s="19"/>
      <c r="E87" s="19"/>
      <c r="F87" s="38"/>
      <c r="G87" s="38"/>
    </row>
    <row r="88" spans="2:8" ht="15" x14ac:dyDescent="0.25">
      <c r="B88" s="12" t="s">
        <v>7</v>
      </c>
      <c r="C88" s="13" t="s">
        <v>15</v>
      </c>
      <c r="D88" s="20"/>
      <c r="E88" s="20"/>
      <c r="F88" s="38"/>
      <c r="G88" s="38"/>
    </row>
    <row r="89" spans="2:8" ht="15" x14ac:dyDescent="0.25">
      <c r="B89" s="12" t="s">
        <v>8</v>
      </c>
      <c r="C89" s="13" t="s">
        <v>15</v>
      </c>
      <c r="D89" s="20"/>
      <c r="E89" s="20"/>
      <c r="F89" s="38"/>
      <c r="G89" s="38"/>
    </row>
    <row r="90" spans="2:8" ht="15.75" thickBot="1" x14ac:dyDescent="0.3">
      <c r="B90" s="14" t="s">
        <v>9</v>
      </c>
      <c r="C90" s="15" t="s">
        <v>15</v>
      </c>
      <c r="D90" s="21"/>
      <c r="E90" s="21"/>
      <c r="F90" s="38"/>
      <c r="G90" s="38"/>
    </row>
    <row r="91" spans="2:8" ht="15.75" thickBot="1" x14ac:dyDescent="0.3">
      <c r="B91" s="7" t="s">
        <v>10</v>
      </c>
      <c r="C91" s="8"/>
      <c r="D91" s="9"/>
      <c r="E91" s="9"/>
      <c r="F91" s="38"/>
      <c r="G91" s="38"/>
    </row>
    <row r="92" spans="2:8" ht="15" x14ac:dyDescent="0.25">
      <c r="B92" s="10" t="s">
        <v>7</v>
      </c>
      <c r="C92" s="11" t="s">
        <v>15</v>
      </c>
      <c r="D92" s="19"/>
      <c r="E92" s="19"/>
      <c r="F92" s="38"/>
      <c r="G92" s="38"/>
    </row>
    <row r="93" spans="2:8" ht="15" x14ac:dyDescent="0.25">
      <c r="B93" s="12" t="s">
        <v>11</v>
      </c>
      <c r="C93" s="13" t="s">
        <v>15</v>
      </c>
      <c r="D93" s="20"/>
      <c r="E93" s="20"/>
      <c r="F93" s="38"/>
      <c r="G93" s="38"/>
    </row>
    <row r="94" spans="2:8" ht="15" x14ac:dyDescent="0.25">
      <c r="B94" s="12" t="s">
        <v>12</v>
      </c>
      <c r="C94" s="13" t="s">
        <v>15</v>
      </c>
      <c r="D94" s="20"/>
      <c r="E94" s="20"/>
      <c r="F94" s="38"/>
      <c r="G94" s="38"/>
    </row>
    <row r="95" spans="2:8" ht="15" x14ac:dyDescent="0.25">
      <c r="B95" s="12" t="s">
        <v>13</v>
      </c>
      <c r="C95" s="13" t="s">
        <v>15</v>
      </c>
      <c r="D95" s="20"/>
      <c r="E95" s="20"/>
      <c r="F95" s="38"/>
      <c r="G95" s="38"/>
    </row>
    <row r="96" spans="2:8" ht="15.75" thickBot="1" x14ac:dyDescent="0.3">
      <c r="B96" s="16" t="s">
        <v>14</v>
      </c>
      <c r="C96" s="17" t="s">
        <v>15</v>
      </c>
      <c r="D96" s="21"/>
      <c r="E96" s="21"/>
      <c r="F96" s="38"/>
      <c r="G96" s="38"/>
    </row>
    <row r="97" spans="2:8" ht="15.75" thickBot="1" x14ac:dyDescent="0.3">
      <c r="F97" s="38"/>
      <c r="G97" s="38"/>
    </row>
    <row r="98" spans="2:8" ht="15.75" thickBot="1" x14ac:dyDescent="0.3">
      <c r="B98" s="30" t="s">
        <v>116</v>
      </c>
      <c r="C98" s="31" t="s">
        <v>15</v>
      </c>
      <c r="D98" s="32">
        <f>IF(SUM(D92:D96)=0,SUM(D87:D90),SUM(D92:D96))</f>
        <v>0</v>
      </c>
      <c r="E98" s="32">
        <f>IF(SUM(E92:E96)=0,SUM(E87:E90),SUM(E92:E96))</f>
        <v>0</v>
      </c>
      <c r="F98" s="38"/>
      <c r="G98" s="38"/>
    </row>
    <row r="99" spans="2:8" ht="15" x14ac:dyDescent="0.25">
      <c r="B99" s="38"/>
      <c r="C99" s="38"/>
      <c r="D99" s="38"/>
      <c r="E99" s="38"/>
      <c r="F99" s="38"/>
      <c r="G99" s="38"/>
    </row>
    <row r="100" spans="2:8" ht="15.75" x14ac:dyDescent="0.25">
      <c r="B100" s="53" t="s">
        <v>186</v>
      </c>
      <c r="C100" s="53"/>
      <c r="D100" s="53"/>
      <c r="E100" s="53"/>
      <c r="F100" s="38"/>
    </row>
    <row r="101" spans="2:8" ht="15.75" thickBot="1" x14ac:dyDescent="0.3">
      <c r="B101" s="38"/>
      <c r="C101" s="38"/>
      <c r="D101" s="38"/>
      <c r="E101" s="38"/>
    </row>
    <row r="102" spans="2:8" ht="15.75" thickBot="1" x14ac:dyDescent="0.3">
      <c r="B102" s="42" t="s">
        <v>125</v>
      </c>
      <c r="C102" s="43" t="s">
        <v>3</v>
      </c>
      <c r="D102" s="37" t="s">
        <v>40</v>
      </c>
      <c r="E102" s="37" t="s">
        <v>41</v>
      </c>
    </row>
    <row r="103" spans="2:8" ht="15" x14ac:dyDescent="0.25">
      <c r="B103" s="79" t="s">
        <v>93</v>
      </c>
      <c r="C103" s="28" t="s">
        <v>15</v>
      </c>
      <c r="D103" s="20"/>
      <c r="E103" s="20"/>
    </row>
    <row r="104" spans="2:8" ht="15" x14ac:dyDescent="0.25">
      <c r="B104" s="75" t="s">
        <v>91</v>
      </c>
      <c r="C104" s="18" t="s">
        <v>15</v>
      </c>
      <c r="D104" s="20"/>
      <c r="E104" s="20"/>
    </row>
    <row r="105" spans="2:8" ht="15.75" thickBot="1" x14ac:dyDescent="0.3">
      <c r="B105" s="76" t="s">
        <v>92</v>
      </c>
      <c r="C105" s="27" t="s">
        <v>15</v>
      </c>
      <c r="D105" s="21"/>
      <c r="E105" s="21"/>
      <c r="G105" s="112" t="s">
        <v>121</v>
      </c>
      <c r="H105" s="112"/>
    </row>
    <row r="106" spans="2:8" ht="15" thickBot="1" x14ac:dyDescent="0.25">
      <c r="G106" s="33" t="s">
        <v>40</v>
      </c>
      <c r="H106" s="33" t="s">
        <v>41</v>
      </c>
    </row>
    <row r="107" spans="2:8" ht="15.75" thickBot="1" x14ac:dyDescent="0.25">
      <c r="B107" s="30" t="s">
        <v>117</v>
      </c>
      <c r="C107" s="31" t="s">
        <v>15</v>
      </c>
      <c r="D107" s="32">
        <f>SUM(D103:D105)</f>
        <v>0</v>
      </c>
      <c r="E107" s="32">
        <f>SUM(E103:E105)</f>
        <v>0</v>
      </c>
      <c r="G107" s="34" t="b">
        <f>D107=D122</f>
        <v>1</v>
      </c>
      <c r="H107" s="34" t="b">
        <f>E107=E122</f>
        <v>1</v>
      </c>
    </row>
    <row r="108" spans="2:8" ht="15" thickBot="1" x14ac:dyDescent="0.25"/>
    <row r="109" spans="2:8" ht="15.75" thickBot="1" x14ac:dyDescent="0.3">
      <c r="B109" s="42" t="s">
        <v>126</v>
      </c>
      <c r="C109" s="43" t="s">
        <v>3</v>
      </c>
      <c r="D109" s="37" t="s">
        <v>40</v>
      </c>
      <c r="E109" s="37" t="s">
        <v>41</v>
      </c>
    </row>
    <row r="110" spans="2:8" ht="15.75" thickBot="1" x14ac:dyDescent="0.3">
      <c r="B110" s="7" t="s">
        <v>4</v>
      </c>
      <c r="C110" s="8"/>
      <c r="D110" s="9"/>
      <c r="E110" s="9"/>
    </row>
    <row r="111" spans="2:8" ht="15" x14ac:dyDescent="0.25">
      <c r="B111" s="10" t="s">
        <v>5</v>
      </c>
      <c r="C111" s="11" t="s">
        <v>15</v>
      </c>
      <c r="D111" s="19"/>
      <c r="E111" s="19"/>
    </row>
    <row r="112" spans="2:8" ht="15" x14ac:dyDescent="0.25">
      <c r="B112" s="12" t="s">
        <v>7</v>
      </c>
      <c r="C112" s="13" t="s">
        <v>15</v>
      </c>
      <c r="D112" s="20"/>
      <c r="E112" s="20"/>
    </row>
    <row r="113" spans="2:8" ht="15" x14ac:dyDescent="0.25">
      <c r="B113" s="12" t="s">
        <v>8</v>
      </c>
      <c r="C113" s="13" t="s">
        <v>15</v>
      </c>
      <c r="D113" s="20"/>
      <c r="E113" s="20"/>
    </row>
    <row r="114" spans="2:8" ht="15.75" thickBot="1" x14ac:dyDescent="0.3">
      <c r="B114" s="14" t="s">
        <v>9</v>
      </c>
      <c r="C114" s="15" t="s">
        <v>15</v>
      </c>
      <c r="D114" s="21"/>
      <c r="E114" s="21"/>
    </row>
    <row r="115" spans="2:8" ht="15.75" thickBot="1" x14ac:dyDescent="0.3">
      <c r="B115" s="7" t="s">
        <v>10</v>
      </c>
      <c r="C115" s="8"/>
      <c r="D115" s="9"/>
      <c r="E115" s="9"/>
    </row>
    <row r="116" spans="2:8" ht="15" x14ac:dyDescent="0.25">
      <c r="B116" s="10" t="s">
        <v>7</v>
      </c>
      <c r="C116" s="11" t="s">
        <v>15</v>
      </c>
      <c r="D116" s="19"/>
      <c r="E116" s="19"/>
    </row>
    <row r="117" spans="2:8" ht="15" x14ac:dyDescent="0.25">
      <c r="B117" s="12" t="s">
        <v>11</v>
      </c>
      <c r="C117" s="13" t="s">
        <v>15</v>
      </c>
      <c r="D117" s="20"/>
      <c r="E117" s="20"/>
    </row>
    <row r="118" spans="2:8" ht="15" x14ac:dyDescent="0.25">
      <c r="B118" s="12" t="s">
        <v>12</v>
      </c>
      <c r="C118" s="13" t="s">
        <v>15</v>
      </c>
      <c r="D118" s="20"/>
      <c r="E118" s="20"/>
    </row>
    <row r="119" spans="2:8" ht="15" x14ac:dyDescent="0.25">
      <c r="B119" s="12" t="s">
        <v>13</v>
      </c>
      <c r="C119" s="13" t="s">
        <v>15</v>
      </c>
      <c r="D119" s="20"/>
      <c r="E119" s="20"/>
    </row>
    <row r="120" spans="2:8" ht="15.75" thickBot="1" x14ac:dyDescent="0.3">
      <c r="B120" s="16" t="s">
        <v>14</v>
      </c>
      <c r="C120" s="17" t="s">
        <v>15</v>
      </c>
      <c r="D120" s="21"/>
      <c r="E120" s="21"/>
    </row>
    <row r="121" spans="2:8" ht="15" thickBot="1" x14ac:dyDescent="0.25"/>
    <row r="122" spans="2:8" ht="15.75" thickBot="1" x14ac:dyDescent="0.25">
      <c r="B122" s="30" t="s">
        <v>117</v>
      </c>
      <c r="C122" s="31" t="s">
        <v>15</v>
      </c>
      <c r="D122" s="32">
        <f>IF(SUM(D116:D120)=0,SUM(D111:D114),SUM(D116:D120))</f>
        <v>0</v>
      </c>
      <c r="E122" s="32">
        <f>IF(SUM(E116:E120)=0,SUM(E111:E114),SUM(E116:E120))</f>
        <v>0</v>
      </c>
    </row>
    <row r="123" spans="2:8" ht="15" thickBot="1" x14ac:dyDescent="0.25"/>
    <row r="124" spans="2:8" ht="15.75" x14ac:dyDescent="0.2">
      <c r="B124" s="53" t="s">
        <v>137</v>
      </c>
      <c r="C124" s="53"/>
      <c r="D124" s="53"/>
      <c r="E124" s="53"/>
      <c r="G124" s="108" t="s">
        <v>187</v>
      </c>
      <c r="H124" s="109"/>
    </row>
    <row r="125" spans="2:8" ht="15.75" thickBot="1" x14ac:dyDescent="0.3">
      <c r="B125" s="38"/>
      <c r="C125" s="38"/>
      <c r="D125" s="38"/>
      <c r="E125" s="38"/>
      <c r="G125" s="110"/>
      <c r="H125" s="111"/>
    </row>
    <row r="126" spans="2:8" ht="15.75" thickBot="1" x14ac:dyDescent="0.3">
      <c r="B126" s="42" t="s">
        <v>127</v>
      </c>
      <c r="C126" s="43" t="s">
        <v>3</v>
      </c>
      <c r="D126" s="37" t="s">
        <v>40</v>
      </c>
      <c r="E126" s="37" t="s">
        <v>41</v>
      </c>
    </row>
    <row r="127" spans="2:8" ht="15" x14ac:dyDescent="0.25">
      <c r="B127" s="79" t="s">
        <v>93</v>
      </c>
      <c r="C127" s="28" t="s">
        <v>16</v>
      </c>
      <c r="D127" s="20"/>
      <c r="E127" s="20"/>
    </row>
    <row r="128" spans="2:8" ht="15" x14ac:dyDescent="0.25">
      <c r="B128" s="75" t="s">
        <v>91</v>
      </c>
      <c r="C128" s="18" t="s">
        <v>16</v>
      </c>
      <c r="D128" s="20"/>
      <c r="E128" s="20"/>
    </row>
    <row r="129" spans="2:5" ht="15.75" thickBot="1" x14ac:dyDescent="0.3">
      <c r="B129" s="76" t="s">
        <v>92</v>
      </c>
      <c r="C129" s="27" t="s">
        <v>16</v>
      </c>
      <c r="D129" s="21"/>
      <c r="E129" s="21"/>
    </row>
    <row r="130" spans="2:5" ht="15" thickBot="1" x14ac:dyDescent="0.25"/>
    <row r="131" spans="2:5" ht="15.75" thickBot="1" x14ac:dyDescent="0.3">
      <c r="B131" s="42" t="s">
        <v>128</v>
      </c>
      <c r="C131" s="43" t="s">
        <v>3</v>
      </c>
      <c r="D131" s="37" t="s">
        <v>40</v>
      </c>
      <c r="E131" s="37" t="s">
        <v>41</v>
      </c>
    </row>
    <row r="132" spans="2:5" ht="15.75" thickBot="1" x14ac:dyDescent="0.3">
      <c r="B132" s="7" t="s">
        <v>4</v>
      </c>
      <c r="C132" s="8"/>
      <c r="D132" s="9"/>
      <c r="E132" s="9"/>
    </row>
    <row r="133" spans="2:5" ht="15" x14ac:dyDescent="0.25">
      <c r="B133" s="10" t="s">
        <v>5</v>
      </c>
      <c r="C133" s="11" t="s">
        <v>16</v>
      </c>
      <c r="D133" s="19"/>
      <c r="E133" s="19"/>
    </row>
    <row r="134" spans="2:5" ht="15" x14ac:dyDescent="0.25">
      <c r="B134" s="12" t="s">
        <v>7</v>
      </c>
      <c r="C134" s="13" t="s">
        <v>16</v>
      </c>
      <c r="D134" s="20"/>
      <c r="E134" s="20"/>
    </row>
    <row r="135" spans="2:5" ht="15" x14ac:dyDescent="0.25">
      <c r="B135" s="12" t="s">
        <v>8</v>
      </c>
      <c r="C135" s="13" t="s">
        <v>16</v>
      </c>
      <c r="D135" s="20"/>
      <c r="E135" s="20"/>
    </row>
    <row r="136" spans="2:5" ht="15.75" thickBot="1" x14ac:dyDescent="0.3">
      <c r="B136" s="14" t="s">
        <v>9</v>
      </c>
      <c r="C136" s="15" t="s">
        <v>16</v>
      </c>
      <c r="D136" s="21"/>
      <c r="E136" s="21"/>
    </row>
    <row r="137" spans="2:5" ht="15.75" thickBot="1" x14ac:dyDescent="0.3">
      <c r="B137" s="7" t="s">
        <v>10</v>
      </c>
      <c r="C137" s="8"/>
      <c r="D137" s="9"/>
      <c r="E137" s="9"/>
    </row>
    <row r="138" spans="2:5" ht="15" x14ac:dyDescent="0.25">
      <c r="B138" s="10" t="s">
        <v>7</v>
      </c>
      <c r="C138" s="11" t="s">
        <v>16</v>
      </c>
      <c r="D138" s="19"/>
      <c r="E138" s="19"/>
    </row>
    <row r="139" spans="2:5" ht="15" x14ac:dyDescent="0.25">
      <c r="B139" s="12" t="s">
        <v>11</v>
      </c>
      <c r="C139" s="13" t="s">
        <v>16</v>
      </c>
      <c r="D139" s="20"/>
      <c r="E139" s="20"/>
    </row>
    <row r="140" spans="2:5" ht="15" x14ac:dyDescent="0.25">
      <c r="B140" s="12" t="s">
        <v>12</v>
      </c>
      <c r="C140" s="13" t="s">
        <v>16</v>
      </c>
      <c r="D140" s="20"/>
      <c r="E140" s="20"/>
    </row>
    <row r="141" spans="2:5" ht="15" x14ac:dyDescent="0.25">
      <c r="B141" s="12" t="s">
        <v>13</v>
      </c>
      <c r="C141" s="13" t="s">
        <v>16</v>
      </c>
      <c r="D141" s="20"/>
      <c r="E141" s="20"/>
    </row>
    <row r="142" spans="2:5" ht="15.75" thickBot="1" x14ac:dyDescent="0.3">
      <c r="B142" s="16" t="s">
        <v>14</v>
      </c>
      <c r="C142" s="17" t="s">
        <v>16</v>
      </c>
      <c r="D142" s="21"/>
      <c r="E142" s="21"/>
    </row>
  </sheetData>
  <sheetProtection formatColumns="0"/>
  <mergeCells count="9">
    <mergeCell ref="G105:H105"/>
    <mergeCell ref="G5:H10"/>
    <mergeCell ref="G30:H32"/>
    <mergeCell ref="G124:H125"/>
    <mergeCell ref="G12:H12"/>
    <mergeCell ref="G15:H16"/>
    <mergeCell ref="G37:H37"/>
    <mergeCell ref="G58:H58"/>
    <mergeCell ref="G81:H81"/>
  </mergeCells>
  <conditionalFormatting sqref="B17:B20">
    <cfRule type="expression" dxfId="21" priority="16">
      <formula>INDEX(dms_CF_3.6.5, MATCH(dms_TradingName,dms_CF_TradingName))="Y"</formula>
    </cfRule>
  </conditionalFormatting>
  <conditionalFormatting sqref="B22:B26">
    <cfRule type="expression" dxfId="20" priority="15">
      <formula>INDEX(dms_CF_3.6.5, MATCH(dms_TradingName,dms_CF_TradingName))="Y"</formula>
    </cfRule>
  </conditionalFormatting>
  <conditionalFormatting sqref="B41:B44">
    <cfRule type="expression" dxfId="19" priority="14">
      <formula>INDEX(dms_CF_3.6.5, MATCH(dms_TradingName,dms_CF_TradingName))="Y"</formula>
    </cfRule>
  </conditionalFormatting>
  <conditionalFormatting sqref="B46:B50">
    <cfRule type="expression" dxfId="18" priority="13">
      <formula>INDEX(dms_CF_3.6.5, MATCH(dms_TradingName,dms_CF_TradingName))="Y"</formula>
    </cfRule>
  </conditionalFormatting>
  <conditionalFormatting sqref="B63:B66">
    <cfRule type="expression" dxfId="17" priority="12">
      <formula>INDEX(dms_CF_3.6.5, MATCH(dms_TradingName,dms_CF_TradingName))="Y"</formula>
    </cfRule>
  </conditionalFormatting>
  <conditionalFormatting sqref="B68:B72">
    <cfRule type="expression" dxfId="16" priority="11">
      <formula>INDEX(dms_CF_3.6.5, MATCH(dms_TradingName,dms_CF_TradingName))="Y"</formula>
    </cfRule>
  </conditionalFormatting>
  <conditionalFormatting sqref="B87:B90">
    <cfRule type="expression" dxfId="15" priority="6">
      <formula>INDEX(dms_CF_3.6.5, MATCH(dms_TradingName,dms_CF_TradingName))="Y"</formula>
    </cfRule>
  </conditionalFormatting>
  <conditionalFormatting sqref="B92:B96">
    <cfRule type="expression" dxfId="14" priority="5">
      <formula>INDEX(dms_CF_3.6.5, MATCH(dms_TradingName,dms_CF_TradingName))="Y"</formula>
    </cfRule>
  </conditionalFormatting>
  <conditionalFormatting sqref="B111:B114">
    <cfRule type="expression" dxfId="13" priority="4">
      <formula>INDEX(dms_CF_3.6.5, MATCH(dms_TradingName,dms_CF_TradingName))="Y"</formula>
    </cfRule>
  </conditionalFormatting>
  <conditionalFormatting sqref="B116:B120">
    <cfRule type="expression" dxfId="12" priority="3">
      <formula>INDEX(dms_CF_3.6.5, MATCH(dms_TradingName,dms_CF_TradingName))="Y"</formula>
    </cfRule>
  </conditionalFormatting>
  <conditionalFormatting sqref="B133:B136">
    <cfRule type="expression" dxfId="11" priority="2">
      <formula>INDEX(dms_CF_3.6.5, MATCH(dms_TradingName,dms_CF_TradingName))="Y"</formula>
    </cfRule>
  </conditionalFormatting>
  <conditionalFormatting sqref="B138:B142">
    <cfRule type="expression" dxfId="10" priority="1">
      <formula>INDEX(dms_CF_3.6.5, MATCH(dms_TradingName,dms_CF_TradingName))="Y"</formula>
    </cfRule>
  </conditionalFormatting>
  <dataValidations count="1">
    <dataValidation allowBlank="1" showInputMessage="1" showErrorMessage="1" sqref="D15:E26 D54:E54 D30:E30 D6:E6 D39:E50 D8:E11 D32:E35 D56:E59 D61:E72 D131:E142 D76:E76 D78:E81 D100:E100 D85:E96 D102:E105 D124:E124 D109:E120 D126:E129" xr:uid="{B8FDBDBC-DA8A-4CA7-A2DE-ABB994F88FD6}"/>
  </dataValidations>
  <pageMargins left="0.7" right="0.7" top="0.75" bottom="0.75" header="0.3" footer="0.3"/>
  <pageSetup paperSize="8"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02E3-57AC-458D-B2FB-11B68E468E5D}">
  <sheetPr codeName="Sheet2">
    <pageSetUpPr fitToPage="1"/>
  </sheetPr>
  <dimension ref="A1:N139"/>
  <sheetViews>
    <sheetView zoomScale="70" zoomScaleNormal="70" workbookViewId="0">
      <selection activeCell="A15" sqref="A15"/>
    </sheetView>
  </sheetViews>
  <sheetFormatPr defaultColWidth="9.140625" defaultRowHeight="14.25" x14ac:dyDescent="0.2"/>
  <cols>
    <col min="1" max="1" width="17.28515625" style="2" customWidth="1"/>
    <col min="2" max="2" width="63.28515625" style="2" customWidth="1"/>
    <col min="3" max="3" width="38.7109375" style="2" customWidth="1"/>
    <col min="4" max="5" width="15.7109375" style="2" customWidth="1"/>
    <col min="6" max="6" width="6.85546875" style="2" customWidth="1"/>
    <col min="7" max="7" width="53.85546875" style="2" customWidth="1"/>
    <col min="8" max="8" width="67" style="2" customWidth="1"/>
    <col min="9" max="13" width="15.7109375" style="2" customWidth="1"/>
    <col min="14" max="14" width="19.42578125" style="2" customWidth="1"/>
    <col min="15" max="16384" width="9.140625" style="2"/>
  </cols>
  <sheetData>
    <row r="1" spans="1:14" ht="26.25" x14ac:dyDescent="0.2">
      <c r="B1" s="1" t="s">
        <v>0</v>
      </c>
      <c r="C1" s="52"/>
      <c r="D1" s="52"/>
      <c r="E1" s="52"/>
      <c r="F1" s="52"/>
      <c r="G1" s="54"/>
      <c r="H1" s="54"/>
      <c r="I1" s="52"/>
      <c r="J1" s="52"/>
      <c r="K1" s="52"/>
      <c r="L1" s="52"/>
      <c r="M1" s="52"/>
      <c r="N1" s="52"/>
    </row>
    <row r="2" spans="1:14" ht="35.1" customHeight="1" x14ac:dyDescent="0.2">
      <c r="B2" s="3" t="s">
        <v>124</v>
      </c>
      <c r="C2" s="52"/>
      <c r="D2" s="52"/>
      <c r="E2" s="52"/>
      <c r="F2" s="52"/>
      <c r="G2" s="54"/>
      <c r="H2" s="54"/>
      <c r="I2" s="52"/>
      <c r="J2" s="52"/>
      <c r="K2" s="52"/>
      <c r="L2" s="52"/>
      <c r="M2" s="52"/>
      <c r="N2" s="52"/>
    </row>
    <row r="3" spans="1:14" ht="20.25" x14ac:dyDescent="0.2">
      <c r="B3" s="4" t="s">
        <v>140</v>
      </c>
      <c r="C3" s="4"/>
      <c r="D3" s="4"/>
      <c r="E3" s="4"/>
      <c r="F3" s="4"/>
      <c r="G3" s="4" t="s">
        <v>53</v>
      </c>
      <c r="H3" s="55"/>
      <c r="I3" s="4"/>
      <c r="J3" s="4"/>
      <c r="K3" s="4"/>
      <c r="L3" s="4"/>
      <c r="M3" s="4"/>
      <c r="N3" s="4"/>
    </row>
    <row r="4" spans="1:14" ht="15.75" thickBot="1" x14ac:dyDescent="0.3">
      <c r="A4" s="38"/>
      <c r="B4" s="5"/>
      <c r="C4" s="6"/>
      <c r="D4" s="6"/>
      <c r="E4" s="6"/>
      <c r="F4" s="6"/>
      <c r="G4" s="56"/>
      <c r="H4" s="56"/>
      <c r="I4" s="6"/>
      <c r="J4" s="6"/>
      <c r="K4" s="6"/>
      <c r="L4" s="6"/>
      <c r="M4" s="6"/>
      <c r="N4" s="6"/>
    </row>
    <row r="5" spans="1:14" ht="15.75" x14ac:dyDescent="0.25">
      <c r="A5" s="38"/>
      <c r="B5" s="53" t="s">
        <v>179</v>
      </c>
      <c r="C5" s="53"/>
      <c r="D5" s="53"/>
      <c r="E5" s="53"/>
      <c r="G5" s="108" t="s">
        <v>180</v>
      </c>
      <c r="H5" s="109"/>
      <c r="I5" s="38"/>
    </row>
    <row r="6" spans="1:14" ht="15.75" thickBot="1" x14ac:dyDescent="0.3">
      <c r="A6" s="38"/>
      <c r="B6" s="38"/>
      <c r="C6" s="38"/>
      <c r="D6" s="38"/>
      <c r="E6" s="38"/>
      <c r="F6"/>
      <c r="G6" s="110"/>
      <c r="H6" s="111"/>
      <c r="I6" s="38"/>
    </row>
    <row r="7" spans="1:14" ht="15.75" thickBot="1" x14ac:dyDescent="0.3">
      <c r="A7" s="38"/>
      <c r="B7" s="42" t="s">
        <v>143</v>
      </c>
      <c r="C7" s="43" t="s">
        <v>3</v>
      </c>
      <c r="D7" s="37" t="s">
        <v>40</v>
      </c>
      <c r="E7" s="37" t="s">
        <v>41</v>
      </c>
      <c r="G7" s="38"/>
      <c r="H7" s="38"/>
      <c r="I7" s="38"/>
    </row>
    <row r="8" spans="1:14" ht="15" customHeight="1" x14ac:dyDescent="0.25">
      <c r="A8" s="38"/>
      <c r="B8" s="25" t="s">
        <v>17</v>
      </c>
      <c r="C8" s="28" t="s">
        <v>15</v>
      </c>
      <c r="D8" s="20"/>
      <c r="E8" s="20"/>
      <c r="I8" s="38"/>
    </row>
    <row r="9" spans="1:14" ht="15" x14ac:dyDescent="0.25">
      <c r="A9" s="38"/>
      <c r="B9" s="75" t="s">
        <v>18</v>
      </c>
      <c r="C9" s="18" t="s">
        <v>15</v>
      </c>
      <c r="D9" s="20"/>
      <c r="E9" s="20"/>
      <c r="I9" s="38"/>
    </row>
    <row r="10" spans="1:14" ht="15.75" thickBot="1" x14ac:dyDescent="0.3">
      <c r="A10" s="38"/>
      <c r="B10" s="76" t="s">
        <v>19</v>
      </c>
      <c r="C10" s="27" t="s">
        <v>15</v>
      </c>
      <c r="D10" s="21"/>
      <c r="E10" s="21"/>
      <c r="G10" s="112" t="s">
        <v>156</v>
      </c>
      <c r="H10" s="112"/>
      <c r="I10" s="38"/>
    </row>
    <row r="11" spans="1:14" ht="15.75" thickBot="1" x14ac:dyDescent="0.3">
      <c r="A11" s="38"/>
      <c r="G11" s="33" t="s">
        <v>40</v>
      </c>
      <c r="H11" s="33" t="s">
        <v>41</v>
      </c>
      <c r="I11" s="38"/>
    </row>
    <row r="12" spans="1:14" ht="15.75" thickBot="1" x14ac:dyDescent="0.3">
      <c r="A12" s="38"/>
      <c r="B12" s="30" t="s">
        <v>84</v>
      </c>
      <c r="C12" s="31" t="s">
        <v>15</v>
      </c>
      <c r="D12" s="32">
        <f>SUM(D8:D10)</f>
        <v>0</v>
      </c>
      <c r="E12" s="32">
        <f>SUM(E8:E10)</f>
        <v>0</v>
      </c>
      <c r="G12" s="34" t="b">
        <f>D12=D27</f>
        <v>1</v>
      </c>
      <c r="H12" s="34" t="b">
        <f>E12=E27</f>
        <v>1</v>
      </c>
      <c r="I12" s="38"/>
    </row>
    <row r="13" spans="1:14" ht="15.75" thickBot="1" x14ac:dyDescent="0.3">
      <c r="A13" s="38"/>
    </row>
    <row r="14" spans="1:14" ht="15.75" thickBot="1" x14ac:dyDescent="0.3">
      <c r="A14" s="38"/>
      <c r="B14" s="42" t="s">
        <v>144</v>
      </c>
      <c r="C14" s="43" t="s">
        <v>3</v>
      </c>
      <c r="D14" s="37" t="s">
        <v>40</v>
      </c>
      <c r="E14" s="37" t="s">
        <v>41</v>
      </c>
    </row>
    <row r="15" spans="1:14" s="38" customFormat="1" ht="15.75" thickBot="1" x14ac:dyDescent="0.3">
      <c r="B15" s="7" t="s">
        <v>4</v>
      </c>
      <c r="C15" s="8"/>
      <c r="D15" s="9"/>
      <c r="E15" s="9"/>
    </row>
    <row r="16" spans="1:14" s="38" customFormat="1" ht="15" x14ac:dyDescent="0.25">
      <c r="B16" s="10" t="s">
        <v>5</v>
      </c>
      <c r="C16" s="11" t="s">
        <v>15</v>
      </c>
      <c r="D16" s="19"/>
      <c r="E16" s="19"/>
    </row>
    <row r="17" spans="1:8" s="38" customFormat="1" ht="15" x14ac:dyDescent="0.25">
      <c r="B17" s="12" t="s">
        <v>7</v>
      </c>
      <c r="C17" s="13" t="s">
        <v>15</v>
      </c>
      <c r="D17" s="20"/>
      <c r="E17" s="20"/>
    </row>
    <row r="18" spans="1:8" s="38" customFormat="1" ht="15" x14ac:dyDescent="0.25">
      <c r="B18" s="12" t="s">
        <v>8</v>
      </c>
      <c r="C18" s="13" t="s">
        <v>15</v>
      </c>
      <c r="D18" s="20"/>
      <c r="E18" s="20"/>
    </row>
    <row r="19" spans="1:8" s="38" customFormat="1" ht="15.75" thickBot="1" x14ac:dyDescent="0.3">
      <c r="B19" s="14" t="s">
        <v>9</v>
      </c>
      <c r="C19" s="15" t="s">
        <v>15</v>
      </c>
      <c r="D19" s="21"/>
      <c r="E19" s="21"/>
    </row>
    <row r="20" spans="1:8" ht="15.75" thickBot="1" x14ac:dyDescent="0.3">
      <c r="A20" s="38"/>
      <c r="B20" s="7" t="s">
        <v>10</v>
      </c>
      <c r="C20" s="8"/>
      <c r="D20" s="9"/>
      <c r="E20" s="9"/>
      <c r="G20" s="38"/>
    </row>
    <row r="21" spans="1:8" ht="15" x14ac:dyDescent="0.25">
      <c r="A21" s="38"/>
      <c r="B21" s="10" t="s">
        <v>7</v>
      </c>
      <c r="C21" s="11" t="s">
        <v>15</v>
      </c>
      <c r="D21" s="19"/>
      <c r="E21" s="19"/>
      <c r="G21" s="38" t="s">
        <v>38</v>
      </c>
    </row>
    <row r="22" spans="1:8" ht="15" x14ac:dyDescent="0.25">
      <c r="A22" s="38"/>
      <c r="B22" s="12" t="s">
        <v>11</v>
      </c>
      <c r="C22" s="13" t="s">
        <v>15</v>
      </c>
      <c r="D22" s="20"/>
      <c r="E22" s="20"/>
      <c r="G22" s="38"/>
    </row>
    <row r="23" spans="1:8" ht="15" x14ac:dyDescent="0.25">
      <c r="A23" s="38"/>
      <c r="B23" s="12" t="s">
        <v>12</v>
      </c>
      <c r="C23" s="13" t="s">
        <v>15</v>
      </c>
      <c r="D23" s="20"/>
      <c r="E23" s="20"/>
      <c r="G23" s="38"/>
    </row>
    <row r="24" spans="1:8" ht="15" x14ac:dyDescent="0.25">
      <c r="A24" s="38"/>
      <c r="B24" s="12" t="s">
        <v>13</v>
      </c>
      <c r="C24" s="13" t="s">
        <v>15</v>
      </c>
      <c r="D24" s="20"/>
      <c r="E24" s="20"/>
      <c r="G24" s="38"/>
    </row>
    <row r="25" spans="1:8" ht="15.75" thickBot="1" x14ac:dyDescent="0.3">
      <c r="A25" s="38"/>
      <c r="B25" s="16" t="s">
        <v>14</v>
      </c>
      <c r="C25" s="17" t="s">
        <v>15</v>
      </c>
      <c r="D25" s="21"/>
      <c r="E25" s="21"/>
      <c r="G25" s="38"/>
    </row>
    <row r="26" spans="1:8" ht="15.75" thickBot="1" x14ac:dyDescent="0.3">
      <c r="A26" s="38"/>
      <c r="G26" s="38"/>
    </row>
    <row r="27" spans="1:8" ht="15.75" thickBot="1" x14ac:dyDescent="0.3">
      <c r="A27" s="38"/>
      <c r="B27" s="30" t="s">
        <v>83</v>
      </c>
      <c r="C27" s="31" t="s">
        <v>15</v>
      </c>
      <c r="D27" s="32">
        <f>IF(SUM(D21:D25)=0,SUM(D16:D19),SUM(D21:D25))</f>
        <v>0</v>
      </c>
      <c r="E27" s="32">
        <f>IF(SUM(E21:E25)=0,SUM(E16:E19),SUM(E21:E25))</f>
        <v>0</v>
      </c>
    </row>
    <row r="28" spans="1:8" ht="15.75" thickBot="1" x14ac:dyDescent="0.3">
      <c r="A28" s="38"/>
    </row>
    <row r="29" spans="1:8" ht="27.75" customHeight="1" x14ac:dyDescent="0.25">
      <c r="A29" s="38"/>
      <c r="B29" s="53" t="s">
        <v>175</v>
      </c>
      <c r="C29" s="53"/>
      <c r="D29" s="53"/>
      <c r="E29" s="53"/>
      <c r="G29" s="108" t="s">
        <v>181</v>
      </c>
      <c r="H29" s="109"/>
    </row>
    <row r="30" spans="1:8" ht="51" customHeight="1" thickBot="1" x14ac:dyDescent="0.3">
      <c r="A30" s="38"/>
      <c r="B30" s="38"/>
      <c r="C30" s="38"/>
      <c r="D30" s="38"/>
      <c r="E30" s="38"/>
      <c r="G30" s="110"/>
      <c r="H30" s="111"/>
    </row>
    <row r="31" spans="1:8" ht="15.75" thickBot="1" x14ac:dyDescent="0.3">
      <c r="A31" s="38"/>
      <c r="B31" s="42" t="s">
        <v>141</v>
      </c>
      <c r="C31" s="43" t="s">
        <v>3</v>
      </c>
      <c r="D31" s="37" t="s">
        <v>40</v>
      </c>
      <c r="E31" s="37" t="s">
        <v>41</v>
      </c>
    </row>
    <row r="32" spans="1:8" ht="15" x14ac:dyDescent="0.25">
      <c r="A32" s="38"/>
      <c r="B32" s="79" t="s">
        <v>93</v>
      </c>
      <c r="C32" s="28" t="s">
        <v>15</v>
      </c>
      <c r="D32" s="20"/>
      <c r="E32" s="20"/>
    </row>
    <row r="33" spans="1:8" ht="15" x14ac:dyDescent="0.25">
      <c r="A33" s="38"/>
      <c r="B33" s="75" t="s">
        <v>91</v>
      </c>
      <c r="C33" s="18" t="s">
        <v>15</v>
      </c>
      <c r="D33" s="20"/>
      <c r="E33" s="20"/>
      <c r="G33" s="112" t="s">
        <v>89</v>
      </c>
      <c r="H33" s="112"/>
    </row>
    <row r="34" spans="1:8" ht="15.75" thickBot="1" x14ac:dyDescent="0.3">
      <c r="A34" s="38"/>
      <c r="B34" s="76" t="s">
        <v>92</v>
      </c>
      <c r="C34" s="27" t="s">
        <v>15</v>
      </c>
      <c r="D34" s="21"/>
      <c r="E34" s="21"/>
      <c r="G34" s="33" t="s">
        <v>40</v>
      </c>
      <c r="H34" s="33" t="s">
        <v>41</v>
      </c>
    </row>
    <row r="35" spans="1:8" ht="15.75" thickBot="1" x14ac:dyDescent="0.3">
      <c r="A35" s="38"/>
      <c r="G35" s="34" t="b">
        <f>D36=D51</f>
        <v>1</v>
      </c>
      <c r="H35" s="34" t="b">
        <f>E36=E51</f>
        <v>1</v>
      </c>
    </row>
    <row r="36" spans="1:8" ht="15.75" thickBot="1" x14ac:dyDescent="0.3">
      <c r="A36" s="38"/>
      <c r="B36" s="30" t="s">
        <v>88</v>
      </c>
      <c r="C36" s="31" t="s">
        <v>15</v>
      </c>
      <c r="D36" s="32">
        <f>SUM(D32:D34)</f>
        <v>0</v>
      </c>
      <c r="E36" s="32">
        <f>SUM(E32:E34)</f>
        <v>0</v>
      </c>
    </row>
    <row r="37" spans="1:8" ht="15.75" thickBot="1" x14ac:dyDescent="0.3">
      <c r="A37" s="38"/>
    </row>
    <row r="38" spans="1:8" ht="15.75" thickBot="1" x14ac:dyDescent="0.3">
      <c r="A38" s="38"/>
      <c r="B38" s="42" t="s">
        <v>142</v>
      </c>
      <c r="C38" s="43" t="s">
        <v>3</v>
      </c>
      <c r="D38" s="37" t="s">
        <v>40</v>
      </c>
      <c r="E38" s="37" t="s">
        <v>41</v>
      </c>
    </row>
    <row r="39" spans="1:8" ht="15.75" thickBot="1" x14ac:dyDescent="0.3">
      <c r="A39" s="38"/>
      <c r="B39" s="7" t="s">
        <v>4</v>
      </c>
      <c r="C39" s="8"/>
      <c r="D39" s="9"/>
      <c r="E39" s="9"/>
    </row>
    <row r="40" spans="1:8" ht="15" x14ac:dyDescent="0.25">
      <c r="A40" s="38"/>
      <c r="B40" s="10" t="s">
        <v>5</v>
      </c>
      <c r="C40" s="11" t="s">
        <v>15</v>
      </c>
      <c r="D40" s="19"/>
      <c r="E40" s="19"/>
    </row>
    <row r="41" spans="1:8" ht="15" x14ac:dyDescent="0.25">
      <c r="A41" s="38"/>
      <c r="B41" s="12" t="s">
        <v>7</v>
      </c>
      <c r="C41" s="13" t="s">
        <v>15</v>
      </c>
      <c r="D41" s="20"/>
      <c r="E41" s="20"/>
    </row>
    <row r="42" spans="1:8" ht="15" x14ac:dyDescent="0.25">
      <c r="A42" s="38"/>
      <c r="B42" s="12" t="s">
        <v>8</v>
      </c>
      <c r="C42" s="13" t="s">
        <v>15</v>
      </c>
      <c r="D42" s="20"/>
      <c r="E42" s="20"/>
    </row>
    <row r="43" spans="1:8" ht="15.75" thickBot="1" x14ac:dyDescent="0.3">
      <c r="A43" s="38"/>
      <c r="B43" s="14" t="s">
        <v>9</v>
      </c>
      <c r="C43" s="15" t="s">
        <v>15</v>
      </c>
      <c r="D43" s="21"/>
      <c r="E43" s="21"/>
    </row>
    <row r="44" spans="1:8" ht="15.75" thickBot="1" x14ac:dyDescent="0.3">
      <c r="A44" s="38"/>
      <c r="B44" s="7" t="s">
        <v>10</v>
      </c>
      <c r="C44" s="8"/>
      <c r="D44" s="9"/>
      <c r="E44" s="9"/>
    </row>
    <row r="45" spans="1:8" ht="15" x14ac:dyDescent="0.25">
      <c r="A45" s="38"/>
      <c r="B45" s="10" t="s">
        <v>7</v>
      </c>
      <c r="C45" s="11" t="s">
        <v>15</v>
      </c>
      <c r="D45" s="19"/>
      <c r="E45" s="19"/>
    </row>
    <row r="46" spans="1:8" ht="15" x14ac:dyDescent="0.25">
      <c r="A46" s="38"/>
      <c r="B46" s="12" t="s">
        <v>11</v>
      </c>
      <c r="C46" s="13" t="s">
        <v>15</v>
      </c>
      <c r="D46" s="20"/>
      <c r="E46" s="20"/>
    </row>
    <row r="47" spans="1:8" ht="15" x14ac:dyDescent="0.25">
      <c r="A47" s="38"/>
      <c r="B47" s="12" t="s">
        <v>12</v>
      </c>
      <c r="C47" s="13" t="s">
        <v>15</v>
      </c>
      <c r="D47" s="20"/>
      <c r="E47" s="20"/>
    </row>
    <row r="48" spans="1:8" ht="15" x14ac:dyDescent="0.25">
      <c r="A48" s="38"/>
      <c r="B48" s="12" t="s">
        <v>13</v>
      </c>
      <c r="C48" s="13" t="s">
        <v>15</v>
      </c>
      <c r="D48" s="20"/>
      <c r="E48" s="20"/>
    </row>
    <row r="49" spans="1:9" ht="15.75" thickBot="1" x14ac:dyDescent="0.3">
      <c r="A49" s="38"/>
      <c r="B49" s="16" t="s">
        <v>14</v>
      </c>
      <c r="C49" s="17" t="s">
        <v>15</v>
      </c>
      <c r="D49" s="21"/>
      <c r="E49" s="21"/>
    </row>
    <row r="50" spans="1:9" ht="15.75" thickBot="1" x14ac:dyDescent="0.3">
      <c r="A50" s="38"/>
    </row>
    <row r="51" spans="1:9" ht="15.75" thickBot="1" x14ac:dyDescent="0.3">
      <c r="A51" s="38"/>
      <c r="B51" s="30" t="s">
        <v>88</v>
      </c>
      <c r="C51" s="31" t="s">
        <v>15</v>
      </c>
      <c r="D51" s="32">
        <f>IF(SUM(D45:D49)=0,SUM(D40:D43),SUM(D45:D49))</f>
        <v>0</v>
      </c>
      <c r="E51" s="32">
        <f>IF(SUM(E45:E49)=0,SUM(E40:E43),SUM(E45:E49))</f>
        <v>0</v>
      </c>
    </row>
    <row r="52" spans="1:9" ht="15.75" thickBot="1" x14ac:dyDescent="0.3">
      <c r="A52" s="38"/>
    </row>
    <row r="53" spans="1:9" ht="39.75" customHeight="1" thickBot="1" x14ac:dyDescent="0.3">
      <c r="A53" s="38"/>
      <c r="B53" s="53" t="s">
        <v>182</v>
      </c>
      <c r="C53" s="53"/>
      <c r="D53" s="53"/>
      <c r="E53" s="53"/>
      <c r="G53" s="95" t="s">
        <v>157</v>
      </c>
      <c r="H53" s="96"/>
    </row>
    <row r="54" spans="1:9" ht="16.5" customHeight="1" thickBot="1" x14ac:dyDescent="0.3">
      <c r="A54" s="38"/>
      <c r="B54" s="38"/>
      <c r="C54" s="38"/>
      <c r="D54" s="38"/>
      <c r="E54" s="38"/>
      <c r="F54"/>
      <c r="G54" s="95" t="s">
        <v>183</v>
      </c>
      <c r="H54" s="96"/>
    </row>
    <row r="55" spans="1:9" ht="23.25" customHeight="1" thickBot="1" x14ac:dyDescent="0.3">
      <c r="A55" s="38"/>
      <c r="B55" s="42" t="s">
        <v>145</v>
      </c>
      <c r="C55" s="43" t="s">
        <v>3</v>
      </c>
      <c r="D55" s="37" t="s">
        <v>40</v>
      </c>
      <c r="E55" s="37" t="s">
        <v>41</v>
      </c>
      <c r="G55" s="97"/>
      <c r="H55" s="98"/>
      <c r="I55" s="38"/>
    </row>
    <row r="56" spans="1:9" ht="24" customHeight="1" thickBot="1" x14ac:dyDescent="0.3">
      <c r="A56" s="38"/>
      <c r="B56" s="25" t="s">
        <v>17</v>
      </c>
      <c r="C56" s="28" t="s">
        <v>15</v>
      </c>
      <c r="D56" s="20"/>
      <c r="E56" s="20"/>
      <c r="G56" s="99"/>
      <c r="H56" s="100"/>
      <c r="I56" s="38"/>
    </row>
    <row r="57" spans="1:9" ht="15" x14ac:dyDescent="0.25">
      <c r="A57" s="38"/>
      <c r="B57" s="75" t="s">
        <v>18</v>
      </c>
      <c r="C57" s="18" t="s">
        <v>15</v>
      </c>
      <c r="D57" s="20"/>
      <c r="E57" s="20"/>
      <c r="I57" s="38"/>
    </row>
    <row r="58" spans="1:9" ht="15.75" thickBot="1" x14ac:dyDescent="0.3">
      <c r="A58" s="38"/>
      <c r="B58" s="76" t="s">
        <v>19</v>
      </c>
      <c r="C58" s="27" t="s">
        <v>15</v>
      </c>
      <c r="D58" s="21"/>
      <c r="E58" s="21"/>
      <c r="G58" s="112" t="s">
        <v>207</v>
      </c>
      <c r="H58" s="112"/>
      <c r="I58" s="38"/>
    </row>
    <row r="59" spans="1:9" ht="15.75" thickBot="1" x14ac:dyDescent="0.3">
      <c r="A59" s="38"/>
      <c r="G59" s="33" t="s">
        <v>40</v>
      </c>
      <c r="H59" s="33" t="s">
        <v>41</v>
      </c>
      <c r="I59" s="38"/>
    </row>
    <row r="60" spans="1:9" ht="15.75" thickBot="1" x14ac:dyDescent="0.3">
      <c r="A60" s="38"/>
      <c r="B60" s="30" t="s">
        <v>82</v>
      </c>
      <c r="C60" s="31" t="s">
        <v>15</v>
      </c>
      <c r="D60" s="32">
        <f>SUM(D56:D58)</f>
        <v>0</v>
      </c>
      <c r="E60" s="32">
        <f>SUM(E56:E58)</f>
        <v>0</v>
      </c>
      <c r="G60" s="34" t="b">
        <f>D60=D75</f>
        <v>1</v>
      </c>
      <c r="H60" s="34" t="b">
        <f>E60=E75</f>
        <v>1</v>
      </c>
      <c r="I60" s="38"/>
    </row>
    <row r="61" spans="1:9" ht="15.75" thickBot="1" x14ac:dyDescent="0.3">
      <c r="A61" s="38"/>
      <c r="I61" s="38"/>
    </row>
    <row r="62" spans="1:9" ht="15.75" thickBot="1" x14ac:dyDescent="0.3">
      <c r="A62" s="38"/>
      <c r="B62" s="42" t="s">
        <v>146</v>
      </c>
      <c r="C62" s="43" t="s">
        <v>3</v>
      </c>
      <c r="D62" s="37" t="s">
        <v>40</v>
      </c>
      <c r="E62" s="37" t="s">
        <v>41</v>
      </c>
    </row>
    <row r="63" spans="1:9" ht="15.75" thickBot="1" x14ac:dyDescent="0.3">
      <c r="A63" s="38"/>
      <c r="B63" s="7" t="s">
        <v>4</v>
      </c>
      <c r="C63" s="8"/>
      <c r="D63" s="9"/>
      <c r="E63" s="9"/>
      <c r="F63" s="38"/>
      <c r="G63" s="38"/>
    </row>
    <row r="64" spans="1:9" ht="15" x14ac:dyDescent="0.25">
      <c r="A64" s="38"/>
      <c r="B64" s="10" t="s">
        <v>5</v>
      </c>
      <c r="C64" s="11" t="s">
        <v>15</v>
      </c>
      <c r="D64" s="19"/>
      <c r="E64" s="19"/>
      <c r="F64" s="38"/>
      <c r="G64" s="38"/>
    </row>
    <row r="65" spans="1:8" ht="15" x14ac:dyDescent="0.25">
      <c r="A65" s="38"/>
      <c r="B65" s="12" t="s">
        <v>7</v>
      </c>
      <c r="C65" s="13" t="s">
        <v>15</v>
      </c>
      <c r="D65" s="20"/>
      <c r="E65" s="20"/>
      <c r="F65" s="38"/>
      <c r="G65" s="38"/>
    </row>
    <row r="66" spans="1:8" ht="15" x14ac:dyDescent="0.25">
      <c r="A66" s="38"/>
      <c r="B66" s="12" t="s">
        <v>8</v>
      </c>
      <c r="C66" s="13" t="s">
        <v>15</v>
      </c>
      <c r="D66" s="20"/>
      <c r="E66" s="20"/>
      <c r="F66" s="38"/>
      <c r="G66" s="38"/>
    </row>
    <row r="67" spans="1:8" ht="15.75" thickBot="1" x14ac:dyDescent="0.3">
      <c r="A67" s="38"/>
      <c r="B67" s="14" t="s">
        <v>9</v>
      </c>
      <c r="C67" s="15" t="s">
        <v>15</v>
      </c>
      <c r="D67" s="21"/>
      <c r="E67" s="21"/>
      <c r="F67" s="38"/>
      <c r="G67" s="38"/>
    </row>
    <row r="68" spans="1:8" ht="15.75" thickBot="1" x14ac:dyDescent="0.3">
      <c r="A68" s="38"/>
      <c r="B68" s="7" t="s">
        <v>10</v>
      </c>
      <c r="C68" s="8"/>
      <c r="D68" s="9"/>
      <c r="E68" s="9"/>
      <c r="G68" s="38"/>
    </row>
    <row r="69" spans="1:8" ht="15" x14ac:dyDescent="0.25">
      <c r="A69" s="38"/>
      <c r="B69" s="10" t="s">
        <v>7</v>
      </c>
      <c r="C69" s="11" t="s">
        <v>15</v>
      </c>
      <c r="D69" s="19"/>
      <c r="E69" s="19"/>
      <c r="G69" s="38"/>
    </row>
    <row r="70" spans="1:8" ht="15" x14ac:dyDescent="0.25">
      <c r="A70" s="38"/>
      <c r="B70" s="12" t="s">
        <v>11</v>
      </c>
      <c r="C70" s="13" t="s">
        <v>15</v>
      </c>
      <c r="D70" s="20"/>
      <c r="E70" s="20"/>
      <c r="G70" s="38"/>
    </row>
    <row r="71" spans="1:8" ht="15" x14ac:dyDescent="0.25">
      <c r="A71" s="38"/>
      <c r="B71" s="12" t="s">
        <v>12</v>
      </c>
      <c r="C71" s="13" t="s">
        <v>15</v>
      </c>
      <c r="D71" s="20"/>
      <c r="E71" s="20"/>
      <c r="G71" s="38"/>
    </row>
    <row r="72" spans="1:8" ht="15" x14ac:dyDescent="0.25">
      <c r="A72" s="38"/>
      <c r="B72" s="12" t="s">
        <v>13</v>
      </c>
      <c r="C72" s="13" t="s">
        <v>15</v>
      </c>
      <c r="D72" s="20"/>
      <c r="E72" s="20"/>
      <c r="G72" s="38"/>
    </row>
    <row r="73" spans="1:8" ht="15.75" thickBot="1" x14ac:dyDescent="0.3">
      <c r="A73" s="38"/>
      <c r="B73" s="16" t="s">
        <v>14</v>
      </c>
      <c r="C73" s="17" t="s">
        <v>15</v>
      </c>
      <c r="D73" s="21"/>
      <c r="E73" s="21"/>
      <c r="G73" s="38"/>
    </row>
    <row r="74" spans="1:8" ht="15.75" thickBot="1" x14ac:dyDescent="0.3">
      <c r="A74" s="38"/>
      <c r="G74" s="38"/>
    </row>
    <row r="75" spans="1:8" ht="15.75" thickBot="1" x14ac:dyDescent="0.3">
      <c r="A75" s="38"/>
      <c r="B75" s="30" t="s">
        <v>82</v>
      </c>
      <c r="C75" s="31" t="s">
        <v>15</v>
      </c>
      <c r="D75" s="32">
        <f>IF(SUM(D69:D73)=0,SUM(D64:D67),SUM(D69:D73))</f>
        <v>0</v>
      </c>
      <c r="E75" s="32">
        <f>IF(SUM(E69:E73)=0,SUM(E64:E67),SUM(E69:E73))</f>
        <v>0</v>
      </c>
    </row>
    <row r="76" spans="1:8" s="38" customFormat="1" ht="15.75" thickBot="1" x14ac:dyDescent="0.3"/>
    <row r="77" spans="1:8" ht="42" customHeight="1" thickBot="1" x14ac:dyDescent="0.3">
      <c r="A77" s="38"/>
      <c r="B77" s="53" t="s">
        <v>176</v>
      </c>
      <c r="C77" s="53"/>
      <c r="D77" s="53"/>
      <c r="E77" s="53"/>
      <c r="G77" s="101" t="s">
        <v>178</v>
      </c>
      <c r="H77" s="102"/>
    </row>
    <row r="78" spans="1:8" ht="15.95" customHeight="1" thickBot="1" x14ac:dyDescent="0.3">
      <c r="A78" s="38"/>
      <c r="B78" s="38"/>
      <c r="C78" s="38"/>
      <c r="D78" s="38"/>
      <c r="E78" s="38"/>
      <c r="G78" s="95" t="s">
        <v>206</v>
      </c>
      <c r="H78" s="96"/>
    </row>
    <row r="79" spans="1:8" ht="15.75" thickBot="1" x14ac:dyDescent="0.3">
      <c r="A79" s="38"/>
      <c r="B79" s="42" t="s">
        <v>147</v>
      </c>
      <c r="C79" s="43" t="s">
        <v>3</v>
      </c>
      <c r="D79" s="37" t="s">
        <v>40</v>
      </c>
      <c r="E79" s="37" t="s">
        <v>41</v>
      </c>
      <c r="F79"/>
      <c r="G79" s="97"/>
      <c r="H79" s="98"/>
    </row>
    <row r="80" spans="1:8" ht="15" customHeight="1" x14ac:dyDescent="0.25">
      <c r="A80" s="38"/>
      <c r="B80" s="25" t="s">
        <v>17</v>
      </c>
      <c r="C80" s="28" t="s">
        <v>15</v>
      </c>
      <c r="D80" s="20"/>
      <c r="E80" s="20"/>
      <c r="G80" s="97"/>
      <c r="H80" s="98"/>
    </row>
    <row r="81" spans="1:8" ht="15" x14ac:dyDescent="0.25">
      <c r="A81" s="38"/>
      <c r="B81" s="75" t="s">
        <v>18</v>
      </c>
      <c r="C81" s="18" t="s">
        <v>15</v>
      </c>
      <c r="D81" s="20"/>
      <c r="E81" s="20"/>
      <c r="G81" s="97"/>
      <c r="H81" s="98"/>
    </row>
    <row r="82" spans="1:8" ht="15.75" thickBot="1" x14ac:dyDescent="0.3">
      <c r="A82" s="38"/>
      <c r="B82" s="76" t="s">
        <v>19</v>
      </c>
      <c r="C82" s="27" t="s">
        <v>15</v>
      </c>
      <c r="D82" s="21"/>
      <c r="E82" s="21"/>
      <c r="G82" s="99"/>
      <c r="H82" s="100"/>
    </row>
    <row r="83" spans="1:8" ht="15.75" thickBot="1" x14ac:dyDescent="0.3">
      <c r="A83" s="38"/>
      <c r="G83" s="38"/>
      <c r="H83" s="38"/>
    </row>
    <row r="84" spans="1:8" ht="15.75" thickBot="1" x14ac:dyDescent="0.3">
      <c r="A84" s="38"/>
      <c r="B84" s="30" t="s">
        <v>81</v>
      </c>
      <c r="C84" s="31" t="s">
        <v>15</v>
      </c>
      <c r="D84" s="32">
        <f>SUM(D80:D82)</f>
        <v>0</v>
      </c>
      <c r="E84" s="32">
        <f>SUM(E80:E82)</f>
        <v>0</v>
      </c>
      <c r="G84" s="38"/>
      <c r="H84" s="38"/>
    </row>
    <row r="85" spans="1:8" ht="15.75" thickBot="1" x14ac:dyDescent="0.3">
      <c r="A85" s="38"/>
      <c r="G85" s="38"/>
      <c r="H85" s="38"/>
    </row>
    <row r="86" spans="1:8" ht="15.75" thickBot="1" x14ac:dyDescent="0.3">
      <c r="A86" s="38"/>
      <c r="B86" s="42" t="s">
        <v>148</v>
      </c>
      <c r="C86" s="43" t="s">
        <v>3</v>
      </c>
      <c r="D86" s="37" t="s">
        <v>40</v>
      </c>
      <c r="E86" s="37" t="s">
        <v>41</v>
      </c>
      <c r="G86" s="112" t="s">
        <v>208</v>
      </c>
      <c r="H86" s="112"/>
    </row>
    <row r="87" spans="1:8" ht="15.75" thickBot="1" x14ac:dyDescent="0.3">
      <c r="A87" s="38"/>
      <c r="B87" s="7" t="s">
        <v>4</v>
      </c>
      <c r="C87" s="8"/>
      <c r="D87" s="9"/>
      <c r="E87" s="9"/>
      <c r="G87" s="33" t="s">
        <v>40</v>
      </c>
      <c r="H87" s="33" t="s">
        <v>41</v>
      </c>
    </row>
    <row r="88" spans="1:8" ht="15" x14ac:dyDescent="0.25">
      <c r="A88" s="38"/>
      <c r="B88" s="10" t="s">
        <v>5</v>
      </c>
      <c r="C88" s="11" t="s">
        <v>15</v>
      </c>
      <c r="D88" s="19"/>
      <c r="E88" s="19"/>
      <c r="F88" s="38"/>
      <c r="G88" s="34" t="b">
        <f>D84=D99</f>
        <v>1</v>
      </c>
      <c r="H88" s="34" t="b">
        <f>E84=E99</f>
        <v>1</v>
      </c>
    </row>
    <row r="89" spans="1:8" ht="15" x14ac:dyDescent="0.25">
      <c r="A89" s="38"/>
      <c r="B89" s="12" t="s">
        <v>7</v>
      </c>
      <c r="C89" s="13" t="s">
        <v>15</v>
      </c>
      <c r="D89" s="20"/>
      <c r="E89" s="20"/>
      <c r="F89" s="38"/>
    </row>
    <row r="90" spans="1:8" ht="15" x14ac:dyDescent="0.25">
      <c r="A90" s="38"/>
      <c r="B90" s="12" t="s">
        <v>8</v>
      </c>
      <c r="C90" s="13" t="s">
        <v>15</v>
      </c>
      <c r="D90" s="20"/>
      <c r="E90" s="20"/>
      <c r="F90" s="38"/>
    </row>
    <row r="91" spans="1:8" ht="15.75" thickBot="1" x14ac:dyDescent="0.3">
      <c r="A91" s="38"/>
      <c r="B91" s="14" t="s">
        <v>9</v>
      </c>
      <c r="C91" s="15" t="s">
        <v>15</v>
      </c>
      <c r="D91" s="21"/>
      <c r="E91" s="21"/>
      <c r="F91" s="38"/>
    </row>
    <row r="92" spans="1:8" ht="15.75" thickBot="1" x14ac:dyDescent="0.3">
      <c r="A92" s="38"/>
      <c r="B92" s="7" t="s">
        <v>10</v>
      </c>
      <c r="C92" s="8"/>
      <c r="D92" s="9"/>
      <c r="E92" s="9"/>
      <c r="F92" s="38"/>
    </row>
    <row r="93" spans="1:8" ht="15" x14ac:dyDescent="0.25">
      <c r="A93" s="38"/>
      <c r="B93" s="10" t="s">
        <v>7</v>
      </c>
      <c r="C93" s="11" t="s">
        <v>15</v>
      </c>
      <c r="D93" s="19"/>
      <c r="E93" s="19"/>
    </row>
    <row r="94" spans="1:8" ht="15" x14ac:dyDescent="0.25">
      <c r="A94" s="38"/>
      <c r="B94" s="12" t="s">
        <v>11</v>
      </c>
      <c r="C94" s="13" t="s">
        <v>15</v>
      </c>
      <c r="D94" s="20"/>
      <c r="E94" s="20"/>
    </row>
    <row r="95" spans="1:8" ht="15" x14ac:dyDescent="0.25">
      <c r="A95" s="38"/>
      <c r="B95" s="12" t="s">
        <v>12</v>
      </c>
      <c r="C95" s="13" t="s">
        <v>15</v>
      </c>
      <c r="D95" s="20"/>
      <c r="E95" s="20"/>
    </row>
    <row r="96" spans="1:8" ht="15" x14ac:dyDescent="0.25">
      <c r="A96" s="38"/>
      <c r="B96" s="12" t="s">
        <v>13</v>
      </c>
      <c r="C96" s="13" t="s">
        <v>15</v>
      </c>
      <c r="D96" s="20"/>
      <c r="E96" s="20"/>
    </row>
    <row r="97" spans="1:8" ht="15.75" thickBot="1" x14ac:dyDescent="0.3">
      <c r="A97" s="38"/>
      <c r="B97" s="16" t="s">
        <v>14</v>
      </c>
      <c r="C97" s="17" t="s">
        <v>15</v>
      </c>
      <c r="D97" s="21"/>
      <c r="E97" s="21"/>
    </row>
    <row r="98" spans="1:8" ht="15.75" thickBot="1" x14ac:dyDescent="0.3">
      <c r="A98" s="38"/>
    </row>
    <row r="99" spans="1:8" ht="15.75" thickBot="1" x14ac:dyDescent="0.3">
      <c r="A99" s="38"/>
      <c r="B99" s="30" t="s">
        <v>80</v>
      </c>
      <c r="C99" s="31" t="s">
        <v>15</v>
      </c>
      <c r="D99" s="32">
        <f>IF(SUM(D93:D97)=0,SUM(D88:D91),SUM(D93:D97))</f>
        <v>0</v>
      </c>
      <c r="E99" s="32">
        <f>IF(SUM(E93:E97)=0,SUM(E88:E91),SUM(E93:E97))</f>
        <v>0</v>
      </c>
    </row>
    <row r="100" spans="1:8" s="38" customFormat="1" ht="15.75" thickBot="1" x14ac:dyDescent="0.3"/>
    <row r="101" spans="1:8" ht="20.25" customHeight="1" x14ac:dyDescent="0.25">
      <c r="A101" s="38"/>
      <c r="B101" s="53" t="s">
        <v>177</v>
      </c>
      <c r="C101" s="53"/>
      <c r="D101" s="53"/>
      <c r="E101" s="53"/>
      <c r="G101" s="95" t="s">
        <v>184</v>
      </c>
      <c r="H101" s="96"/>
    </row>
    <row r="102" spans="1:8" ht="15.75" thickBot="1" x14ac:dyDescent="0.3">
      <c r="A102" s="38"/>
      <c r="B102" s="38"/>
      <c r="C102" s="38"/>
      <c r="D102" s="38"/>
      <c r="E102" s="38"/>
      <c r="G102" s="97"/>
      <c r="H102" s="98"/>
    </row>
    <row r="103" spans="1:8" ht="15.75" thickBot="1" x14ac:dyDescent="0.3">
      <c r="A103" s="38"/>
      <c r="B103" s="42" t="s">
        <v>149</v>
      </c>
      <c r="C103" s="43" t="s">
        <v>3</v>
      </c>
      <c r="D103" s="37" t="s">
        <v>40</v>
      </c>
      <c r="E103" s="37" t="s">
        <v>41</v>
      </c>
      <c r="G103" s="97"/>
      <c r="H103" s="98"/>
    </row>
    <row r="104" spans="1:8" ht="15.75" thickBot="1" x14ac:dyDescent="0.3">
      <c r="A104" s="38"/>
      <c r="B104" s="79" t="s">
        <v>93</v>
      </c>
      <c r="C104" s="28" t="s">
        <v>15</v>
      </c>
      <c r="D104" s="20"/>
      <c r="E104" s="20"/>
      <c r="F104"/>
      <c r="G104" s="99"/>
      <c r="H104" s="100"/>
    </row>
    <row r="105" spans="1:8" ht="15" x14ac:dyDescent="0.25">
      <c r="A105" s="38"/>
      <c r="B105" s="75" t="s">
        <v>91</v>
      </c>
      <c r="C105" s="18" t="s">
        <v>15</v>
      </c>
      <c r="D105" s="20"/>
      <c r="E105" s="20"/>
      <c r="G105" s="38"/>
      <c r="H105" s="38"/>
    </row>
    <row r="106" spans="1:8" ht="15.75" thickBot="1" x14ac:dyDescent="0.3">
      <c r="A106" s="38"/>
      <c r="B106" s="76" t="s">
        <v>92</v>
      </c>
      <c r="C106" s="27" t="s">
        <v>15</v>
      </c>
      <c r="D106" s="21"/>
      <c r="E106" s="21"/>
      <c r="G106" s="38"/>
      <c r="H106" s="38"/>
    </row>
    <row r="107" spans="1:8" ht="15.75" thickBot="1" x14ac:dyDescent="0.3">
      <c r="A107" s="38"/>
    </row>
    <row r="108" spans="1:8" ht="15.75" thickBot="1" x14ac:dyDescent="0.3">
      <c r="A108" s="38"/>
      <c r="B108" s="30" t="s">
        <v>79</v>
      </c>
      <c r="C108" s="31" t="s">
        <v>15</v>
      </c>
      <c r="D108" s="32">
        <f>SUM(D104:D106)</f>
        <v>0</v>
      </c>
      <c r="E108" s="32">
        <f>SUM(E104:E106)</f>
        <v>0</v>
      </c>
    </row>
    <row r="109" spans="1:8" ht="15.75" thickBot="1" x14ac:dyDescent="0.3">
      <c r="A109" s="38"/>
    </row>
    <row r="110" spans="1:8" ht="15.75" thickBot="1" x14ac:dyDescent="0.3">
      <c r="A110" s="38"/>
      <c r="B110" s="42" t="s">
        <v>150</v>
      </c>
      <c r="C110" s="43" t="s">
        <v>3</v>
      </c>
      <c r="D110" s="37" t="s">
        <v>40</v>
      </c>
      <c r="E110" s="37" t="s">
        <v>41</v>
      </c>
      <c r="G110" s="112" t="s">
        <v>209</v>
      </c>
      <c r="H110" s="112"/>
    </row>
    <row r="111" spans="1:8" ht="15.75" thickBot="1" x14ac:dyDescent="0.3">
      <c r="A111" s="38"/>
      <c r="B111" s="7" t="s">
        <v>4</v>
      </c>
      <c r="C111" s="8"/>
      <c r="D111" s="9"/>
      <c r="E111" s="9"/>
      <c r="G111" s="33" t="s">
        <v>40</v>
      </c>
      <c r="H111" s="33" t="s">
        <v>41</v>
      </c>
    </row>
    <row r="112" spans="1:8" ht="15" x14ac:dyDescent="0.25">
      <c r="A112" s="38"/>
      <c r="B112" s="10" t="s">
        <v>5</v>
      </c>
      <c r="C112" s="11" t="s">
        <v>15</v>
      </c>
      <c r="D112" s="19"/>
      <c r="E112" s="19"/>
      <c r="G112" s="34" t="b">
        <f>D108=D123</f>
        <v>1</v>
      </c>
      <c r="H112" s="34" t="b">
        <f>E108=E123</f>
        <v>1</v>
      </c>
    </row>
    <row r="113" spans="1:8" ht="15" x14ac:dyDescent="0.25">
      <c r="A113" s="38"/>
      <c r="B113" s="12" t="s">
        <v>7</v>
      </c>
      <c r="C113" s="13" t="s">
        <v>15</v>
      </c>
      <c r="D113" s="20"/>
      <c r="E113" s="20"/>
      <c r="F113" s="38"/>
    </row>
    <row r="114" spans="1:8" ht="15" x14ac:dyDescent="0.25">
      <c r="A114" s="38"/>
      <c r="B114" s="12" t="s">
        <v>8</v>
      </c>
      <c r="C114" s="13" t="s">
        <v>15</v>
      </c>
      <c r="D114" s="20"/>
      <c r="E114" s="20"/>
      <c r="F114" s="38"/>
    </row>
    <row r="115" spans="1:8" ht="15.75" thickBot="1" x14ac:dyDescent="0.3">
      <c r="A115" s="38"/>
      <c r="B115" s="14" t="s">
        <v>9</v>
      </c>
      <c r="C115" s="15" t="s">
        <v>15</v>
      </c>
      <c r="D115" s="21"/>
      <c r="E115" s="21"/>
      <c r="F115" s="38"/>
    </row>
    <row r="116" spans="1:8" ht="15.75" thickBot="1" x14ac:dyDescent="0.3">
      <c r="A116" s="38"/>
      <c r="B116" s="7" t="s">
        <v>10</v>
      </c>
      <c r="C116" s="8"/>
      <c r="D116" s="9"/>
      <c r="E116" s="9"/>
      <c r="F116" s="38"/>
    </row>
    <row r="117" spans="1:8" ht="15" x14ac:dyDescent="0.25">
      <c r="A117" s="38"/>
      <c r="B117" s="10" t="s">
        <v>7</v>
      </c>
      <c r="C117" s="11" t="s">
        <v>15</v>
      </c>
      <c r="D117" s="19"/>
      <c r="E117" s="19"/>
      <c r="F117" s="38"/>
    </row>
    <row r="118" spans="1:8" ht="15" x14ac:dyDescent="0.25">
      <c r="A118" s="38"/>
      <c r="B118" s="12" t="s">
        <v>11</v>
      </c>
      <c r="C118" s="13" t="s">
        <v>15</v>
      </c>
      <c r="D118" s="20"/>
      <c r="E118" s="20"/>
    </row>
    <row r="119" spans="1:8" ht="15" x14ac:dyDescent="0.25">
      <c r="A119" s="38"/>
      <c r="B119" s="12" t="s">
        <v>12</v>
      </c>
      <c r="C119" s="13" t="s">
        <v>15</v>
      </c>
      <c r="D119" s="20"/>
      <c r="E119" s="20"/>
    </row>
    <row r="120" spans="1:8" ht="15" x14ac:dyDescent="0.25">
      <c r="A120" s="38"/>
      <c r="B120" s="12" t="s">
        <v>13</v>
      </c>
      <c r="C120" s="13" t="s">
        <v>15</v>
      </c>
      <c r="D120" s="20"/>
      <c r="E120" s="20"/>
    </row>
    <row r="121" spans="1:8" ht="15.75" thickBot="1" x14ac:dyDescent="0.3">
      <c r="A121" s="38"/>
      <c r="B121" s="16" t="s">
        <v>14</v>
      </c>
      <c r="C121" s="17" t="s">
        <v>15</v>
      </c>
      <c r="D121" s="21"/>
      <c r="E121" s="21"/>
    </row>
    <row r="122" spans="1:8" ht="15.75" thickBot="1" x14ac:dyDescent="0.3">
      <c r="A122" s="38"/>
    </row>
    <row r="123" spans="1:8" ht="15.75" thickBot="1" x14ac:dyDescent="0.3">
      <c r="A123" s="38"/>
      <c r="B123" s="30" t="s">
        <v>78</v>
      </c>
      <c r="C123" s="31" t="s">
        <v>15</v>
      </c>
      <c r="D123" s="32">
        <f>IF(SUM(D117:D121)=0,SUM(D112:D115),SUM(D117:D121))</f>
        <v>0</v>
      </c>
      <c r="E123" s="32">
        <f>IF(SUM(E117:E121)=0,SUM(E112:E115),SUM(E117:E121))</f>
        <v>0</v>
      </c>
    </row>
    <row r="124" spans="1:8" ht="15" thickBot="1" x14ac:dyDescent="0.25"/>
    <row r="125" spans="1:8" ht="15.75" x14ac:dyDescent="0.2">
      <c r="B125" s="53" t="s">
        <v>151</v>
      </c>
      <c r="C125" s="53"/>
      <c r="D125" s="53"/>
      <c r="E125" s="53"/>
      <c r="G125" s="108" t="s">
        <v>114</v>
      </c>
      <c r="H125" s="109"/>
    </row>
    <row r="126" spans="1:8" ht="15.75" thickBot="1" x14ac:dyDescent="0.3">
      <c r="B126" s="38"/>
      <c r="C126" s="38"/>
      <c r="D126" s="38"/>
      <c r="E126" s="38"/>
      <c r="F126"/>
      <c r="G126" s="113"/>
      <c r="H126" s="114"/>
    </row>
    <row r="127" spans="1:8" ht="15.75" thickBot="1" x14ac:dyDescent="0.3">
      <c r="B127" s="42"/>
      <c r="C127" s="46" t="s">
        <v>3</v>
      </c>
      <c r="D127" s="37" t="s">
        <v>40</v>
      </c>
      <c r="E127" s="37" t="s">
        <v>41</v>
      </c>
      <c r="G127" s="113"/>
      <c r="H127" s="114"/>
    </row>
    <row r="128" spans="1:8" ht="30.75" thickBot="1" x14ac:dyDescent="0.3">
      <c r="B128" s="25" t="s">
        <v>112</v>
      </c>
      <c r="C128" s="11" t="s">
        <v>15</v>
      </c>
      <c r="D128" s="24"/>
      <c r="E128" s="24"/>
      <c r="G128" s="110"/>
      <c r="H128" s="111"/>
    </row>
    <row r="129" spans="2:8" ht="30" x14ac:dyDescent="0.25">
      <c r="B129" s="29" t="s">
        <v>111</v>
      </c>
      <c r="C129" s="59" t="s">
        <v>15</v>
      </c>
      <c r="D129" s="60"/>
      <c r="E129" s="60"/>
      <c r="F129" s="38"/>
      <c r="G129" s="38"/>
      <c r="H129" s="38"/>
    </row>
    <row r="130" spans="2:8" ht="43.5" customHeight="1" thickBot="1" x14ac:dyDescent="0.3">
      <c r="B130" s="26" t="s">
        <v>110</v>
      </c>
      <c r="C130" s="17" t="s">
        <v>54</v>
      </c>
      <c r="D130" s="21"/>
      <c r="E130" s="21"/>
      <c r="F130" s="38"/>
      <c r="G130" s="38"/>
      <c r="H130" s="38"/>
    </row>
    <row r="131" spans="2:8" ht="15.75" thickBot="1" x14ac:dyDescent="0.3">
      <c r="F131" s="38"/>
      <c r="G131" s="38"/>
      <c r="H131" s="38"/>
    </row>
    <row r="132" spans="2:8" ht="15.75" thickBot="1" x14ac:dyDescent="0.3">
      <c r="B132" s="30" t="s">
        <v>113</v>
      </c>
      <c r="C132" s="31" t="s">
        <v>15</v>
      </c>
      <c r="D132" s="32">
        <f>SUM(D128:D129)</f>
        <v>0</v>
      </c>
      <c r="E132" s="32">
        <f>SUM(E128:E129)</f>
        <v>0</v>
      </c>
      <c r="F132" s="38"/>
      <c r="G132" s="38"/>
      <c r="H132" s="38"/>
    </row>
    <row r="133" spans="2:8" ht="15.75" thickBot="1" x14ac:dyDescent="0.3">
      <c r="F133" s="38"/>
      <c r="G133" s="38"/>
      <c r="H133" s="38"/>
    </row>
    <row r="134" spans="2:8" ht="42" customHeight="1" thickBot="1" x14ac:dyDescent="0.25">
      <c r="B134" s="115" t="s">
        <v>185</v>
      </c>
      <c r="C134" s="115"/>
      <c r="D134" s="115"/>
      <c r="E134" s="115"/>
      <c r="G134" s="116" t="s">
        <v>109</v>
      </c>
      <c r="H134" s="117"/>
    </row>
    <row r="135" spans="2:8" ht="15.75" thickBot="1" x14ac:dyDescent="0.3">
      <c r="B135" s="38"/>
      <c r="C135" s="38"/>
      <c r="D135" s="38"/>
      <c r="E135" s="38"/>
      <c r="G135" s="38"/>
      <c r="H135" s="38"/>
    </row>
    <row r="136" spans="2:8" ht="15.75" thickBot="1" x14ac:dyDescent="0.3">
      <c r="B136" s="42"/>
      <c r="C136" s="43" t="s">
        <v>3</v>
      </c>
      <c r="D136" s="37" t="s">
        <v>40</v>
      </c>
      <c r="E136" s="37" t="s">
        <v>41</v>
      </c>
    </row>
    <row r="137" spans="2:8" ht="15" x14ac:dyDescent="0.25">
      <c r="B137" s="25" t="s">
        <v>47</v>
      </c>
      <c r="C137" s="28" t="s">
        <v>43</v>
      </c>
      <c r="D137" s="20"/>
      <c r="E137" s="20"/>
    </row>
    <row r="138" spans="2:8" ht="15" x14ac:dyDescent="0.25">
      <c r="B138" s="29" t="s">
        <v>49</v>
      </c>
      <c r="C138" s="18" t="s">
        <v>43</v>
      </c>
      <c r="D138" s="20"/>
      <c r="E138" s="20"/>
    </row>
    <row r="139" spans="2:8" ht="15.75" thickBot="1" x14ac:dyDescent="0.3">
      <c r="B139" s="26" t="s">
        <v>48</v>
      </c>
      <c r="C139" s="27" t="s">
        <v>43</v>
      </c>
      <c r="D139" s="21"/>
      <c r="E139" s="21"/>
    </row>
  </sheetData>
  <sheetProtection formatColumns="0"/>
  <mergeCells count="15">
    <mergeCell ref="G5:H6"/>
    <mergeCell ref="G58:H58"/>
    <mergeCell ref="G10:H10"/>
    <mergeCell ref="G54:H56"/>
    <mergeCell ref="G53:H53"/>
    <mergeCell ref="G33:H33"/>
    <mergeCell ref="G29:H30"/>
    <mergeCell ref="G77:H77"/>
    <mergeCell ref="G78:H82"/>
    <mergeCell ref="G101:H104"/>
    <mergeCell ref="B134:E134"/>
    <mergeCell ref="G134:H134"/>
    <mergeCell ref="G125:H128"/>
    <mergeCell ref="G86:H86"/>
    <mergeCell ref="G110:H110"/>
  </mergeCells>
  <conditionalFormatting sqref="B16:B19">
    <cfRule type="expression" dxfId="9" priority="27">
      <formula>INDEX(dms_CF_3.6.5, MATCH(dms_TradingName,dms_CF_TradingName))="Y"</formula>
    </cfRule>
  </conditionalFormatting>
  <conditionalFormatting sqref="B21:B25">
    <cfRule type="expression" dxfId="8" priority="26">
      <formula>INDEX(dms_CF_3.6.5, MATCH(dms_TradingName,dms_CF_TradingName))="Y"</formula>
    </cfRule>
  </conditionalFormatting>
  <conditionalFormatting sqref="B64:B67">
    <cfRule type="expression" dxfId="7" priority="17">
      <formula>INDEX(dms_CF_3.6.5, MATCH(dms_TradingName,dms_CF_TradingName))="Y"</formula>
    </cfRule>
  </conditionalFormatting>
  <conditionalFormatting sqref="B69:B73">
    <cfRule type="expression" dxfId="6" priority="16">
      <formula>INDEX(dms_CF_3.6.5, MATCH(dms_TradingName,dms_CF_TradingName))="Y"</formula>
    </cfRule>
  </conditionalFormatting>
  <conditionalFormatting sqref="B88:B91">
    <cfRule type="expression" dxfId="5" priority="6">
      <formula>INDEX(dms_CF_3.6.5, MATCH(dms_TradingName,dms_CF_TradingName))="Y"</formula>
    </cfRule>
  </conditionalFormatting>
  <conditionalFormatting sqref="B93:B97">
    <cfRule type="expression" dxfId="4" priority="5">
      <formula>INDEX(dms_CF_3.6.5, MATCH(dms_TradingName,dms_CF_TradingName))="Y"</formula>
    </cfRule>
  </conditionalFormatting>
  <conditionalFormatting sqref="B112:B115">
    <cfRule type="expression" dxfId="3" priority="4">
      <formula>INDEX(dms_CF_3.6.5, MATCH(dms_TradingName,dms_CF_TradingName))="Y"</formula>
    </cfRule>
  </conditionalFormatting>
  <conditionalFormatting sqref="B117:B121">
    <cfRule type="expression" dxfId="2" priority="3">
      <formula>INDEX(dms_CF_3.6.5, MATCH(dms_TradingName,dms_CF_TradingName))="Y"</formula>
    </cfRule>
  </conditionalFormatting>
  <conditionalFormatting sqref="B40:B43">
    <cfRule type="expression" dxfId="1" priority="2">
      <formula>INDEX(dms_CF_3.6.5, MATCH(dms_TradingName,dms_CF_TradingName))="Y"</formula>
    </cfRule>
  </conditionalFormatting>
  <conditionalFormatting sqref="B45:B49">
    <cfRule type="expression" dxfId="0" priority="1">
      <formula>INDEX(dms_CF_3.6.5, MATCH(dms_TradingName,dms_CF_TradingName))="Y"</formula>
    </cfRule>
  </conditionalFormatting>
  <dataValidations count="1">
    <dataValidation allowBlank="1" showInputMessage="1" showErrorMessage="1" sqref="D5:E5 D101:E101 D55:E58 D110:E121 D7:E10 D14:E25 D53:E53 D79:E82 D62:E73 D77:E77 D103:E106 D86:E97 D125:E125 D29:E29 D127:E130 D31:E34 D38:E49 D136:E139" xr:uid="{4712B07B-3C4C-4E84-BB32-FB34285A54D5}"/>
  </dataValidations>
  <pageMargins left="0.7" right="0.7" top="0.75" bottom="0.75" header="0.3" footer="0.3"/>
  <pageSetup paperSize="8"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and definitions</vt:lpstr>
      <vt:lpstr>1. Operational outputs</vt:lpstr>
      <vt:lpstr>2. Expenditure</vt:lpstr>
      <vt:lpstr>3. Connection limts</vt:lpstr>
      <vt:lpstr>4. Service performance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2022-09-26T03:17:19Z</dcterms:created>
  <dcterms:modified xsi:type="dcterms:W3CDTF">2023-03-03T01:08:40Z</dcterms:modified>
</cp:coreProperties>
</file>