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24226"/>
  <xr:revisionPtr revIDLastSave="0" documentId="8_{8A31E39C-EC3B-4D73-8879-1AC9A32DEAAF}" xr6:coauthVersionLast="47" xr6:coauthVersionMax="47" xr10:uidLastSave="{00000000-0000-0000-0000-000000000000}"/>
  <bookViews>
    <workbookView xWindow="-120" yWindow="-120" windowWidth="29040" windowHeight="15840" tabRatio="784" xr2:uid="{B63D19BD-4E8F-4473-B310-EB23188A4C7D}"/>
  </bookViews>
  <sheets>
    <sheet name="(1) Index" sheetId="35" r:id="rId1"/>
    <sheet name="(2) Directors Statement" sheetId="36" r:id="rId2"/>
    <sheet name="(3) Notes to Accs" sheetId="37" r:id="rId3"/>
    <sheet name="(4) RFS Inc" sheetId="38" r:id="rId4"/>
    <sheet name="(5) DISAGG Inc" sheetId="39" r:id="rId5"/>
    <sheet name="(6) DISAGG Opex" sheetId="40" r:id="rId6"/>
    <sheet name="(7) DISAGG Aloc1" sheetId="41" r:id="rId7"/>
    <sheet name="(8) DISAGG Aloc2" sheetId="42" r:id="rId8"/>
    <sheet name="(9) PTS Adj" sheetId="43" r:id="rId9"/>
    <sheet name="(10) PTS PriceRedn" sheetId="44" r:id="rId10"/>
    <sheet name="(11) PTS Disc" sheetId="45" r:id="rId11"/>
    <sheet name="(12) PTS Rev" sheetId="46" r:id="rId12"/>
    <sheet name="(13) PTS Asset Aging" sheetId="47" r:id="rId13"/>
    <sheet name="(14) DISAGG ProvSum" sheetId="48" r:id="rId14"/>
    <sheet name="(15) PTS ProvRec" sheetId="49" r:id="rId15"/>
    <sheet name="(16) INF Rel Part Trans" sheetId="50" r:id="rId16"/>
    <sheet name="(17) INF RevRec" sheetId="51" r:id="rId17"/>
    <sheet name="(18) Historic Opex Summary" sheetId="52" r:id="rId18"/>
    <sheet name="(19) Historic Opex Category Yr1" sheetId="53" r:id="rId19"/>
    <sheet name="(20) Historic Opex Category Yr2" sheetId="87" r:id="rId20"/>
    <sheet name="(24) Historic Capex by Category" sheetId="54" r:id="rId21"/>
    <sheet name="(25) Hist Capex by Asset Class" sheetId="55" r:id="rId22"/>
    <sheet name="(26) Hist Capex Network" sheetId="56" r:id="rId23"/>
    <sheet name="(27) Hist Capex Non-Network" sheetId="57" r:id="rId24"/>
    <sheet name="(28) Auditor's Review Rep Pg1" sheetId="58" r:id="rId25"/>
    <sheet name="(28.1) Auditor's Review Rep Pg2" sheetId="59" r:id="rId26"/>
    <sheet name="(29) NFS Curr Map Netw" sheetId="60" r:id="rId27"/>
  </sheets>
  <externalReferences>
    <externalReference r:id="rId28"/>
    <externalReference r:id="rId29"/>
    <externalReference r:id="rId30"/>
    <externalReference r:id="rId31"/>
    <externalReference r:id="rId32"/>
    <externalReference r:id="rId33"/>
  </externalReferences>
  <definedNames>
    <definedName name="__123Graph_A" hidden="1">[1]SYDNEY!$S$45:$S$98</definedName>
    <definedName name="__123Graph_A5YRAVER" hidden="1">[1]SYDNEY!$T$19:$T$30</definedName>
    <definedName name="__123Graph_AAVDDAYS" hidden="1">[1]SYDNEY!$S$45:$S$98</definedName>
    <definedName name="__123Graph_B" hidden="1">[1]SYDNEY!$T$45:$T$98</definedName>
    <definedName name="__123Graph_B5YRAVER" hidden="1">[1]SYDNEY!$U$19:$U$30</definedName>
    <definedName name="__123Graph_BAVDDAYS" hidden="1">[1]SYDNEY!$T$45:$T$98</definedName>
    <definedName name="__123Graph_C" hidden="1">[1]SYDNEY!$U$45:$U$98</definedName>
    <definedName name="__123Graph_CAVDDAYS" hidden="1">[1]SYDNEY!$U$45:$U$98</definedName>
    <definedName name="__123Graph_D5YRAVER" hidden="1">[1]SYDNEY!$V$19:$V$30</definedName>
    <definedName name="__123Graph_X" hidden="1">[1]SYDNEY!$O$45:$O$98</definedName>
    <definedName name="__123Graph_X5YRAVER" hidden="1">[1]SYDNEY!$O$19:$O$30</definedName>
    <definedName name="__123Graph_XAVDDAYS" hidden="1">[1]SYDNEY!$O$45:$O$98</definedName>
    <definedName name="_1___123Graph_ACHART_1" hidden="1">[1]SYDNEY!$G$19:$G$48</definedName>
    <definedName name="_1__123Graph_ACHART_1" hidden="1">[1]SYDNEY!$G$19:$G$48</definedName>
    <definedName name="_10___123Graph_ACHART_9" hidden="1">[1]SYDNEY!$K$19:$K$49</definedName>
    <definedName name="_10__123Graph_ACHART_2" hidden="1">[1]WOLLONGONG!$K$12:$K$23</definedName>
    <definedName name="_10__123Graph_ACHART_3" hidden="1">[2]CANBERRA!$G$19:$G$49</definedName>
    <definedName name="_10__123Graph_ACHART_9" hidden="1">[1]SYDNEY!$K$19:$K$49</definedName>
    <definedName name="_100__123Graph_ACHART_9" hidden="1">[3]SYDNEY!$K$19:$K$49</definedName>
    <definedName name="_100__123Graph_DCHART_25" hidden="1">'[4]GAS RECEIPTS DATA'!$D$5:$D$40</definedName>
    <definedName name="_101__123Graph_CCHART_2" hidden="1">[1]WOLLONGONG!$M$12:$M$23</definedName>
    <definedName name="_102__123Graph_CCHART_26" hidden="1">[4]CUSTDATA!$F$95:$F$146</definedName>
    <definedName name="_103__123Graph_BCHART_5" hidden="1">'[1]SYDN WEST'!$K$9:$K$20</definedName>
    <definedName name="_104__123Graph_DCHART_7" hidden="1">[1]CANBERRA!$X$27:$X$38</definedName>
    <definedName name="_105__123Graph_ECHART_26" hidden="1">[4]CUSTDATA!$D$88:$D$91</definedName>
    <definedName name="_107__123Graph_CCHART_4" hidden="1">[1]BATHURST!$M$12:$M$23</definedName>
    <definedName name="_109__123Graph_XCHART_1" hidden="1">[1]SYDNEY!$B$19:$B$48</definedName>
    <definedName name="_11___123Graph_BCHART_1" hidden="1">[1]SYDNEY!$I$19:$I$49</definedName>
    <definedName name="_11__123Graph_ACHART_1" hidden="1">[3]SYDNEY!$G$19:$G$48</definedName>
    <definedName name="_11__123Graph_ACHART_25" hidden="1">'[4]GAS RECEIPTS DATA'!$C$5:$C$39</definedName>
    <definedName name="_11__123Graph_ACHART_5" hidden="1">'[5]SYDN WEST'!$J$9:$J$20</definedName>
    <definedName name="_11__123Graph_BCHART_1" hidden="1">[1]SYDNEY!$I$19:$I$49</definedName>
    <definedName name="_110__123Graph_BCHART_6" hidden="1">[1]GOULBURN!$K$14:$K$25</definedName>
    <definedName name="_111__123Graph_BCHART_1" hidden="1">[3]SYDNEY!$I$19:$I$49</definedName>
    <definedName name="_112__123Graph_BCHART_13" hidden="1">[4]Instructions!$S$31:$AD$31</definedName>
    <definedName name="_112__123Graph_CCHART_5" hidden="1">'[1]SYDN WEST'!$L$9:$L$20</definedName>
    <definedName name="_113__123Graph_BCHART_19" hidden="1">[4]Instructions!$S$34:$AD$34</definedName>
    <definedName name="_113__123Graph_XCHART_8" hidden="1">[1]CANBERRA!$B$19:$B$49</definedName>
    <definedName name="_117__123Graph_BCHART_7" hidden="1">[1]CANBERRA!$V$27:$V$38</definedName>
    <definedName name="_117__123Graph_CCHART_6" hidden="1">[1]GOULBURN!$L$14:$L$25</definedName>
    <definedName name="_12___123Graph_BCHART_13" hidden="1">[4]Instructions!$S$31:$AD$31</definedName>
    <definedName name="_12__123Graph_BCHART_13" hidden="1">[4]Instructions!$S$31:$AD$31</definedName>
    <definedName name="_122__123Graph_CCHART_7" hidden="1">[1]CANBERRA!$W$27:$W$38</definedName>
    <definedName name="_123__123Graph_DCHART_25" hidden="1">'[4]GAS RECEIPTS DATA'!$D$5:$D$40</definedName>
    <definedName name="_123Graph_A1" hidden="1">[2]SYDNEY!$S$45:$S$98</definedName>
    <definedName name="_124__123Graph_BCHART_2" hidden="1">[3]WOLLONGONG!$L$12:$L$23</definedName>
    <definedName name="_124__123Graph_BCHART_8" hidden="1">[1]CANBERRA!$L$19:$L$49</definedName>
    <definedName name="_125__123Graph_BCHART_25" hidden="1">'[4]GAS RECEIPTS DATA'!$B$5:$B$40</definedName>
    <definedName name="_126__123Graph_BCHART_26" hidden="1">[4]CUSTDATA!$E$95:$E$142</definedName>
    <definedName name="_128__123Graph_DCHART_7" hidden="1">[1]CANBERRA!$X$27:$X$38</definedName>
    <definedName name="_129__123Graph_ECHART_26" hidden="1">[4]CUSTDATA!$D$88:$D$91</definedName>
    <definedName name="_13___123Graph_BCHART_19" hidden="1">[4]Instructions!$S$34:$AD$34</definedName>
    <definedName name="_13__123Graph_ACHART_3" hidden="1">[1]CANBERRA!$G$19:$G$49</definedName>
    <definedName name="_13__123Graph_ACHART_4" hidden="1">[2]BATHURST!$K$12:$K$23</definedName>
    <definedName name="_13__123Graph_ACHART_6" hidden="1">[5]GOULBURN!$J$14:$J$25</definedName>
    <definedName name="_13__123Graph_BCHART_19" hidden="1">[4]Instructions!$S$34:$AD$34</definedName>
    <definedName name="_131__123Graph_BCHART_9" hidden="1">[1]SYDNEY!$L$19:$L$49</definedName>
    <definedName name="_132__123Graph_CCHART_12" hidden="1">[4]Instructions!$Q$26:$Q$26</definedName>
    <definedName name="_134__123Graph_XCHART_1" hidden="1">[1]SYDNEY!$B$19:$B$48</definedName>
    <definedName name="_137__123Graph_BCHART_3" hidden="1">[3]CANBERRA!$I$19:$I$49</definedName>
    <definedName name="_139__123Graph_CCHART_2" hidden="1">[1]WOLLONGONG!$M$12:$M$23</definedName>
    <definedName name="_139__123Graph_XCHART_8" hidden="1">[1]CANBERRA!$B$19:$B$49</definedName>
    <definedName name="_14___123Graph_BCHART_2" hidden="1">[1]WOLLONGONG!$L$12:$L$23</definedName>
    <definedName name="_14__123Graph_ACHART_2" hidden="1">[1]WOLLONGONG!$K$12:$K$23</definedName>
    <definedName name="_14__123Graph_BCHART_2" hidden="1">[1]WOLLONGONG!$L$12:$L$23</definedName>
    <definedName name="_140__123Graph_CCHART_26" hidden="1">[4]CUSTDATA!$F$95:$F$146</definedName>
    <definedName name="_147__123Graph_CCHART_4" hidden="1">[1]BATHURST!$M$12:$M$23</definedName>
    <definedName name="_148__123Graph_BCHART_4" hidden="1">[3]BATHURST!$L$12:$L$23</definedName>
    <definedName name="_15___123Graph_BCHART_25" hidden="1">'[4]GAS RECEIPTS DATA'!$B$5:$B$40</definedName>
    <definedName name="_15__123Graph_ACHART_25" hidden="1">'[4]GAS RECEIPTS DATA'!$C$5:$C$39</definedName>
    <definedName name="_15__123Graph_ACHART_7" hidden="1">[5]CANBERRA!$U$27:$U$38</definedName>
    <definedName name="_15__123Graph_BCHART_25" hidden="1">'[4]GAS RECEIPTS DATA'!$B$5:$B$40</definedName>
    <definedName name="_154__123Graph_CCHART_5" hidden="1">'[1]SYDN WEST'!$L$9:$L$20</definedName>
    <definedName name="_159__123Graph_BCHART_5" hidden="1">'[3]SYDN WEST'!$K$9:$K$20</definedName>
    <definedName name="_16___123Graph_BCHART_26" hidden="1">[4]CUSTDATA!$E$95:$E$142</definedName>
    <definedName name="_16__123Graph_ACHART_3" hidden="1">[1]CANBERRA!$G$19:$G$49</definedName>
    <definedName name="_16__123Graph_ACHART_5" hidden="1">'[2]SYDN WEST'!$J$9:$J$20</definedName>
    <definedName name="_16__123Graph_BCHART_26" hidden="1">[4]CUSTDATA!$E$95:$E$142</definedName>
    <definedName name="_161__123Graph_CCHART_6" hidden="1">[1]GOULBURN!$L$14:$L$25</definedName>
    <definedName name="_168__123Graph_CCHART_7" hidden="1">[1]CANBERRA!$W$27:$W$38</definedName>
    <definedName name="_169__123Graph_DCHART_25" hidden="1">'[4]GAS RECEIPTS DATA'!$D$5:$D$40</definedName>
    <definedName name="_17___123Graph_BCHART_3" hidden="1">[1]CANBERRA!$I$19:$I$49</definedName>
    <definedName name="_17__123Graph_ACHART_4" hidden="1">[1]BATHURST!$K$12:$K$23</definedName>
    <definedName name="_17__123Graph_ACHART_8" hidden="1">[5]CANBERRA!$K$19:$K$49</definedName>
    <definedName name="_17__123Graph_BCHART_3" hidden="1">[1]CANBERRA!$I$19:$I$49</definedName>
    <definedName name="_170__123Graph_BCHART_6" hidden="1">[3]GOULBURN!$K$14:$K$25</definedName>
    <definedName name="_176__123Graph_DCHART_7" hidden="1">[1]CANBERRA!$X$27:$X$38</definedName>
    <definedName name="_177__123Graph_ECHART_26" hidden="1">[4]CUSTDATA!$D$88:$D$91</definedName>
    <definedName name="_18___123Graph_BCHART_4" hidden="1">[1]BATHURST!$L$12:$L$23</definedName>
    <definedName name="_18__123Graph_BCHART_4" hidden="1">[1]BATHURST!$L$12:$L$23</definedName>
    <definedName name="_181__123Graph_BCHART_7" hidden="1">[3]CANBERRA!$V$27:$V$38</definedName>
    <definedName name="_184__123Graph_XCHART_1" hidden="1">[1]SYDNEY!$B$19:$B$48</definedName>
    <definedName name="_19___123Graph_BCHART_5" hidden="1">'[1]SYDN WEST'!$K$9:$K$20</definedName>
    <definedName name="_19__123Graph_ACHART_6" hidden="1">[2]GOULBURN!$J$14:$J$25</definedName>
    <definedName name="_19__123Graph_ACHART_9" hidden="1">[5]SYDNEY!$K$19:$K$49</definedName>
    <definedName name="_19__123Graph_BCHART_5" hidden="1">'[1]SYDN WEST'!$K$9:$K$20</definedName>
    <definedName name="_191__123Graph_XCHART_8" hidden="1">[1]CANBERRA!$B$19:$B$49</definedName>
    <definedName name="_192__123Graph_BCHART_8" hidden="1">[3]CANBERRA!$L$19:$L$49</definedName>
    <definedName name="_2___123Graph_ACHART_2" hidden="1">[1]WOLLONGONG!$K$12:$K$23</definedName>
    <definedName name="_2__123Graph_ACHART_1" hidden="1">[5]SYDNEY!$G$19:$G$48</definedName>
    <definedName name="_2__123Graph_ACHART_2" hidden="1">[1]WOLLONGONG!$K$12:$K$23</definedName>
    <definedName name="_20___123Graph_BCHART_6" hidden="1">[1]GOULBURN!$K$14:$K$25</definedName>
    <definedName name="_20__123Graph_BCHART_6" hidden="1">[1]GOULBURN!$K$14:$K$25</definedName>
    <definedName name="_203__123Graph_BCHART_9" hidden="1">[3]SYDNEY!$L$19:$L$49</definedName>
    <definedName name="_204__123Graph_CCHART_12" hidden="1">[4]Instructions!$Q$26:$Q$26</definedName>
    <definedName name="_21___123Graph_BCHART_7" hidden="1">[1]CANBERRA!$V$27:$V$38</definedName>
    <definedName name="_21__123Graph_ACHART_4" hidden="1">[1]BATHURST!$K$12:$K$23</definedName>
    <definedName name="_21__123Graph_ACHART_5" hidden="1">'[1]SYDN WEST'!$J$9:$J$20</definedName>
    <definedName name="_21__123Graph_BCHART_1" hidden="1">[5]SYDNEY!$I$19:$I$49</definedName>
    <definedName name="_21__123Graph_BCHART_7" hidden="1">[1]CANBERRA!$V$27:$V$38</definedName>
    <definedName name="_215__123Graph_CCHART_2" hidden="1">[3]WOLLONGONG!$M$12:$M$23</definedName>
    <definedName name="_216__123Graph_CCHART_26" hidden="1">[4]CUSTDATA!$F$95:$F$146</definedName>
    <definedName name="_22___123Graph_BCHART_8" hidden="1">[1]CANBERRA!$L$19:$L$49</definedName>
    <definedName name="_22__123Graph_ACHART_2" hidden="1">[3]WOLLONGONG!$K$12:$K$23</definedName>
    <definedName name="_22__123Graph_ACHART_3" hidden="1">[1]CANBERRA!$G$19:$G$49</definedName>
    <definedName name="_22__123Graph_ACHART_7" hidden="1">[2]CANBERRA!$U$27:$U$38</definedName>
    <definedName name="_22__123Graph_BCHART_13" hidden="1">[4]Instructions!$S$31:$AD$31</definedName>
    <definedName name="_22__123Graph_BCHART_8" hidden="1">[1]CANBERRA!$L$19:$L$49</definedName>
    <definedName name="_227__123Graph_CCHART_4" hidden="1">[3]BATHURST!$M$12:$M$23</definedName>
    <definedName name="_23___123Graph_BCHART_9" hidden="1">[1]SYDNEY!$L$19:$L$49</definedName>
    <definedName name="_23__123Graph_ACHART_25" hidden="1">'[4]GAS RECEIPTS DATA'!$C$5:$C$39</definedName>
    <definedName name="_23__123Graph_BCHART_19" hidden="1">[4]Instructions!$S$34:$AD$34</definedName>
    <definedName name="_23__123Graph_BCHART_9" hidden="1">[1]SYDNEY!$L$19:$L$49</definedName>
    <definedName name="_238__123Graph_CCHART_5" hidden="1">'[3]SYDN WEST'!$L$9:$L$20</definedName>
    <definedName name="_24___123Graph_CCHART_12" hidden="1">[4]Instructions!$Q$26:$Q$26</definedName>
    <definedName name="_24__123Graph_CCHART_12" hidden="1">[4]Instructions!$Q$26:$Q$26</definedName>
    <definedName name="_249__123Graph_CCHART_6" hidden="1">[3]GOULBURN!$L$14:$L$25</definedName>
    <definedName name="_25___123Graph_CCHART_2" hidden="1">[1]WOLLONGONG!$M$12:$M$23</definedName>
    <definedName name="_25__123Graph_ACHART_6" hidden="1">[1]GOULBURN!$J$14:$J$25</definedName>
    <definedName name="_25__123Graph_ACHART_8" hidden="1">[2]CANBERRA!$K$19:$K$49</definedName>
    <definedName name="_25__123Graph_BCHART_2" hidden="1">[5]WOLLONGONG!$L$12:$L$23</definedName>
    <definedName name="_25__123Graph_CCHART_2" hidden="1">[1]WOLLONGONG!$M$12:$M$23</definedName>
    <definedName name="_26___123Graph_CCHART_26" hidden="1">[4]CUSTDATA!$F$95:$F$146</definedName>
    <definedName name="_26__123Graph_ACHART_5" hidden="1">'[1]SYDN WEST'!$J$9:$J$20</definedName>
    <definedName name="_26__123Graph_BCHART_25" hidden="1">'[4]GAS RECEIPTS DATA'!$B$5:$B$40</definedName>
    <definedName name="_26__123Graph_CCHART_26" hidden="1">[4]CUSTDATA!$F$95:$F$146</definedName>
    <definedName name="_260__123Graph_CCHART_7" hidden="1">[3]CANBERRA!$W$27:$W$38</definedName>
    <definedName name="_261__123Graph_DCHART_25" hidden="1">'[4]GAS RECEIPTS DATA'!$D$5:$D$40</definedName>
    <definedName name="_27___123Graph_CCHART_4" hidden="1">[1]BATHURST!$M$12:$M$23</definedName>
    <definedName name="_27__123Graph_BCHART_26" hidden="1">[4]CUSTDATA!$E$95:$E$142</definedName>
    <definedName name="_27__123Graph_CCHART_4" hidden="1">[1]BATHURST!$M$12:$M$23</definedName>
    <definedName name="_272__123Graph_DCHART_7" hidden="1">[3]CANBERRA!$X$27:$X$38</definedName>
    <definedName name="_273__123Graph_ECHART_26" hidden="1">[4]CUSTDATA!$D$88:$D$91</definedName>
    <definedName name="_28___123Graph_CCHART_5" hidden="1">'[1]SYDN WEST'!$L$9:$L$20</definedName>
    <definedName name="_28__123Graph_ACHART_9" hidden="1">[2]SYDNEY!$K$19:$K$49</definedName>
    <definedName name="_28__123Graph_CCHART_5" hidden="1">'[1]SYDN WEST'!$L$9:$L$20</definedName>
    <definedName name="_284__123Graph_XCHART_1" hidden="1">[3]SYDNEY!$B$19:$B$48</definedName>
    <definedName name="_29___123Graph_CCHART_6" hidden="1">[1]GOULBURN!$L$14:$L$25</definedName>
    <definedName name="_29__123Graph_ACHART_4" hidden="1">[1]BATHURST!$K$12:$K$23</definedName>
    <definedName name="_29__123Graph_ACHART_7" hidden="1">[1]CANBERRA!$U$27:$U$38</definedName>
    <definedName name="_29__123Graph_BCHART_3" hidden="1">[5]CANBERRA!$I$19:$I$49</definedName>
    <definedName name="_29__123Graph_CCHART_6" hidden="1">[1]GOULBURN!$L$14:$L$25</definedName>
    <definedName name="_295__123Graph_XCHART_8" hidden="1">[3]CANBERRA!$B$19:$B$49</definedName>
    <definedName name="_3___123Graph_ACHART_25" hidden="1">'[4]GAS RECEIPTS DATA'!$C$5:$C$39</definedName>
    <definedName name="_3__123Graph_ACHART_1" hidden="1">[2]SYDNEY!$G$19:$G$48</definedName>
    <definedName name="_3__123Graph_ACHART_25" hidden="1">'[4]GAS RECEIPTS DATA'!$C$5:$C$39</definedName>
    <definedName name="_30___123Graph_CCHART_7" hidden="1">[1]CANBERRA!$W$27:$W$38</definedName>
    <definedName name="_30__123Graph_CCHART_7" hidden="1">[1]CANBERRA!$W$27:$W$38</definedName>
    <definedName name="_31___123Graph_DCHART_25" hidden="1">'[4]GAS RECEIPTS DATA'!$D$5:$D$40</definedName>
    <definedName name="_31__123Graph_ACHART_6" hidden="1">[1]GOULBURN!$J$14:$J$25</definedName>
    <definedName name="_31__123Graph_BCHART_1" hidden="1">[2]SYDNEY!$I$19:$I$49</definedName>
    <definedName name="_31__123Graph_BCHART_4" hidden="1">[5]BATHURST!$L$12:$L$23</definedName>
    <definedName name="_31__123Graph_DCHART_25" hidden="1">'[4]GAS RECEIPTS DATA'!$D$5:$D$40</definedName>
    <definedName name="_32___123Graph_DCHART_7" hidden="1">[1]CANBERRA!$X$27:$X$38</definedName>
    <definedName name="_32__123Graph_BCHART_13" hidden="1">[4]Instructions!$S$31:$AD$31</definedName>
    <definedName name="_32__123Graph_DCHART_7" hidden="1">[1]CANBERRA!$X$27:$X$38</definedName>
    <definedName name="_33___123Graph_ECHART_26" hidden="1">[4]CUSTDATA!$D$88:$D$91</definedName>
    <definedName name="_33__123Graph_ACHART_8" hidden="1">[1]CANBERRA!$K$19:$K$49</definedName>
    <definedName name="_33__123Graph_BCHART_19" hidden="1">[4]Instructions!$S$34:$AD$34</definedName>
    <definedName name="_33__123Graph_BCHART_5" hidden="1">'[5]SYDN WEST'!$K$9:$K$20</definedName>
    <definedName name="_33__123Graph_ECHART_26" hidden="1">[4]CUSTDATA!$D$88:$D$91</definedName>
    <definedName name="_34___123Graph_XCHART_1" hidden="1">[1]SYDNEY!$B$19:$B$48</definedName>
    <definedName name="_34__123Graph_ACHART_3" hidden="1">[3]CANBERRA!$G$19:$G$49</definedName>
    <definedName name="_34__123Graph_XCHART_1" hidden="1">[1]SYDNEY!$B$19:$B$48</definedName>
    <definedName name="_35___123Graph_XCHART_8" hidden="1">[1]CANBERRA!$B$19:$B$49</definedName>
    <definedName name="_35__123Graph_BCHART_6" hidden="1">[5]GOULBURN!$K$14:$K$25</definedName>
    <definedName name="_35__123Graph_XCHART_8" hidden="1">[1]CANBERRA!$B$19:$B$49</definedName>
    <definedName name="_36__123Graph_ACHART_5" hidden="1">'[1]SYDN WEST'!$J$9:$J$20</definedName>
    <definedName name="_36__123Graph_ACHART_7" hidden="1">[1]CANBERRA!$U$27:$U$38</definedName>
    <definedName name="_36__123Graph_BCHART_2" hidden="1">[2]WOLLONGONG!$L$12:$L$23</definedName>
    <definedName name="_37__123Graph_ACHART_9" hidden="1">[1]SYDNEY!$K$19:$K$49</definedName>
    <definedName name="_37__123Graph_BCHART_25" hidden="1">'[4]GAS RECEIPTS DATA'!$B$5:$B$40</definedName>
    <definedName name="_37__123Graph_BCHART_7" hidden="1">[5]CANBERRA!$V$27:$V$38</definedName>
    <definedName name="_38__123Graph_BCHART_26" hidden="1">[4]CUSTDATA!$E$95:$E$142</definedName>
    <definedName name="_39__123Graph_BCHART_8" hidden="1">[5]CANBERRA!$L$19:$L$49</definedName>
    <definedName name="_4___123Graph_ACHART_3" hidden="1">[1]CANBERRA!$G$19:$G$49</definedName>
    <definedName name="_4__123Graph_ACHART_1" hidden="1">[1]SYDNEY!$G$19:$G$48</definedName>
    <definedName name="_4__123Graph_ACHART_2" hidden="1">[5]WOLLONGONG!$K$12:$K$23</definedName>
    <definedName name="_4__123Graph_ACHART_3" hidden="1">[1]CANBERRA!$G$19:$G$49</definedName>
    <definedName name="_41__123Graph_ACHART_8" hidden="1">[1]CANBERRA!$K$19:$K$49</definedName>
    <definedName name="_41__123Graph_BCHART_1" hidden="1">[1]SYDNEY!$I$19:$I$49</definedName>
    <definedName name="_41__123Graph_BCHART_3" hidden="1">[2]CANBERRA!$I$19:$I$49</definedName>
    <definedName name="_41__123Graph_BCHART_9" hidden="1">[5]SYDNEY!$L$19:$L$49</definedName>
    <definedName name="_42__123Graph_BCHART_13" hidden="1">[4]Instructions!$S$31:$AD$31</definedName>
    <definedName name="_42__123Graph_CCHART_12" hidden="1">[4]Instructions!$Q$26:$Q$26</definedName>
    <definedName name="_43__123Graph_ACHART_6" hidden="1">[1]GOULBURN!$J$14:$J$25</definedName>
    <definedName name="_43__123Graph_BCHART_19" hidden="1">[4]Instructions!$S$34:$AD$34</definedName>
    <definedName name="_44__123Graph_BCHART_4" hidden="1">[2]BATHURST!$L$12:$L$23</definedName>
    <definedName name="_44__123Graph_CCHART_2" hidden="1">[5]WOLLONGONG!$M$12:$M$23</definedName>
    <definedName name="_45__123Graph_ACHART_4" hidden="1">[3]BATHURST!$K$12:$K$23</definedName>
    <definedName name="_45__123Graph_CCHART_26" hidden="1">[4]CUSTDATA!$F$95:$F$146</definedName>
    <definedName name="_46__123Graph_ACHART_9" hidden="1">[1]SYDNEY!$K$19:$K$49</definedName>
    <definedName name="_47__123Graph_BCHART_2" hidden="1">[1]WOLLONGONG!$L$12:$L$23</definedName>
    <definedName name="_47__123Graph_BCHART_5" hidden="1">'[2]SYDN WEST'!$K$9:$K$20</definedName>
    <definedName name="_47__123Graph_CCHART_4" hidden="1">[5]BATHURST!$M$12:$M$23</definedName>
    <definedName name="_48__123Graph_BCHART_25" hidden="1">'[4]GAS RECEIPTS DATA'!$B$5:$B$40</definedName>
    <definedName name="_49__123Graph_BCHART_26" hidden="1">[4]CUSTDATA!$E$95:$E$142</definedName>
    <definedName name="_49__123Graph_CCHART_5" hidden="1">'[5]SYDN WEST'!$L$9:$L$20</definedName>
    <definedName name="_5___123Graph_ACHART_4" hidden="1">[1]BATHURST!$K$12:$K$23</definedName>
    <definedName name="_5__123Graph_ACHART_1" hidden="1">[1]SYDNEY!$G$19:$G$48</definedName>
    <definedName name="_5__123Graph_ACHART_25" hidden="1">'[4]GAS RECEIPTS DATA'!$C$5:$C$39</definedName>
    <definedName name="_5__123Graph_ACHART_4" hidden="1">[1]BATHURST!$K$12:$K$23</definedName>
    <definedName name="_50__123Graph_ACHART_7" hidden="1">[1]CANBERRA!$U$27:$U$38</definedName>
    <definedName name="_50__123Graph_BCHART_6" hidden="1">[2]GOULBURN!$K$14:$K$25</definedName>
    <definedName name="_51__123Graph_BCHART_1" hidden="1">[1]SYDNEY!$I$19:$I$49</definedName>
    <definedName name="_51__123Graph_CCHART_6" hidden="1">[5]GOULBURN!$L$14:$L$25</definedName>
    <definedName name="_52__123Graph_BCHART_13" hidden="1">[4]Instructions!$S$31:$AD$31</definedName>
    <definedName name="_53__123Graph_BCHART_19" hidden="1">[4]Instructions!$S$34:$AD$34</definedName>
    <definedName name="_53__123Graph_BCHART_3" hidden="1">[1]CANBERRA!$I$19:$I$49</definedName>
    <definedName name="_53__123Graph_BCHART_7" hidden="1">[2]CANBERRA!$V$27:$V$38</definedName>
    <definedName name="_53__123Graph_CCHART_7" hidden="1">[5]CANBERRA!$W$27:$W$38</definedName>
    <definedName name="_54__123Graph_DCHART_25" hidden="1">'[4]GAS RECEIPTS DATA'!$D$5:$D$40</definedName>
    <definedName name="_56__123Graph_ACHART_5" hidden="1">'[3]SYDN WEST'!$J$9:$J$20</definedName>
    <definedName name="_56__123Graph_BCHART_8" hidden="1">[2]CANBERRA!$L$19:$L$49</definedName>
    <definedName name="_56__123Graph_DCHART_7" hidden="1">[5]CANBERRA!$X$27:$X$38</definedName>
    <definedName name="_57__123Graph_ACHART_8" hidden="1">[1]CANBERRA!$K$19:$K$49</definedName>
    <definedName name="_57__123Graph_BCHART_4" hidden="1">[1]BATHURST!$L$12:$L$23</definedName>
    <definedName name="_57__123Graph_ECHART_26" hidden="1">[4]CUSTDATA!$D$88:$D$91</definedName>
    <definedName name="_58__123Graph_BCHART_2" hidden="1">[1]WOLLONGONG!$L$12:$L$23</definedName>
    <definedName name="_59__123Graph_BCHART_25" hidden="1">'[4]GAS RECEIPTS DATA'!$B$5:$B$40</definedName>
    <definedName name="_59__123Graph_BCHART_9" hidden="1">[2]SYDNEY!$L$19:$L$49</definedName>
    <definedName name="_59__123Graph_XCHART_1" hidden="1">[5]SYDNEY!$B$19:$B$48</definedName>
    <definedName name="_6___123Graph_ACHART_5" hidden="1">'[1]SYDN WEST'!$J$9:$J$20</definedName>
    <definedName name="_6__123Graph_ACHART_2" hidden="1">[2]WOLLONGONG!$K$12:$K$23</definedName>
    <definedName name="_6__123Graph_ACHART_5" hidden="1">'[1]SYDN WEST'!$J$9:$J$20</definedName>
    <definedName name="_60__123Graph_BCHART_26" hidden="1">[4]CUSTDATA!$E$95:$E$142</definedName>
    <definedName name="_60__123Graph_CCHART_12" hidden="1">[4]Instructions!$Q$26:$Q$26</definedName>
    <definedName name="_61__123Graph_BCHART_5" hidden="1">'[1]SYDN WEST'!$K$9:$K$20</definedName>
    <definedName name="_61__123Graph_XCHART_8" hidden="1">[5]CANBERRA!$B$19:$B$49</definedName>
    <definedName name="_63__123Graph_CCHART_2" hidden="1">[2]WOLLONGONG!$M$12:$M$23</definedName>
    <definedName name="_64__123Graph_ACHART_9" hidden="1">[1]SYDNEY!$K$19:$K$49</definedName>
    <definedName name="_64__123Graph_CCHART_26" hidden="1">[4]CUSTDATA!$F$95:$F$146</definedName>
    <definedName name="_65__123Graph_BCHART_3" hidden="1">[1]CANBERRA!$I$19:$I$49</definedName>
    <definedName name="_65__123Graph_BCHART_6" hidden="1">[1]GOULBURN!$K$14:$K$25</definedName>
    <definedName name="_67__123Graph_ACHART_6" hidden="1">[3]GOULBURN!$J$14:$J$25</definedName>
    <definedName name="_67__123Graph_CCHART_4" hidden="1">[2]BATHURST!$M$12:$M$23</definedName>
    <definedName name="_69__123Graph_BCHART_7" hidden="1">[1]CANBERRA!$V$27:$V$38</definedName>
    <definedName name="_7___123Graph_ACHART_6" hidden="1">[1]GOULBURN!$J$14:$J$25</definedName>
    <definedName name="_7__123Graph_ACHART_1" hidden="1">[1]SYDNEY!$G$19:$G$48</definedName>
    <definedName name="_7__123Graph_ACHART_25" hidden="1">'[4]GAS RECEIPTS DATA'!$C$5:$C$39</definedName>
    <definedName name="_7__123Graph_ACHART_3" hidden="1">[5]CANBERRA!$G$19:$G$49</definedName>
    <definedName name="_7__123Graph_ACHART_6" hidden="1">[1]GOULBURN!$J$14:$J$25</definedName>
    <definedName name="_70__123Graph_BCHART_4" hidden="1">[1]BATHURST!$L$12:$L$23</definedName>
    <definedName name="_70__123Graph_CCHART_5" hidden="1">'[2]SYDN WEST'!$L$9:$L$20</definedName>
    <definedName name="_71__123Graph_BCHART_1" hidden="1">[1]SYDNEY!$I$19:$I$49</definedName>
    <definedName name="_72__123Graph_BCHART_13" hidden="1">[4]Instructions!$S$31:$AD$31</definedName>
    <definedName name="_73__123Graph_BCHART_19" hidden="1">[4]Instructions!$S$34:$AD$34</definedName>
    <definedName name="_73__123Graph_BCHART_8" hidden="1">[1]CANBERRA!$L$19:$L$49</definedName>
    <definedName name="_73__123Graph_CCHART_6" hidden="1">[2]GOULBURN!$L$14:$L$25</definedName>
    <definedName name="_75__123Graph_BCHART_5" hidden="1">'[1]SYDN WEST'!$K$9:$K$20</definedName>
    <definedName name="_76__123Graph_CCHART_7" hidden="1">[2]CANBERRA!$W$27:$W$38</definedName>
    <definedName name="_77__123Graph_BCHART_9" hidden="1">[1]SYDNEY!$L$19:$L$49</definedName>
    <definedName name="_77__123Graph_DCHART_25" hidden="1">'[4]GAS RECEIPTS DATA'!$D$5:$D$40</definedName>
    <definedName name="_78__123Graph_ACHART_7" hidden="1">[3]CANBERRA!$U$27:$U$38</definedName>
    <definedName name="_78__123Graph_CCHART_12" hidden="1">[4]Instructions!$Q$26:$Q$26</definedName>
    <definedName name="_8___123Graph_ACHART_7" hidden="1">[1]CANBERRA!$U$27:$U$38</definedName>
    <definedName name="_8__123Graph_ACHART_2" hidden="1">[1]WOLLONGONG!$K$12:$K$23</definedName>
    <definedName name="_8__123Graph_ACHART_7" hidden="1">[1]CANBERRA!$U$27:$U$38</definedName>
    <definedName name="_80__123Graph_BCHART_2" hidden="1">[1]WOLLONGONG!$L$12:$L$23</definedName>
    <definedName name="_80__123Graph_BCHART_6" hidden="1">[1]GOULBURN!$K$14:$K$25</definedName>
    <definedName name="_80__123Graph_DCHART_7" hidden="1">[2]CANBERRA!$X$27:$X$38</definedName>
    <definedName name="_81__123Graph_BCHART_25" hidden="1">'[4]GAS RECEIPTS DATA'!$B$5:$B$40</definedName>
    <definedName name="_81__123Graph_ECHART_26" hidden="1">[4]CUSTDATA!$D$88:$D$91</definedName>
    <definedName name="_82__123Graph_BCHART_26" hidden="1">[4]CUSTDATA!$E$95:$E$142</definedName>
    <definedName name="_82__123Graph_CCHART_2" hidden="1">[1]WOLLONGONG!$M$12:$M$23</definedName>
    <definedName name="_83__123Graph_CCHART_26" hidden="1">[4]CUSTDATA!$F$95:$F$146</definedName>
    <definedName name="_84__123Graph_XCHART_1" hidden="1">[2]SYDNEY!$B$19:$B$48</definedName>
    <definedName name="_85__123Graph_BCHART_7" hidden="1">[1]CANBERRA!$V$27:$V$38</definedName>
    <definedName name="_87__123Graph_CCHART_4" hidden="1">[1]BATHURST!$M$12:$M$23</definedName>
    <definedName name="_87__123Graph_XCHART_8" hidden="1">[2]CANBERRA!$B$19:$B$49</definedName>
    <definedName name="_89__123Graph_ACHART_8" hidden="1">[3]CANBERRA!$K$19:$K$49</definedName>
    <definedName name="_89__123Graph_BCHART_3" hidden="1">[1]CANBERRA!$I$19:$I$49</definedName>
    <definedName name="_9___123Graph_ACHART_8" hidden="1">[1]CANBERRA!$K$19:$K$49</definedName>
    <definedName name="_9__123Graph_ACHART_25" hidden="1">'[4]GAS RECEIPTS DATA'!$C$5:$C$39</definedName>
    <definedName name="_9__123Graph_ACHART_4" hidden="1">[5]BATHURST!$K$12:$K$23</definedName>
    <definedName name="_9__123Graph_ACHART_8" hidden="1">[1]CANBERRA!$K$19:$K$49</definedName>
    <definedName name="_90__123Graph_BCHART_8" hidden="1">[1]CANBERRA!$L$19:$L$49</definedName>
    <definedName name="_91__123Graph_CCHART_5" hidden="1">'[1]SYDN WEST'!$L$9:$L$20</definedName>
    <definedName name="_95__123Graph_BCHART_9" hidden="1">[1]SYDNEY!$L$19:$L$49</definedName>
    <definedName name="_95__123Graph_CCHART_6" hidden="1">[1]GOULBURN!$L$14:$L$25</definedName>
    <definedName name="_96__123Graph_BCHART_4" hidden="1">[1]BATHURST!$L$12:$L$23</definedName>
    <definedName name="_96__123Graph_CCHART_12" hidden="1">[4]Instructions!$Q$26:$Q$26</definedName>
    <definedName name="_99__123Graph_CCHART_7" hidden="1">[1]CANBERRA!$W$27:$W$38</definedName>
    <definedName name="_Fill" hidden="1">#REF!</definedName>
    <definedName name="_Key1" hidden="1">#REF!</definedName>
    <definedName name="_Key2" hidden="1">#REF!</definedName>
    <definedName name="_Order1" hidden="1">255</definedName>
    <definedName name="_Order2" hidden="1">255</definedName>
    <definedName name="_smChart1InFolders" hidden="1">"_0"</definedName>
    <definedName name="_smChartCount" hidden="1">1</definedName>
    <definedName name="_smChartName1" hidden="1">"LVRChart"</definedName>
    <definedName name="_smCustomSelectedCount" hidden="1">0</definedName>
    <definedName name="_smFldName1" hidden="1">"Schematics"</definedName>
    <definedName name="_smFldSelected1" hidden="1">"All Sheets"</definedName>
    <definedName name="_smFoldersCount" hidden="1">1</definedName>
    <definedName name="_smStandardSelectedCount" hidden="1">1</definedName>
    <definedName name="_smWarning" hidden="1">"WARNING! All names beginning with ""_sm"" or ending with ""InFolders"" are required by the Sheet Manager Add-In and should not be modified."</definedName>
    <definedName name="_Sort" hidden="1">#REF!</definedName>
    <definedName name="A10offset">10</definedName>
    <definedName name="A11offset">11</definedName>
    <definedName name="A12offset">12</definedName>
    <definedName name="A13offset">13</definedName>
    <definedName name="A14offset">14</definedName>
    <definedName name="A15offset">15</definedName>
    <definedName name="A16offset">16</definedName>
    <definedName name="A17offset">17</definedName>
    <definedName name="A18offset">18</definedName>
    <definedName name="A19offset">19</definedName>
    <definedName name="A1offset">1</definedName>
    <definedName name="A20offset">20</definedName>
    <definedName name="A21offset">21</definedName>
    <definedName name="A22offset">22</definedName>
    <definedName name="A23offset">23</definedName>
    <definedName name="A24offset">24</definedName>
    <definedName name="A25offset">25</definedName>
    <definedName name="A26offset">26</definedName>
    <definedName name="A27offset">27</definedName>
    <definedName name="A28offset">28</definedName>
    <definedName name="A29offset">29</definedName>
    <definedName name="A2offset">2</definedName>
    <definedName name="A30offset">30</definedName>
    <definedName name="A31offset">31</definedName>
    <definedName name="A32offset">32</definedName>
    <definedName name="A33offset">33</definedName>
    <definedName name="A34offset">34</definedName>
    <definedName name="A35offset">35</definedName>
    <definedName name="A36offset">36</definedName>
    <definedName name="A37offset">37</definedName>
    <definedName name="A38offset">38</definedName>
    <definedName name="A39offset">39</definedName>
    <definedName name="A3offset">3</definedName>
    <definedName name="A40offset">40</definedName>
    <definedName name="A41offset">41</definedName>
    <definedName name="A42offset">42</definedName>
    <definedName name="A43offset">43</definedName>
    <definedName name="A44offset">44</definedName>
    <definedName name="A45offset">45</definedName>
    <definedName name="A46offset">46</definedName>
    <definedName name="A47offset">47</definedName>
    <definedName name="A48offset">48</definedName>
    <definedName name="A49offset">49</definedName>
    <definedName name="A4offset">4</definedName>
    <definedName name="A50offset">50</definedName>
    <definedName name="A5offset">5</definedName>
    <definedName name="A6offset">6</definedName>
    <definedName name="A7offset">7</definedName>
    <definedName name="A8offset">8</definedName>
    <definedName name="A9offset">9</definedName>
    <definedName name="AAA_DOCTOPS" hidden="1">"AAA_SET"</definedName>
    <definedName name="AAA_duser" hidden="1">"OFF"</definedName>
    <definedName name="aaaaaaa" hidden="1">{#N/A,#N/A,FALSE,"CapitalReport"}</definedName>
    <definedName name="AAB_Addin5" hidden="1">"AAB_Description for addin 5,Description for addin 5,Description for addin 5,Description for addin 5,Description for addin 5,Description for addin 5"</definedName>
    <definedName name="abba" hidden="1">{"Ownership",#N/A,FALSE,"Ownership";"Contents",#N/A,FALSE,"Contents"}</definedName>
    <definedName name="abc" hidden="1">{#N/A,#N/A,TRUE,"Cover sheet";#N/A,#N/A,TRUE,"Summary";#N/A,#N/A,TRUE,"Key Assumptions";#N/A,#N/A,TRUE,"Profit &amp; Loss";#N/A,#N/A,TRUE,"Balance Sheet";#N/A,#N/A,TRUE,"Cashflow";#N/A,#N/A,TRUE,"IRR";#N/A,#N/A,TRUE,"Ratios";#N/A,#N/A,TRUE,"Debt analysis"}</definedName>
    <definedName name="AGL_GAS_NETWORKS">"YTD-ACTUAL99"</definedName>
    <definedName name="anscount" hidden="1">1</definedName>
    <definedName name="appendix4" hidden="1">{#N/A,#N/A,TRUE,"Cover sheet";#N/A,#N/A,TRUE,"Summary";#N/A,#N/A,TRUE,"Key Assumptions";#N/A,#N/A,TRUE,"Profit &amp; Loss";#N/A,#N/A,TRUE,"Balance Sheet";#N/A,#N/A,TRUE,"Cashflow";#N/A,#N/A,TRUE,"IRR";#N/A,#N/A,TRUE,"Ratios";#N/A,#N/A,TRUE,"Debt analysis"}</definedName>
    <definedName name="AS2DocOpenMode" hidden="1">"AS2DocumentEdit"</definedName>
    <definedName name="BaseDeal">1000000</definedName>
    <definedName name="cBoard">1</definedName>
    <definedName name="cManual">0</definedName>
    <definedName name="d" hidden="1">{#N/A,#N/A,FALSE,"CapitalReport"}</definedName>
    <definedName name="dd" hidden="1">{#N/A,#N/A,FALSE,"CapitalReport"}</definedName>
    <definedName name="december" hidden="1">{#N/A,#N/A,FALSE,"CapitalReport"}</definedName>
    <definedName name="EssAliasTable">"Default"</definedName>
    <definedName name="EssLatest">"P01"</definedName>
    <definedName name="FRCP_1to5">"2015-16 to 2019-20"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40970.780625</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38656.8885300926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job" hidden="1">{#N/A,#N/A,FALSE,"CapitalReport"}</definedName>
    <definedName name="LAN" hidden="1">{"Ownership",#N/A,FALSE,"Ownership";"Contents",#N/A,FALSE,"Contents"}</definedName>
    <definedName name="limcount" hidden="1">1</definedName>
    <definedName name="main__Inputs_oldornew">"old"</definedName>
    <definedName name="main__Inputs_rowins_numb">7</definedName>
    <definedName name="main__Inputs_rowins0001">"00149to00149"</definedName>
    <definedName name="main__Inputs_rowins0002">"00152to00154"</definedName>
    <definedName name="main__Inputs_rowins0003">"00290to00294"</definedName>
    <definedName name="main__Inputs_rowins0004">"00301to00303"</definedName>
    <definedName name="main__Inputs_rowins0005">"00389to00389"</definedName>
    <definedName name="main__Inputs_rowins0006">"00533to00536"</definedName>
    <definedName name="main__Inputs_rowins0007">"00667to00674"</definedName>
    <definedName name="No.">TRUE</definedName>
    <definedName name="NvsASD">"V2003-06-30"</definedName>
    <definedName name="NvsAutoDrillOk">"VN"</definedName>
    <definedName name="NvsElapsedTime">0.000465162032924127</definedName>
    <definedName name="NvsEndTime">37824.3469520833</definedName>
    <definedName name="NvsLayoutType">"M3"</definedName>
    <definedName name="NvsPanelEffdt">"V2001-07-01"</definedName>
    <definedName name="NvsPanelSetid">"VSHARE"</definedName>
    <definedName name="NvsReqBU">"V11020"</definedName>
    <definedName name="NvsReqBUOnly">"VN"</definedName>
    <definedName name="NvsTransLed">"VN"</definedName>
    <definedName name="NvsTreeASD">"V2003-06-30"</definedName>
    <definedName name="NvsValTbl.ACCOUNT">"GL_ACCOUNT_TBL"</definedName>
    <definedName name="NvsValTbl.BUSINESS_UNIT">"BUS_UNIT_TBL_GL"</definedName>
    <definedName name="other_Inputs_oldornew">"new"</definedName>
    <definedName name="other_Inputs_rowins_numb">13</definedName>
    <definedName name="other_Inputs_rowins0001">"00138to00139"</definedName>
    <definedName name="other_Inputs_rowins0002">"00243to00249"</definedName>
    <definedName name="other_Inputs_rowins0003">"00283to00286"</definedName>
    <definedName name="other_Inputs_rowins0004">"00413to00416"</definedName>
    <definedName name="other_Inputs_rowins0005">"00467to00467"</definedName>
    <definedName name="other_Inputs_rowins0006">"00483to00484"</definedName>
    <definedName name="other_Inputs_rowins0007">"00514to00515"</definedName>
    <definedName name="other_Inputs_rowins0008">"00526to00527"</definedName>
    <definedName name="other_Inputs_rowins0009">"00547to00550"</definedName>
    <definedName name="other_Inputs_rowins0010">"00559to00560"</definedName>
    <definedName name="other_Inputs_rowins0011">"00572to00572"</definedName>
    <definedName name="other_Inputs_rowins0012">"00638to00653"</definedName>
    <definedName name="other_Inputs_rowins0013">"00660to00661"</definedName>
    <definedName name="PopCache_FA_MASS_ADDITIONS_AMORTIZE_NBV_FLAG" hidden="1">[6]PopCache!$I$1:$I$2</definedName>
    <definedName name="PopCache_FA_MASS_ADDITIONS_ASSET_TYPE" hidden="1">[6]PopCache!$A$1:$A$4</definedName>
    <definedName name="PopCache_FA_MASS_ADDITIONS_DEPRECIATE_FLAG" hidden="1">[6]PopCache!$B$1:$B$2</definedName>
    <definedName name="PopCache_FA_MASS_ADDITIONS_IN_USE_FLAG" hidden="1">[6]PopCache!$D$1:$D$2</definedName>
    <definedName name="PopCache_FA_MASS_ADDITIONS_INVENTORIAL" hidden="1">[6]PopCache!$C$1:$C$2</definedName>
    <definedName name="PopCache_FA_MASS_ADDITIONS_NEW_USED" hidden="1">[6]PopCache!$F$1:$F$2</definedName>
    <definedName name="PopCache_FA_MASS_ADDITIONS_OWNED_LEASED" hidden="1">[6]PopCache!$E$1:$E$2</definedName>
    <definedName name="PopCache_FA_MASS_ADDITIONS_PROPERTY_1245_1250_CODE" hidden="1">[6]PopCache!$H$1:$H$2</definedName>
    <definedName name="PopCache_FA_MASS_ADDITIONS_PROPERTY_TYPE_CODE" hidden="1">[6]PopCache!$G$1:$G$2</definedName>
    <definedName name="PopCache_FA_MASS_ADDITIONS_SHORT_FISCAL_YEAR_FLAG" hidden="1">[6]PopCache!$J$1:$J$2</definedName>
    <definedName name="Pres" hidden="1">{#N/A,#N/A,TRUE,"Cover sheet";#N/A,#N/A,TRUE,"Summary";#N/A,#N/A,TRUE,"Key Assumptions";#N/A,#N/A,TRUE,"Profit &amp; Loss";#N/A,#N/A,TRUE,"Balance Sheet";#N/A,#N/A,TRUE,"Cashflow";#N/A,#N/A,TRUE,"IRR";#N/A,#N/A,TRUE,"Ratios";#N/A,#N/A,TRUE,"Debt analysis"}</definedName>
    <definedName name="prolinks_04764a45d96844e4bf76262e1858a5b9" hidden="1">#REF!</definedName>
    <definedName name="prolinks_050751c614ad42cbac7c7ff3b6307b8d" hidden="1">#REF!</definedName>
    <definedName name="prolinks_0d03f6757efb4aa7950d1972d7c46df4" hidden="1">#REF!</definedName>
    <definedName name="prolinks_0d93ae85f8fd4c5e82ffc7218a982628" hidden="1">#REF!</definedName>
    <definedName name="prolinks_1bfc1330c0d140a0b1c469b1dd17ae92" hidden="1">#REF!</definedName>
    <definedName name="prolinks_20b0bf82557e456586c4a899e14490ef" hidden="1">#REF!</definedName>
    <definedName name="prolinks_235798cdc8084aee97090c8d6f654205" hidden="1">#REF!</definedName>
    <definedName name="prolinks_297c4a23d781455e92f462dcda89b86d" hidden="1">#REF!</definedName>
    <definedName name="prolinks_373ac7233c5945f69d75cf16fbf3cf40" hidden="1">#REF!</definedName>
    <definedName name="prolinks_3b86a99b17c3454c9dda1e3f48df9edf" hidden="1">#REF!</definedName>
    <definedName name="prolinks_3ebc68a8156a47e68ef78919e3a9ff13" hidden="1">#REF!</definedName>
    <definedName name="prolinks_425100fb40644305bb307b09aedfedff" hidden="1">#REF!</definedName>
    <definedName name="prolinks_4328f2b1e19a498da18ed9cb6638d4fc" hidden="1">#REF!</definedName>
    <definedName name="prolinks_496532c178ca4e2f8fc9b2291bf305b3" hidden="1">#REF!</definedName>
    <definedName name="prolinks_5240e593ce22416bba4813f7a80adb73" hidden="1">#REF!</definedName>
    <definedName name="prolinks_58dcaeea7292413b904189871e78cb8e" hidden="1">#REF!</definedName>
    <definedName name="prolinks_6820e1ddada74b268d9073250e83331e" hidden="1">#REF!</definedName>
    <definedName name="prolinks_6e4c6884541243d2a42d93523c2284c4" hidden="1">#REF!</definedName>
    <definedName name="prolinks_708cc393b3094461b5ade0d78ac0d017" hidden="1">#REF!</definedName>
    <definedName name="prolinks_74765f536fca42e8b6508451ff94b51e" hidden="1">#REF!</definedName>
    <definedName name="prolinks_76b357c796284903a5bb91a56ce2789d" hidden="1">#REF!</definedName>
    <definedName name="prolinks_84bf3d1c16de49869eaa935e1dfc5784" hidden="1">#REF!</definedName>
    <definedName name="prolinks_87b6c64a9bd34be7918fd9b3fe75c5ef" hidden="1">#REF!</definedName>
    <definedName name="prolinks_92e4014103c64984b058346caba0e464" hidden="1">#REF!</definedName>
    <definedName name="prolinks_958c82501af24fa7a94d28292b82c331" hidden="1">#REF!</definedName>
    <definedName name="prolinks_9ac3432dc1fb4c58813d1e306df00700" hidden="1">#REF!</definedName>
    <definedName name="prolinks_a0a65505379546f985709043c394399c" hidden="1">#REF!</definedName>
    <definedName name="prolinks_a856fefbd8764283be18ba3c90943cbe" hidden="1">#REF!</definedName>
    <definedName name="prolinks_b5b4033e0f564e8d9c7007dad538acab" hidden="1">#REF!</definedName>
    <definedName name="prolinks_b63d321e9c4e446c94b565986aca7714" hidden="1">#REF!</definedName>
    <definedName name="prolinks_ba31bb4e8a474273903e6d1d2ae93a18" hidden="1">#REF!</definedName>
    <definedName name="prolinks_c5b23723541d4c72b3f4cef483c2a916" hidden="1">#REF!</definedName>
    <definedName name="prolinks_d4a27190bd0b43afba3a73d0edd42990" hidden="1">#REF!</definedName>
    <definedName name="prolinks_db025c509cca4b58bce86055eb5c33cc" hidden="1">#REF!</definedName>
    <definedName name="prolinks_db70f40d075b4ac78e20777cefb6abcf" hidden="1">#REF!</definedName>
    <definedName name="prolinks_df157b6aec634f09803f3317344e9709" hidden="1">#REF!</definedName>
    <definedName name="prolinks_f7355f9895884d72a94924af04309405" hidden="1">#REF!</definedName>
    <definedName name="prolinks_f7c6c1cac2934a70b6f3c2ec9fbac629" hidden="1">#REF!</definedName>
    <definedName name="prolinks_f9ddc208c7cf45999a3aec4266b56cfa" hidden="1">#REF!</definedName>
    <definedName name="prolinks_fab62bd0791346bd95ae13a3d1a7e473" hidden="1">#REF!</definedName>
    <definedName name="RCP_1to5">"2015-16 to 2019-20"</definedName>
    <definedName name="RowColumnAligned">TRUE</definedName>
    <definedName name="RowColumnInsInfo">TRUE</definedName>
    <definedName name="SAPBEXhrIndnt" hidden="1">"Wide"</definedName>
    <definedName name="SAPsysID" hidden="1">"708C5W7SBKP804JT78WJ0JNKI"</definedName>
    <definedName name="SAPwbID" hidden="1">"ARS"</definedName>
    <definedName name="sencount" hidden="1">1</definedName>
    <definedName name="solver_cvg">0.001</definedName>
    <definedName name="solver_drv">1</definedName>
    <definedName name="solver_est">1</definedName>
    <definedName name="solver_itr">100</definedName>
    <definedName name="solver_lin">2</definedName>
    <definedName name="solver_neg">2</definedName>
    <definedName name="solver_num">0</definedName>
    <definedName name="solver_nwt">1</definedName>
    <definedName name="solver_pre">0.000001</definedName>
    <definedName name="solver_scl">2</definedName>
    <definedName name="solver_sho">2</definedName>
    <definedName name="solver_tim">100</definedName>
    <definedName name="solver_tol">0.05</definedName>
    <definedName name="solver_typ">3</definedName>
    <definedName name="solver_val">1863661</definedName>
    <definedName name="ss" hidden="1">{#N/A,#N/A,FALSE,"CapitalReport"}</definedName>
    <definedName name="SSSSS" hidden="1">{#N/A,#N/A,TRUE,"Cover sheet";#N/A,#N/A,TRUE,"Summary";#N/A,#N/A,TRUE,"Key Assumptions";#N/A,#N/A,TRUE,"Profit &amp; Loss";#N/A,#N/A,TRUE,"Balance Sheet";#N/A,#N/A,TRUE,"Cashflow";#N/A,#N/A,TRUE,"IRR";#N/A,#N/A,TRUE,"Ratios";#N/A,#N/A,TRUE,"Debt analysis"}</definedName>
    <definedName name="stef" hidden="1">{#N/A,#N/A,TRUE,"Cover sheet";#N/A,#N/A,TRUE,"Summary";#N/A,#N/A,TRUE,"Key Assumptions";#N/A,#N/A,TRUE,"Profit &amp; Loss";#N/A,#N/A,TRUE,"Balance Sheet";#N/A,#N/A,TRUE,"Cashflow";#N/A,#N/A,TRUE,"IRR";#N/A,#N/A,TRUE,"Ratios";#N/A,#N/A,TRUE,"Debt analysis"}</definedName>
    <definedName name="teest" hidden="1">{"Ownership",#N/A,FALSE,"Ownership";"Contents",#N/A,FALSE,"Contents"}</definedName>
    <definedName name="test" hidden="1">{"Ownership",#N/A,FALSE,"Ownership";"Contents",#N/A,FALSE,"Contents"}</definedName>
    <definedName name="vCube" hidden="1">#REF!</definedName>
    <definedName name="vFormulas" hidden="1">#REF!</definedName>
    <definedName name="vGetRange" hidden="1">#REF!</definedName>
    <definedName name="vPasteBackFrom" hidden="1">#REF!</definedName>
    <definedName name="vPasteBackTo" hidden="1">#REF!</definedName>
    <definedName name="vProjectEntry" hidden="1">#REF!</definedName>
    <definedName name="vProjectPaste" hidden="1">#REF!</definedName>
    <definedName name="vSendStatus" hidden="1">#REF!</definedName>
    <definedName name="vServer" hidden="1">#REF!</definedName>
    <definedName name="wrn.1st._.Quarter." hidden="1">{#N/A,#N/A,FALSE,"1st quarter"}</definedName>
    <definedName name="wrn.1stqtr." hidden="1">{#N/A,#N/A,FALSE,"1st quarter"}</definedName>
    <definedName name="wrn.Annual._.Summary." hidden="1">{#N/A,#N/A,FALSE,"Annual Summary"}</definedName>
    <definedName name="wrn.App._.Custodians." hidden="1">{"Ownership",#N/A,FALSE,"Ownership";"Contents",#N/A,FALSE,"Contents"}</definedName>
    <definedName name="wrn.Assumptions." hidden="1">{#N/A,#N/A,FALSE,"Assumptions"}</definedName>
    <definedName name="wrn.Both._.Outputs." hidden="1">{"LTV Output",#N/A,FALSE,"Output";"DCR Output",#N/A,FALSE,"Output"}</definedName>
    <definedName name="wrn.DCR._.Output." hidden="1">{"DCR Output",#N/A,FALSE,"Output"}</definedName>
    <definedName name="wrn.Five._.Year." hidden="1">{#N/A,"Five Year",FALSE,"Assumptions";#N/A,"Five Year",FALSE,"Annual Summary";#N/A,"Five Year",FALSE,"Quarterly Summary";#N/A,#N/A,FALSE,"IRR"}</definedName>
    <definedName name="wrn.Forecasts." hidden="1">{#N/A,#N/A,FALSE,"Forecasts"}</definedName>
    <definedName name="wrn.full." hidden="1">{#N/A,#N/A,FALSE,"Cover";#N/A,#N/A,FALSE,"Pres ";#N/A,#N/A,FALSE,"Output";#N/A,#N/A,FALSE,"Sensit";#N/A,#N/A,FALSE,"DCF";#N/A,#N/A,FALSE,"Graphs";#N/A,#N/A,FALSE,"Control (In)";#N/A,#N/A,FALSE,"Broker (In)";#N/A,#N/A,FALSE,"In-House (In)";#N/A,#N/A,FALSE,"Assumptions";#N/A,#N/A,FALSE,"WACC";#N/A,#N/A,FALSE,"Check (In)"}</definedName>
    <definedName name="wrn.Full._.Model." hidden="1">{#N/A,#N/A,TRUE,"Cover Sheet ";#N/A,#N/A,TRUE,"INPUTS";#N/A,#N/A,TRUE,"OUTPUTS"}</definedName>
    <definedName name="wrn.Inputs." hidden="1">{#N/A,#N/A,FALSE,"Input"}</definedName>
    <definedName name="wrn.IRR." hidden="1">{#N/A,#N/A,FALSE,"IRR"}</definedName>
    <definedName name="wrn.LTV._.Output." hidden="1">{"LTV Output",#N/A,FALSE,"Output"}</definedName>
    <definedName name="wrn.Overview." hidden="1">{#N/A,#N/A,FALSE,"CapitalReport"}</definedName>
    <definedName name="wrn.overview1." hidden="1">{#N/A,#N/A,FALSE,"CapitalReport"}</definedName>
    <definedName name="wrn.Overview2." hidden="1">{#N/A,#N/A,FALSE,"CapitalReport"}</definedName>
    <definedName name="wrn.overviewaaaaaa." hidden="1">{#N/A,#N/A,FALSE,"CapitalReport"}</definedName>
    <definedName name="wrn.Printout." hidden="1">{"Zone1",#N/A,FALSE,"Parameters";"Zone2",#N/A,FALSE,"Parameters"}</definedName>
    <definedName name="wrn.Quarter1." hidden="1">{#N/A,#N/A,FALSE,"1st quarter 1997"}</definedName>
    <definedName name="wrn.Quarterly._.Summary." hidden="1">{#N/A,#N/A,FALSE,"Quarterly Summary"}</definedName>
    <definedName name="wrn.Report." hidden="1">{#N/A,#N/A,FALSE,"1996 BS";#N/A,#N/A,FALSE,"Income Stmt"}</definedName>
    <definedName name="wrn.Ten._.Year." hidden="1">{#N/A,"Ten Year",FALSE,"Assumptions";#N/A,"Ten Year",FALSE,"Annual Summary";#N/A,"Ten Year",FALSE,"Quarterly Summary";#N/A,#N/A,FALSE,"IRR"}</definedName>
    <definedName name="Z_1F91C3F2_787D_11D6_AA44_00025598F12B_.wvu.Cols" localSheetId="10" hidden="1">'(11) PTS Disc'!#REF!</definedName>
    <definedName name="Z_1F91C3F2_787D_11D6_AA44_00025598F12B_.wvu.Cols" localSheetId="16" hidden="1">'(17) INF RevRec'!$E:$E</definedName>
    <definedName name="Z_1F91C3F2_787D_11D6_AA44_00025598F12B_.wvu.Cols" localSheetId="26" hidden="1">'(29) NFS Curr Map Netw'!$E:$E</definedName>
    <definedName name="Z_70A3F900_0B28_11D6_ACAF_000255731A15_.wvu.Cols" localSheetId="10" hidden="1">'(11) PTS Disc'!#REF!</definedName>
    <definedName name="Z_70A3F900_0B28_11D6_ACAF_000255731A15_.wvu.Cols" localSheetId="16" hidden="1">'(17) INF RevRec'!$E:$E</definedName>
    <definedName name="Z_70A3F900_0B28_11D6_ACAF_000255731A15_.wvu.Cols" localSheetId="26" hidden="1">'(29) NFS Curr Map Netw'!$E:$E</definedName>
  </definedNames>
  <calcPr calcId="191029" iterateCount="5" iterateDelta="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45" l="1"/>
  <c r="A7" i="44"/>
  <c r="A7" i="42"/>
  <c r="D45" i="42"/>
  <c r="F45" i="42"/>
  <c r="A7" i="41"/>
  <c r="A3" i="37"/>
  <c r="A113" i="37"/>
  <c r="A123" i="37" s="1"/>
</calcChain>
</file>

<file path=xl/sharedStrings.xml><?xml version="1.0" encoding="utf-8"?>
<sst xmlns="http://schemas.openxmlformats.org/spreadsheetml/2006/main" count="832" uniqueCount="499">
  <si>
    <t>HISTORIC OPEX by expenditure category</t>
  </si>
  <si>
    <t>Prescribed</t>
  </si>
  <si>
    <t>Not recognised as liabilities</t>
  </si>
  <si>
    <t>Earnings before Interest and Tax (EBIT)</t>
  </si>
  <si>
    <t>Total Revenue</t>
  </si>
  <si>
    <t>Negotiated Transmission Services</t>
  </si>
  <si>
    <t>Non-Regulated Transmission Services</t>
  </si>
  <si>
    <t>Not Allocated</t>
  </si>
  <si>
    <t>Related Party Transactions</t>
  </si>
  <si>
    <t>Inf Rel Part Trans</t>
  </si>
  <si>
    <t>Asset schedules and supporting papers:</t>
  </si>
  <si>
    <t>Historic Opex by Category 2nd FY</t>
  </si>
  <si>
    <t>Historic Opex by Category 3rd FY</t>
  </si>
  <si>
    <t>Historic Opex by Category 4th FY</t>
  </si>
  <si>
    <t>Historic Opex by Category 5th FY</t>
  </si>
  <si>
    <t>Historic Opex by Category 1st FY</t>
  </si>
  <si>
    <t>HOE Sum</t>
  </si>
  <si>
    <t>HOE 1st FY</t>
  </si>
  <si>
    <t>HOE 4th FY</t>
  </si>
  <si>
    <t>HOE 5th FY</t>
  </si>
  <si>
    <t>Non-financial Schedules</t>
  </si>
  <si>
    <t>NFS Curr Map Netw</t>
  </si>
  <si>
    <t>HCE Cat</t>
  </si>
  <si>
    <t>HCE Ass Cls</t>
  </si>
  <si>
    <t>HCE Netw</t>
  </si>
  <si>
    <t>HCE Non Netw</t>
  </si>
  <si>
    <t>Account code or reference to Account Code</t>
  </si>
  <si>
    <t>Income Statement</t>
  </si>
  <si>
    <t>DISAGG Inc</t>
  </si>
  <si>
    <t>RFS Inc</t>
  </si>
  <si>
    <t>Total</t>
  </si>
  <si>
    <t>Other</t>
  </si>
  <si>
    <t>Historic Capex by Category</t>
  </si>
  <si>
    <t xml:space="preserve">Historic Capex by Asset Class </t>
  </si>
  <si>
    <t>Discount</t>
  </si>
  <si>
    <t>Historic Opex by Category - Summary</t>
  </si>
  <si>
    <t>Historic Capex - Non-Network</t>
  </si>
  <si>
    <t>Historic Capex - Network</t>
  </si>
  <si>
    <t>Revenue Reconciliation</t>
  </si>
  <si>
    <t>Change in CPI</t>
  </si>
  <si>
    <t>X-factor</t>
  </si>
  <si>
    <t>AR (Tx)</t>
  </si>
  <si>
    <t>$</t>
  </si>
  <si>
    <t>AR (Tx+1)</t>
  </si>
  <si>
    <t>S-factor (Tx)</t>
  </si>
  <si>
    <t>Under/over recovery AR (Tx)</t>
  </si>
  <si>
    <t>Revenue Cap Tx+1</t>
  </si>
  <si>
    <t>Per cent</t>
  </si>
  <si>
    <t>Unit type</t>
  </si>
  <si>
    <t>Unit</t>
  </si>
  <si>
    <t>As above</t>
  </si>
  <si>
    <t>Inf Rev Rec</t>
  </si>
  <si>
    <t>Regulatory Financial Statements</t>
  </si>
  <si>
    <t>Disaggregation Statements</t>
  </si>
  <si>
    <t>Operations and maintenance expenditure</t>
  </si>
  <si>
    <t>DISAGG Opex</t>
  </si>
  <si>
    <t>Causal allocations</t>
  </si>
  <si>
    <t>Non-causal allocations</t>
  </si>
  <si>
    <t>Prescribed Transmission Services</t>
  </si>
  <si>
    <t>Regulatory adjustment journals</t>
  </si>
  <si>
    <t xml:space="preserve">Price reduction/recovery </t>
  </si>
  <si>
    <t>PTS PriceRedn</t>
  </si>
  <si>
    <t>Revenue analysis</t>
  </si>
  <si>
    <t>PTS Rev</t>
  </si>
  <si>
    <t>Asset Aging Schedule</t>
  </si>
  <si>
    <t>PTS Asset Aging</t>
  </si>
  <si>
    <t>Provisions Schedules:</t>
  </si>
  <si>
    <t>Provisions Summary</t>
  </si>
  <si>
    <t>Current Map of the Network</t>
  </si>
  <si>
    <t>TYPE</t>
  </si>
  <si>
    <t>PROFORMA STATEMENT</t>
  </si>
  <si>
    <t>STATEMENT NUMBER</t>
  </si>
  <si>
    <t>PAGE</t>
  </si>
  <si>
    <t>TABLE OF CONTENTS</t>
  </si>
  <si>
    <t>Historic Operating Expenditure (Opex)</t>
  </si>
  <si>
    <t>Historic Capital Expenditure (Capex)</t>
  </si>
  <si>
    <t>Description</t>
  </si>
  <si>
    <t>$'000</t>
  </si>
  <si>
    <t>Dr/(Cr)</t>
  </si>
  <si>
    <t>Depreciation</t>
  </si>
  <si>
    <t>Note:</t>
  </si>
  <si>
    <t xml:space="preserve">c) a description of the allocation basis </t>
  </si>
  <si>
    <t>Workpaper reference</t>
  </si>
  <si>
    <t>Account code or reference to account code</t>
  </si>
  <si>
    <t>Account Heading</t>
  </si>
  <si>
    <t>Ticks to indicate which rows are intersegmental costs</t>
  </si>
  <si>
    <t>Directly Attributed Costs</t>
  </si>
  <si>
    <t>Allocated Costs</t>
  </si>
  <si>
    <t>Basis of allocation</t>
  </si>
  <si>
    <t>'Causal / Non- Causal*</t>
  </si>
  <si>
    <t>Subtotal of Allocated costs</t>
  </si>
  <si>
    <t>Total Opex Costs per DISAGG FPerf</t>
  </si>
  <si>
    <t xml:space="preserve"> Total</t>
  </si>
  <si>
    <t>*</t>
  </si>
  <si>
    <t>Delete as appropriate</t>
  </si>
  <si>
    <t>**</t>
  </si>
  <si>
    <t>Journal</t>
  </si>
  <si>
    <t>Account Debited</t>
  </si>
  <si>
    <t>Amount</t>
  </si>
  <si>
    <t>Supporting</t>
  </si>
  <si>
    <t>number</t>
  </si>
  <si>
    <t>Account Credited</t>
  </si>
  <si>
    <t>Debit</t>
  </si>
  <si>
    <t>Credit</t>
  </si>
  <si>
    <t>Statement</t>
  </si>
  <si>
    <t>No.</t>
  </si>
  <si>
    <t>b) an explanation of why the adjustment has been made.</t>
  </si>
  <si>
    <t>Tariff Category</t>
  </si>
  <si>
    <t>Revenue</t>
  </si>
  <si>
    <t>GWh</t>
  </si>
  <si>
    <t>1-5</t>
  </si>
  <si>
    <t>6-10</t>
  </si>
  <si>
    <t>11-15</t>
  </si>
  <si>
    <t>16-20</t>
  </si>
  <si>
    <t>&gt;20</t>
  </si>
  <si>
    <t>Total net regulatory value</t>
  </si>
  <si>
    <t>Current liabilities</t>
  </si>
  <si>
    <t>Description of transaction</t>
  </si>
  <si>
    <t>Monetary value of transaction</t>
  </si>
  <si>
    <t>Details of related party</t>
  </si>
  <si>
    <t>Procurement process</t>
  </si>
  <si>
    <t>Expense</t>
  </si>
  <si>
    <t>Balances with related parties at regulatory accounting date</t>
  </si>
  <si>
    <t>Current assets</t>
  </si>
  <si>
    <t>Non-current assets</t>
  </si>
  <si>
    <t>Total assets</t>
  </si>
  <si>
    <t>Total liabilities</t>
  </si>
  <si>
    <t>Payable:</t>
  </si>
  <si>
    <t>Not later than one year</t>
  </si>
  <si>
    <t>Later than five years</t>
  </si>
  <si>
    <t>Later than one year and not later than five years</t>
  </si>
  <si>
    <t>Total commitments</t>
  </si>
  <si>
    <t>Recognised as liabilities</t>
  </si>
  <si>
    <t>Commitments with related parties at regulatory accounting period</t>
  </si>
  <si>
    <t>Value of commitments with related parties that are expected to result in related party transactions in future regulatory accounting periods:</t>
  </si>
  <si>
    <t>DISAGG ProvSum</t>
  </si>
  <si>
    <t>PTS Adj</t>
  </si>
  <si>
    <t>DISAGG Aloc1</t>
  </si>
  <si>
    <t>DISAGG Aloc2</t>
  </si>
  <si>
    <t>PTS  Disc</t>
  </si>
  <si>
    <t>Workpapers supporting the Disaggregation Statements:</t>
  </si>
  <si>
    <t>INCOME STATEMENT - PRESCRIBED TRANSMISSION SERVICES</t>
  </si>
  <si>
    <t>DISAGGREGATION STATEMENT - INCOME</t>
  </si>
  <si>
    <t>OPERATIONS AND MAINTENANCE EXPENDITURE</t>
  </si>
  <si>
    <t>CAUSAL ALLOCATION</t>
  </si>
  <si>
    <t>NON-CAUSAL ALLOCATION</t>
  </si>
  <si>
    <t>REGULATORY ADJUSTMENT JOURNALS - PRESCRIBED TRANSMISSION SERVICES</t>
  </si>
  <si>
    <t>PRICE REDUCTION/RECOVERY - PRESCRIBED TRANSMISSION SERVICES</t>
  </si>
  <si>
    <t>PRUDENT DISCOUNTS - PRESCRIBED TRANSMISSION SERVICES</t>
  </si>
  <si>
    <t>REVENUE ANALYSIS - PRESCRIBED TRANSMISSION SERVICES</t>
  </si>
  <si>
    <t>ASSET AGING SCHEDULE - 
PRESCRIBED TRANSMISSION SERVICES</t>
  </si>
  <si>
    <t>SUMMARY OF PROVISIONS</t>
  </si>
  <si>
    <t xml:space="preserve">REVENUE RECONCILIATION </t>
  </si>
  <si>
    <t>RELATED PARTY TRANSACTIONS</t>
  </si>
  <si>
    <t>Year 1</t>
  </si>
  <si>
    <t>Year 2</t>
  </si>
  <si>
    <t>Year 3</t>
  </si>
  <si>
    <t>Year 4</t>
  </si>
  <si>
    <t>Year 5</t>
  </si>
  <si>
    <t>Revenue Cap Allowance</t>
  </si>
  <si>
    <t>Key cost drivers and explanation for material differences over time</t>
  </si>
  <si>
    <t>Insurance</t>
  </si>
  <si>
    <t>TOTAL OPEX</t>
  </si>
  <si>
    <t>Corrective</t>
  </si>
  <si>
    <t>TOTAL</t>
  </si>
  <si>
    <t>Project Category</t>
  </si>
  <si>
    <t>Replacements</t>
  </si>
  <si>
    <t>Security/Compliance</t>
  </si>
  <si>
    <t>Information Technology</t>
  </si>
  <si>
    <t>Buildings</t>
  </si>
  <si>
    <t>Motor Vehicles</t>
  </si>
  <si>
    <t>Project Description</t>
  </si>
  <si>
    <t>Category^</t>
  </si>
  <si>
    <t>REASON FOR PROJECT</t>
  </si>
  <si>
    <t>Reg Test / Business Case (Y/N)</t>
  </si>
  <si>
    <t>Reg Test / Business Case Cost Estimate</t>
  </si>
  <si>
    <t>Reason for Variance from Cost Estimate / Expected Commissioning Date</t>
  </si>
  <si>
    <t>HISTORIC CAPEX - NETWORK- by project</t>
  </si>
  <si>
    <t>HISTORIC CAPEX by project category</t>
  </si>
  <si>
    <t>HISTORIC CAPEX by asset class</t>
  </si>
  <si>
    <t>HISTORIC CAPEX - NON-NETWORK- by project</t>
  </si>
  <si>
    <t>Actual Gross Capital Expenditure – As Incurred ($m Nominal)</t>
  </si>
  <si>
    <t>Year</t>
  </si>
  <si>
    <t xml:space="preserve">Year 2 </t>
  </si>
  <si>
    <t>Asset Class</t>
  </si>
  <si>
    <t>Sub total</t>
  </si>
  <si>
    <t>Actual Asset Disposal – As Incurred ($m Nominal)</t>
  </si>
  <si>
    <t xml:space="preserve">Year 1 </t>
  </si>
  <si>
    <t xml:space="preserve">Year 4 </t>
  </si>
  <si>
    <t xml:space="preserve"> Year-1</t>
  </si>
  <si>
    <t>PROVISIONS RECONCILIATION - 
PRESCRIBED TRANSMISSION SERVICES</t>
  </si>
  <si>
    <t>Provisions Reconciliation</t>
  </si>
  <si>
    <t>PTS ProvRec</t>
  </si>
  <si>
    <t>Auditor's review report</t>
  </si>
  <si>
    <t>Independent Auditors Review Report</t>
  </si>
  <si>
    <t>Audit</t>
  </si>
  <si>
    <t>HOE 3rd FY</t>
  </si>
  <si>
    <t>HOE 2nd FY</t>
  </si>
  <si>
    <t>Information</t>
  </si>
  <si>
    <t>Notes to Accs</t>
  </si>
  <si>
    <t>Notes to the accounts</t>
  </si>
  <si>
    <t>Directors Statement</t>
  </si>
  <si>
    <t>Introduction</t>
  </si>
  <si>
    <t>Directlink (No. 3) Pty Limited ABN 86 095 449 817</t>
  </si>
  <si>
    <t>Directlink (No. 2) Pty Limited ABN 87 095 439 222</t>
  </si>
  <si>
    <t>Directlink General Partnership between</t>
  </si>
  <si>
    <t xml:space="preserve">Directlink (No. 1) Pty Limited ABN 85 085 123 468 and </t>
  </si>
  <si>
    <t xml:space="preserve">The members of which are: </t>
  </si>
  <si>
    <t>Directlink Joint Venture ABN 16 779 340 889</t>
  </si>
  <si>
    <t>Dated</t>
  </si>
  <si>
    <t>Director</t>
  </si>
  <si>
    <t>Signed in accordance with a resolution of directors of the Joint Venture participants:</t>
  </si>
  <si>
    <r>
      <t xml:space="preserve">The terms and definitions used in this statement accord with the definitions set out in the Australian Energy Regulator's </t>
    </r>
    <r>
      <rPr>
        <i/>
        <sz val="10"/>
        <rFont val="Century Gothic"/>
        <family val="2"/>
      </rPr>
      <t>Electricity Transmission Network Service Provider Information Guidelines referred to above.</t>
    </r>
  </si>
  <si>
    <r>
      <t xml:space="preserve">have been prepared in accordance with the requirements, set out in the </t>
    </r>
    <r>
      <rPr>
        <i/>
        <sz val="10"/>
        <rFont val="Century Gothic"/>
        <family val="2"/>
      </rPr>
      <t>Australian Energy Regulator's Electricity Transmission Network Service Provider Information Guidelines referred to above.</t>
    </r>
  </si>
  <si>
    <t>have been made out in accordance with applicable and appropriate accounting principles and policies; and</t>
  </si>
  <si>
    <t>In the opinion of the directors of Directlink (No. 1) Pty Limited, Directlink (No. 2) Pty Limited and Directlink (No. 3) Pty Limited being the participants in the Directlink Joint Venture:</t>
  </si>
  <si>
    <t>DIRECTORS' RESPONSIBILITY STATEMENT FOR REGULATORY ACCOUNTING STATEMENTS</t>
  </si>
  <si>
    <t>Exemptions granted from the reporting requirements of the Information Guidelines 2015</t>
  </si>
  <si>
    <t>Any reassessment of useful lives in a particular year will effect the depreciation or amortisation expense recognised on a prospective basis.</t>
  </si>
  <si>
    <t xml:space="preserve">The Joint Venture reviews the estimated useful lives of property, plant and equipment at the end of each annual calendar reporting period. </t>
  </si>
  <si>
    <t>Useful lives of non-current assets</t>
  </si>
  <si>
    <t>Critical accounting judgements and key sources of estimation uncertainty (cont.)</t>
  </si>
  <si>
    <t>NOTES TO THE ACCOUNTS (cont)</t>
  </si>
  <si>
    <t>Determining whether property, plant and equipment and identifiable intangible assets is impaired requires an estimation of the value-in-use of the cash-generating units.  The value-in-use calculation requires the Joint Venture to estimate the future cash flows expected to arise from cash-generating units and suitable discount rates in order to calculate the present value of cash-generating units.</t>
  </si>
  <si>
    <t>Impairment of assets</t>
  </si>
  <si>
    <t>The estimates and underlying assumptions are reviewed on an ongoing basis.  Revisions to accounting estimates are recognised in the period in which the estimate is revised if the revision affects only that period, or in the period of the revision and future periods if the revision affects both current and future periods.</t>
  </si>
  <si>
    <t>Key sources of estimation uncertainty</t>
  </si>
  <si>
    <t>Critical accounting judgements and key sources of estimation uncertainty</t>
  </si>
  <si>
    <t>Receivables and payables are stated with the amount of GST included, except for accrued payables and receivables at balance date which exclude GST. The net amount of GST recoverable from, or payable to, the ATO is included as a current asset or liability in the balance sheet.</t>
  </si>
  <si>
    <t>Revenue, expenses and assets are recognised net of the amount of goods and services tax (GST), except where the amount of GST incurred is not recoverable from the taxation authority. In these circumstances, the GST is recognised as part of the cost of acquisition of the asset or as part of the expense.</t>
  </si>
  <si>
    <t>Goods and services tax</t>
  </si>
  <si>
    <t xml:space="preserve">(f)  </t>
  </si>
  <si>
    <t>Trade and other payables, including accruals, are recognised when the joint venture participants become obliged to make future payments principally as a result of purchases of goods and services.  These liabilities are measured at amortised cost.</t>
  </si>
  <si>
    <t>Trade and other payables</t>
  </si>
  <si>
    <t xml:space="preserve">(e)  </t>
  </si>
  <si>
    <t xml:space="preserve">At each statutory reporting date, the carrying amount of assets are reviewed to determine whether there is any indication that those assets have suffered an impairment loss. If any such indication exists, the recoverable amount of the asset is estimated in order to determine the extent of the impairment loss (if any). Where the asset does not generate cash flows that are independent from other assets, the recoverable amount of the cash-generating unit to which the asset belongs is estimated. </t>
  </si>
  <si>
    <t>Impairment</t>
  </si>
  <si>
    <t>(d)</t>
  </si>
  <si>
    <t>The gain or loss on disposal is calculated as the difference between the carrying amount of the asset at the time of disposal and the net proceeds on disposal (including incidental costs).</t>
  </si>
  <si>
    <t>The net profit / (loss) on the sale of non-current assets is included as income at the date control of the assets passes to the buyer.  This is usually when an unconditional contract of sale is signed.</t>
  </si>
  <si>
    <t>(ii) Sale of Non-Current Assets</t>
  </si>
  <si>
    <t>Sales revenue is recognised in the month it relates to and represents revenue earned for the transmission of electricity.</t>
  </si>
  <si>
    <t>(i) Sales Revenue</t>
  </si>
  <si>
    <t>Revenue is measured at the fair value of the consideration received or receivable.</t>
  </si>
  <si>
    <t>Revenue Recognition</t>
  </si>
  <si>
    <t>(c)</t>
  </si>
  <si>
    <t>Statement of Significant Accounting Policies (cont)</t>
  </si>
  <si>
    <t>Adjustments are made to the statutory accounts equivalent property, plant and equipment value and depreciation to reflect the regulatory asset value and regulatory depreciation.</t>
  </si>
  <si>
    <t>3 to 20 years</t>
  </si>
  <si>
    <t xml:space="preserve">Other plant and equipment </t>
  </si>
  <si>
    <t xml:space="preserve"> *</t>
  </si>
  <si>
    <t>40 years</t>
  </si>
  <si>
    <t>Spares</t>
  </si>
  <si>
    <t>25 years</t>
  </si>
  <si>
    <t>Converters - electronics and control systems</t>
  </si>
  <si>
    <t>Converters - transmission equipment</t>
  </si>
  <si>
    <t>50 - 60 years</t>
  </si>
  <si>
    <t>Cables</t>
  </si>
  <si>
    <t>Plant and equipment</t>
  </si>
  <si>
    <t>10 - 40 years</t>
  </si>
  <si>
    <t>Site improvements</t>
  </si>
  <si>
    <t xml:space="preserve">Buildings </t>
  </si>
  <si>
    <t>Land and buildings</t>
  </si>
  <si>
    <t>The following estimated useful lives are used in the calculation of depreciation:</t>
  </si>
  <si>
    <t xml:space="preserve">In the statutory accounts equivalent property, plant and equipment, other than freehold land, leasehold improvements and surplus properties held for sale, are depreciated on a straight line basis at rates based upon the expected useful lives of the assets. The estimated useful lives, residual values and depreciation method are reviewed at the end of each annual reporting period. </t>
  </si>
  <si>
    <t>An item of property, plant and equipment is derecognised upon disposal or when no future economic benefits are expected to arise from the continued use of the asset. Any gain or loss arising on derecognition of the asset (calculated as the difference between the net disposal proceeds and the carrying amount of the asset) is included in the income statement in the financial year the asset is derecognised.</t>
  </si>
  <si>
    <t>Property, plant and equipment</t>
  </si>
  <si>
    <t>(b)</t>
  </si>
  <si>
    <t>Bad debts are written off when identified.</t>
  </si>
  <si>
    <t>Trade receivables, loans and other receivables are recorded at amortised cost less impairment.</t>
  </si>
  <si>
    <t>Trade and other receivables</t>
  </si>
  <si>
    <t>(a)</t>
  </si>
  <si>
    <t>These regulatory accounting statements have been prepared on a going concern basis.</t>
  </si>
  <si>
    <t xml:space="preserve">Accounting policies are selected and applied in a manner which ensures that the resulting financial information satisfies the concepts of relevance and reliability, thereby ensuring that the substance of the underlying transactions or other events is reported. </t>
  </si>
  <si>
    <t>The estimates and underlying assumptions are reviewed on an ongoing basis. Revisions to accounting estimates are recognised in the period in which the estimate is revised if the revision affects only that period, or in the period of the revision and future periods if the revision affects both current and future periods.  Refer to Note 2 for discussion of critical judgements in applying the entity's accounting policies, and key sources of estimation uncertainty.</t>
  </si>
  <si>
    <t>The estimates and associated assumptions are based on historical experience and various other factors that are believed to be reasonable in the circumstances, the results of which form the basis of making judgements. Actual results may differ from these estimates.</t>
  </si>
  <si>
    <t>In the application of AASBs, management is required to make judgements, estimates and assumptions about the carrying values of assets and liabilities that are not readily apparent from other sources.</t>
  </si>
  <si>
    <t>Note - If a cell in a specific row or column is blank or empty a zero value should be assumed.</t>
  </si>
  <si>
    <t>Note - In preparing these regulatory accounting statements areas which were greyed in the regulator's templates were not completed based on instructions from the regulator.</t>
  </si>
  <si>
    <t>All amounts are presented in Australian dollars, unless otherwise noted.</t>
  </si>
  <si>
    <t xml:space="preserve">The regulatory accounting statements have been prepared on the basis of historical cost, except for the revaluation of certain non-current assets. Cost is based on the fair values of the consideration given in exchange for assets. </t>
  </si>
  <si>
    <t xml:space="preserve">Basis of preparation </t>
  </si>
  <si>
    <t xml:space="preserve">The regulatory accounting statements have been prepared in accordance with the Information Guidelines 2015 and the basis of accounting specified by all measurement criteria of Australian Accounting Standards (AASBs) and Interpretations, except where inconsistent with the code.  The regulatory accounting statements have been prepared in accordance with the disclosure requirements of the Information Guidelines 2015 (subject to the exemption granted to clause 4.16, refer to note 3 for further details) and therefore do not necessarily include all disclosures required by Accounting Standards. </t>
  </si>
  <si>
    <t xml:space="preserve">Statement of compliance </t>
  </si>
  <si>
    <t>Profits that are not distributed are added to the Participant's Joint Venture contribution in the Joint Venture's equity.</t>
  </si>
  <si>
    <t xml:space="preserve">Profits  are allocated to the Joint Venturers based on their share in the joint venture. </t>
  </si>
  <si>
    <t>The Partners in the Joint Venture contributed the assets to the Joint Venture. The financing of these assets is accounted for in the books of the participants.</t>
  </si>
  <si>
    <t>As the Joint Venture is not liable for income tax (income tax is paid by the Joint Venture participants) the regulatory accounting statements do not contain income tax related balances.</t>
  </si>
  <si>
    <t>The Joint Venture has not prepared and lodged a statutory financial report with ASIC. In the absence of a statutory financial report, financial information for the Joint Venture (referred to as the “statutory account equivalent”) has been prepared based on its Trial Balance.</t>
  </si>
  <si>
    <t>Financial reporting framework</t>
  </si>
  <si>
    <t>Statement of Significant Accounting Policies</t>
  </si>
  <si>
    <t>NOTES TO THE ACCOUNTS</t>
  </si>
  <si>
    <r>
      <t xml:space="preserve">b) the amounts that have been allocated to each </t>
    </r>
    <r>
      <rPr>
        <b/>
        <i/>
        <sz val="10"/>
        <rFont val="Century Gothic"/>
        <family val="2"/>
      </rPr>
      <t>Prescribed Services Segment</t>
    </r>
  </si>
  <si>
    <r>
      <t xml:space="preserve">a) the amounts that have been directly attributed to the </t>
    </r>
    <r>
      <rPr>
        <b/>
        <i/>
        <sz val="10"/>
        <rFont val="Century Gothic"/>
        <family val="2"/>
      </rPr>
      <t>Prescribed Services Segment</t>
    </r>
  </si>
  <si>
    <r>
      <t xml:space="preserve">In addition it is mandatory to produce for each cost or revenue item that has been allocated to the </t>
    </r>
    <r>
      <rPr>
        <b/>
        <i/>
        <sz val="10"/>
        <rFont val="Century Gothic"/>
        <family val="2"/>
      </rPr>
      <t>Prescribed Services Segment</t>
    </r>
    <r>
      <rPr>
        <sz val="10"/>
        <rFont val="Century Gothic"/>
        <family val="2"/>
      </rPr>
      <t xml:space="preserve"> a supporting workpaper that includes the following:</t>
    </r>
  </si>
  <si>
    <t>GJ01</t>
  </si>
  <si>
    <t xml:space="preserve">Amortisation </t>
  </si>
  <si>
    <t>GJ02</t>
  </si>
  <si>
    <t>Support Reference</t>
  </si>
  <si>
    <t>Regulatory Adjustments</t>
  </si>
  <si>
    <t>Journal Number</t>
  </si>
  <si>
    <t>Disaggregation Statement - Prescribed Transmission Services</t>
  </si>
  <si>
    <t>Numbers may not add due to rounding.</t>
  </si>
  <si>
    <r>
      <t xml:space="preserve">b) the amounts that have been allocated to the </t>
    </r>
    <r>
      <rPr>
        <b/>
        <i/>
        <sz val="10"/>
        <rFont val="Century Gothic"/>
        <family val="2"/>
      </rPr>
      <t>Prescribed Services Segment</t>
    </r>
  </si>
  <si>
    <t>Legal fees</t>
  </si>
  <si>
    <t>Accounting/Audit Fees</t>
  </si>
  <si>
    <t>Travel Costs</t>
  </si>
  <si>
    <t>Tax on Property &amp; Capital</t>
  </si>
  <si>
    <t>OPEX COSTS</t>
  </si>
  <si>
    <t>Insurance proceeds</t>
  </si>
  <si>
    <t>Statutory Accounts Equivalent</t>
  </si>
  <si>
    <r>
      <t xml:space="preserve">Explanation of opex costs required by the </t>
    </r>
    <r>
      <rPr>
        <b/>
        <i/>
        <sz val="10"/>
        <rFont val="Century Gothic"/>
        <family val="2"/>
      </rPr>
      <t xml:space="preserve">Commission </t>
    </r>
    <r>
      <rPr>
        <sz val="10"/>
        <rFont val="Century Gothic"/>
        <family val="2"/>
      </rPr>
      <t>(for example, bushfire costs, insurance etc)</t>
    </r>
  </si>
  <si>
    <r>
      <t xml:space="preserve">Subtotal of </t>
    </r>
    <r>
      <rPr>
        <b/>
        <i/>
        <sz val="10"/>
        <rFont val="Century Gothic"/>
        <family val="2"/>
      </rPr>
      <t>Directly Attributed</t>
    </r>
    <r>
      <rPr>
        <sz val="10"/>
        <rFont val="Century Gothic"/>
        <family val="2"/>
      </rPr>
      <t xml:space="preserve"> costs</t>
    </r>
  </si>
  <si>
    <t>TOTAL OTHER COSTS</t>
  </si>
  <si>
    <t xml:space="preserve">Scrapping of property, plant &amp; equipment </t>
  </si>
  <si>
    <t>Utilities - Electricity/Gas/Water</t>
  </si>
  <si>
    <t>Communication - Voice</t>
  </si>
  <si>
    <t>Consultants</t>
  </si>
  <si>
    <t xml:space="preserve">Other Op costs </t>
  </si>
  <si>
    <t>Document filing fees</t>
  </si>
  <si>
    <t>TOTAL Legal Fees</t>
  </si>
  <si>
    <t>Legal Fees - non-deductible</t>
  </si>
  <si>
    <t>Legal Fees - deductible</t>
  </si>
  <si>
    <t>Legal Fees</t>
  </si>
  <si>
    <t>TOTAL Accounting/Audit Fees</t>
  </si>
  <si>
    <t>Prof Fees - Tax</t>
  </si>
  <si>
    <t>Accounting  Fees - Non Audit</t>
  </si>
  <si>
    <t>Accounting  Fees - Audit</t>
  </si>
  <si>
    <t>Property - Rates &amp; Taxes</t>
  </si>
  <si>
    <t>TOTAL Insurance Costs</t>
  </si>
  <si>
    <t/>
  </si>
  <si>
    <t>OTHER COSTS</t>
  </si>
  <si>
    <t>TOTAL NETWORK OPERATIONS &amp; MAINTENANCE</t>
  </si>
  <si>
    <t>TOTAL Commercial Management Fees</t>
  </si>
  <si>
    <t xml:space="preserve">Commercial Management Fees </t>
  </si>
  <si>
    <t>TOTAL Operating &amp; Maintenance</t>
  </si>
  <si>
    <t>Contractors - General &amp; O &amp; M</t>
  </si>
  <si>
    <t>Agreed Costs - Other</t>
  </si>
  <si>
    <t>Agreed Costs - Major Contractor</t>
  </si>
  <si>
    <t>570010, 572270 &amp; 572280</t>
  </si>
  <si>
    <t>Operating &amp; Maintenance Costs</t>
  </si>
  <si>
    <t>NETWORK OPERATIONS &amp; MAINTENANCE</t>
  </si>
  <si>
    <t>1. Causal basis of allocation  - The causal allocation does not apply to Directlink as it is a single transmission line operation with one business segment. All the costs incurred are allocated to the prescribed transmission services without exception.</t>
  </si>
  <si>
    <t>1. Non-causal basis of allocation - The non-causal allocation does not apply to Directlink as it is a single transmission line operation with one business segment. All the costs incurred are allocated to the prescribed transmission services without exception.</t>
  </si>
  <si>
    <t>a) a journal entry showing accounts debited and credited; and</t>
  </si>
  <si>
    <t>This schedule must contain for each Regulatory Adjustment made on the Income Statement and Balance Sheet, the following:</t>
  </si>
  <si>
    <t>Revenue Determination.</t>
  </si>
  <si>
    <t xml:space="preserve">when deterniming the Building block as part of Directlink's </t>
  </si>
  <si>
    <t xml:space="preserve">Being adjustment for Debt raising costs, as forms part of Opex </t>
  </si>
  <si>
    <t>Equity</t>
  </si>
  <si>
    <t>Regulatory: Debt Raising Cost</t>
  </si>
  <si>
    <t>at the end of the regulatory reporting period.</t>
  </si>
  <si>
    <t xml:space="preserve">assets to bring it into line with the net regulatory values of assets </t>
  </si>
  <si>
    <t xml:space="preserve">Being the adjustment made on the written down value of the </t>
  </si>
  <si>
    <t>Loss on disposal of property, plant &amp; equipment (Accounting)</t>
  </si>
  <si>
    <t>Depreciation (regulatory)</t>
  </si>
  <si>
    <t>Operating and maintenance costs</t>
  </si>
  <si>
    <t xml:space="preserve">Access Arrangement - Amortisation </t>
  </si>
  <si>
    <t>Access Arrangement - Costs</t>
  </si>
  <si>
    <t xml:space="preserve">Impairment </t>
  </si>
  <si>
    <t>Depreciation (Accounting)</t>
  </si>
  <si>
    <t>Property, Plant &amp; Equipment - Cost</t>
  </si>
  <si>
    <t>Property, Plant &amp; Equipment - Accumulated Depreciation</t>
  </si>
  <si>
    <t>The price reduction/recovery for the prescribed transmission services is not applicable to the Directlink JV.  Directlink's tariffs are not determined in reference to the actual or forecast volume of Electricity transmitted.</t>
  </si>
  <si>
    <t>The Directlink JV did not have any discounts issued or paid during the current year.</t>
  </si>
  <si>
    <t>Directlink is not directly metered, thus the amount of GWh transmitted is not directly metered by Directlink.</t>
  </si>
  <si>
    <r>
      <rPr>
        <b/>
        <sz val="10"/>
        <rFont val="Century Gothic"/>
        <family val="2"/>
      </rPr>
      <t>Note</t>
    </r>
    <r>
      <rPr>
        <sz val="10"/>
        <rFont val="Century Gothic"/>
        <family val="2"/>
      </rPr>
      <t>:</t>
    </r>
  </si>
  <si>
    <t>Network Charges</t>
  </si>
  <si>
    <t>Amount of Electricity Transmitted</t>
  </si>
  <si>
    <t>Account Code or Reference</t>
  </si>
  <si>
    <t>NB: Nominal Depreciation from the PTRM model used.</t>
  </si>
  <si>
    <t>Directlink JV - Easements/Buildings</t>
  </si>
  <si>
    <t>Directlink JV - Transmission</t>
  </si>
  <si>
    <r>
      <t xml:space="preserve">Useful life remaining (years after </t>
    </r>
    <r>
      <rPr>
        <b/>
        <i/>
        <sz val="10"/>
        <color indexed="9"/>
        <rFont val="Century Gothic"/>
        <family val="2"/>
      </rPr>
      <t>Regulatory Accounting Date</t>
    </r>
    <r>
      <rPr>
        <b/>
        <sz val="10"/>
        <color indexed="9"/>
        <rFont val="Century Gothic"/>
        <family val="2"/>
      </rPr>
      <t>)</t>
    </r>
  </si>
  <si>
    <t>The Directlink JV does not have any provisions to report in the current year.</t>
  </si>
  <si>
    <t>NB: For the purposes of the "RELATED PARTY TRANSACTIONS" reporting template, only "prescribed" transactions and balances with related parties have been disclosed.</t>
  </si>
  <si>
    <t>Non-Current liabilities</t>
  </si>
  <si>
    <t>Inter-Entity Loan</t>
  </si>
  <si>
    <t>APA Operations (EII)</t>
  </si>
  <si>
    <t>Direct insurance cost</t>
  </si>
  <si>
    <t>APT Management Services</t>
  </si>
  <si>
    <t>$+</t>
  </si>
  <si>
    <t xml:space="preserve">AER Approved Passthrough </t>
  </si>
  <si>
    <t>Interest on over recovery (wacc)</t>
  </si>
  <si>
    <t>$-</t>
  </si>
  <si>
    <t>CPI (December Tx+1)</t>
  </si>
  <si>
    <t>CPI – All Groups Weighted Average of 8 Cpital Cities (ABS)</t>
  </si>
  <si>
    <t>CPI (December Tx)</t>
  </si>
  <si>
    <t>Restate from FY15 $ to FY20$</t>
  </si>
  <si>
    <t>Restate from FY15 $ to FY19$</t>
  </si>
  <si>
    <t>Restate from FY15 $ to FY18$</t>
  </si>
  <si>
    <t>Debt raising costs</t>
  </si>
  <si>
    <t>Total controllable opex</t>
  </si>
  <si>
    <t>CPI increase</t>
  </si>
  <si>
    <t>Margin</t>
  </si>
  <si>
    <t>CPI Mar 19</t>
  </si>
  <si>
    <t>Commercial services fee</t>
  </si>
  <si>
    <t>CPI Mar 20</t>
  </si>
  <si>
    <t>Accounting/audit fees</t>
  </si>
  <si>
    <t>Tax on property and capital</t>
  </si>
  <si>
    <t>CPI Mar 18</t>
  </si>
  <si>
    <t>2019-20</t>
  </si>
  <si>
    <t>2018-19</t>
  </si>
  <si>
    <t>2017-18</t>
  </si>
  <si>
    <t>2016-17</t>
  </si>
  <si>
    <t>2015-16</t>
  </si>
  <si>
    <t>CPI Mar 17</t>
  </si>
  <si>
    <t>AER Final Decision</t>
  </si>
  <si>
    <t>The extract below provides a breakdown of the opex costs included as part of the PTRM.</t>
  </si>
  <si>
    <t>CPI Mar 16</t>
  </si>
  <si>
    <t>Extract below was obtained from a file called:</t>
  </si>
  <si>
    <t>CPI Mar 15</t>
  </si>
  <si>
    <t>FY20</t>
  </si>
  <si>
    <t>FY19</t>
  </si>
  <si>
    <t>FY18</t>
  </si>
  <si>
    <t>CY</t>
  </si>
  <si>
    <t>Extract from the AER's Final Decision - Directlink post tax revenue model (PTRM) - April 2015 extract of input tab)</t>
  </si>
  <si>
    <t xml:space="preserve">Revenue Cap Allowance - Controllable opex </t>
  </si>
  <si>
    <t>Total operating expenditure</t>
  </si>
  <si>
    <t xml:space="preserve">Total other costs </t>
  </si>
  <si>
    <t xml:space="preserve">Other costs </t>
  </si>
  <si>
    <t xml:space="preserve">Accounting/audit fees </t>
  </si>
  <si>
    <t xml:space="preserve">Tax on property </t>
  </si>
  <si>
    <t xml:space="preserve">Insurance </t>
  </si>
  <si>
    <t>Total Network operations and maintenance</t>
  </si>
  <si>
    <t>Management fees and expenses</t>
  </si>
  <si>
    <t>Network operations and maintenance</t>
  </si>
  <si>
    <t>$000</t>
  </si>
  <si>
    <t>Year 5 (FY24/25)</t>
  </si>
  <si>
    <t>Year 4 (FY23/24)</t>
  </si>
  <si>
    <t>Year 3 (FY22/23)</t>
  </si>
  <si>
    <t>Year 2 (FY21/22)</t>
  </si>
  <si>
    <t>Year 1 (FY20/21)</t>
  </si>
  <si>
    <t>Financial Year</t>
  </si>
  <si>
    <t>Nominal</t>
  </si>
  <si>
    <t xml:space="preserve">Operating and maintenance costs disclosed in the categories of "Routine, Conditioned-Base and Corrective", has been determined on the basis of a quantitative assessment of each transaction. </t>
  </si>
  <si>
    <t>Note</t>
  </si>
  <si>
    <t xml:space="preserve">Legal fees </t>
  </si>
  <si>
    <t>Conditioned-Based</t>
  </si>
  <si>
    <t xml:space="preserve">Routine </t>
  </si>
  <si>
    <t>(1) The capital expenditure reported in the above table has been calculated on the basis as "Incurred" therefore FDC (Financing During Construction) is 0 for each year.</t>
  </si>
  <si>
    <t>Total Historical Capex</t>
  </si>
  <si>
    <t xml:space="preserve">Total FDC (Note 1) </t>
  </si>
  <si>
    <t>Support the Business</t>
  </si>
  <si>
    <t xml:space="preserve">Business IT </t>
  </si>
  <si>
    <t>Non Network</t>
  </si>
  <si>
    <t>Non Load Driven</t>
  </si>
  <si>
    <t>Network</t>
  </si>
  <si>
    <t>(FY24/25)</t>
  </si>
  <si>
    <t>(FY23/24)</t>
  </si>
  <si>
    <t>(FY22/23)</t>
  </si>
  <si>
    <t>(FY21/22)</t>
  </si>
  <si>
    <t>(FY20/21)</t>
  </si>
  <si>
    <t xml:space="preserve">Year 5 </t>
  </si>
  <si>
    <t xml:space="preserve">Year 3 </t>
  </si>
  <si>
    <t xml:space="preserve">Note </t>
  </si>
  <si>
    <t>Transmission Determination Costs</t>
  </si>
  <si>
    <t>Transmission assets</t>
  </si>
  <si>
    <t>(FY19/20)</t>
  </si>
  <si>
    <t>Stay in Business</t>
  </si>
  <si>
    <t>Replacement</t>
  </si>
  <si>
    <t>Stay in business</t>
  </si>
  <si>
    <t>KPMG will provide independent auditors review report</t>
  </si>
  <si>
    <t>Required pass through amount</t>
  </si>
  <si>
    <t>Date fo AER determination</t>
  </si>
  <si>
    <t>Date written statement submitted to AER</t>
  </si>
  <si>
    <t>Date of negative change event</t>
  </si>
  <si>
    <t>For each negative change event that results in an adjustment to the MAR in year ended …..</t>
  </si>
  <si>
    <t>Approved pass through amount</t>
  </si>
  <si>
    <t>Date of positive change event</t>
  </si>
  <si>
    <t>no third party benefit transactions arose during the year ended 30 June 2022 that require disclosure under paragraph 4.15 of the guidelines.</t>
  </si>
  <si>
    <t>are drawn up to present fairly the results of each business segment for the year ended 30 June 2022;</t>
  </si>
  <si>
    <t>are drawn up to present fairly information concerning the state of affairs at 30 June 2022, of each business segment;</t>
  </si>
  <si>
    <t>The accounting policies set out below have been applied in preparing the regulatory accounting statements for the year ended 30 June 2022.</t>
  </si>
  <si>
    <t xml:space="preserve">An allowance for doubtful debts is raised when the collection of the full amount of the debt is no longer probable. </t>
  </si>
  <si>
    <t>Property, plant and equipment are stated at cost or deemed cost less accumulated depreciation and impairment.</t>
  </si>
  <si>
    <t>On 21 September 2015, the Australian Energy Regulator granted an exemption from the disclosure requirement of clause 4.16.</t>
  </si>
  <si>
    <t>The exemption will apply until such time the Australian Energy Regulator provides further guidance of the behaviours to be reported under clause 4.16 of the Information Guidelines 2015.</t>
  </si>
  <si>
    <t>680020 &amp; 680110</t>
  </si>
  <si>
    <t>TOTAL Other Costs</t>
  </si>
  <si>
    <t>TOTAL Tax on Property &amp; Capital</t>
  </si>
  <si>
    <t>2019 STPIS Under-recovery</t>
  </si>
  <si>
    <t>Interest on STPIS under-recovery (wacc)</t>
  </si>
  <si>
    <t>Items of property, plant and equipment are initially brought to account at cost in the statutory accounts equivalent. For major qualifying assets, cost includes, where applicable, finance and other costs incurred during construction.</t>
  </si>
  <si>
    <t>d) the numeric quantity of each allocator</t>
  </si>
  <si>
    <r>
      <t xml:space="preserve">For each </t>
    </r>
    <r>
      <rPr>
        <b/>
        <i/>
        <sz val="10"/>
        <rFont val="Century Gothic"/>
        <family val="2"/>
      </rPr>
      <t>Account Heading</t>
    </r>
    <r>
      <rPr>
        <sz val="10"/>
        <rFont val="Century Gothic"/>
        <family val="2"/>
      </rPr>
      <t xml:space="preserve"> item subject to </t>
    </r>
    <r>
      <rPr>
        <b/>
        <i/>
        <sz val="10"/>
        <rFont val="Century Gothic"/>
        <family val="2"/>
      </rPr>
      <t>Causal</t>
    </r>
    <r>
      <rPr>
        <sz val="10"/>
        <rFont val="Century Gothic"/>
        <family val="2"/>
      </rPr>
      <t xml:space="preserve"> allocation, ensure that it is included on a workpaper Aloc 1</t>
    </r>
  </si>
  <si>
    <r>
      <t xml:space="preserve">For each </t>
    </r>
    <r>
      <rPr>
        <b/>
        <i/>
        <sz val="10"/>
        <rFont val="Century Gothic"/>
        <family val="2"/>
      </rPr>
      <t>Account Heading</t>
    </r>
    <r>
      <rPr>
        <sz val="10"/>
        <rFont val="Century Gothic"/>
        <family val="2"/>
      </rPr>
      <t xml:space="preserve"> item subject to Non-</t>
    </r>
    <r>
      <rPr>
        <b/>
        <i/>
        <sz val="10"/>
        <rFont val="Century Gothic"/>
        <family val="2"/>
      </rPr>
      <t>Causal</t>
    </r>
    <r>
      <rPr>
        <sz val="10"/>
        <rFont val="Century Gothic"/>
        <family val="2"/>
      </rPr>
      <t xml:space="preserve"> allocation, ensure that it is included on a workpaper Aloc 2</t>
    </r>
  </si>
  <si>
    <r>
      <t xml:space="preserve">Note:  Where </t>
    </r>
    <r>
      <rPr>
        <b/>
        <i/>
        <sz val="10"/>
        <rFont val="Century Gothic"/>
        <family val="2"/>
      </rPr>
      <t>Intersegmental</t>
    </r>
    <r>
      <rPr>
        <sz val="10"/>
        <rFont val="Century Gothic"/>
        <family val="2"/>
      </rPr>
      <t xml:space="preserve"> costs arise, the total costs of all </t>
    </r>
    <r>
      <rPr>
        <b/>
        <i/>
        <sz val="10"/>
        <rFont val="Century Gothic"/>
        <family val="2"/>
      </rPr>
      <t>Business Segments</t>
    </r>
    <r>
      <rPr>
        <sz val="10"/>
        <rFont val="Century Gothic"/>
        <family val="2"/>
      </rPr>
      <t xml:space="preserve"> will be greater than the costs in the </t>
    </r>
    <r>
      <rPr>
        <b/>
        <i/>
        <sz val="10"/>
        <rFont val="Century Gothic"/>
        <family val="2"/>
      </rPr>
      <t>Base Accounts. This is why the reconciliation to the Base Accounts is required on this schedule.</t>
    </r>
  </si>
  <si>
    <t>Direct and indirect costs incurred under the Management, Operation and Maintenance and Commercial Services Agreement between the Directlink JV and APA Operations (EII) Pty Limited as operator. Indirect costs are allocated based on the % of the revenue the asset contributes to total EII group revenue.</t>
  </si>
  <si>
    <t>^refers to Categories (e.g Augmentation, Replacement, etc) as defined in “Historic Capex Instructions” worksheet.</t>
  </si>
  <si>
    <t xml:space="preserve">FY19/20 is the final year in the Transmission Determination period.  The amounts reported above represent the actual capital expenditure incurred during each year. </t>
  </si>
  <si>
    <t>information concerning all related party transactions required by paragraph 4.14 of the guidelines has been complied with.</t>
  </si>
  <si>
    <r>
      <t>the regulatory accounting statements, other statements, schedules, and work papers set out on pages</t>
    </r>
    <r>
      <rPr>
        <sz val="10"/>
        <color indexed="8"/>
        <rFont val="Century Gothic"/>
        <family val="2"/>
      </rPr>
      <t xml:space="preserve"> 2 to 26, as required by the Australian Energy Regulator's </t>
    </r>
    <r>
      <rPr>
        <i/>
        <sz val="10"/>
        <color indexed="8"/>
        <rFont val="Century Gothic"/>
        <family val="2"/>
      </rPr>
      <t>Electricity Transmission Network Service Provider Information Guidelines</t>
    </r>
    <r>
      <rPr>
        <sz val="10"/>
        <color indexed="8"/>
        <rFont val="Century Gothic"/>
        <family val="2"/>
      </rPr>
      <t>, Version 2 issued 2 April 2015;</t>
    </r>
  </si>
  <si>
    <t>The Directlink Joint Venture ("Joint Venture") is not a reporting entity because, in the opinion of the directors of the Joint Venture participants, there are unlikely users of these financial reports that exist who are not in a position to require the preparation of reports tailored to their information needs. Accordingly these regulatory accounting statements have been prepared to satisfy the directors' reporting requirements under the Australian Energy Regulator's Electricity Transmission Network Service Provider Information Guidelines, Version 2 issued 2 April 2015 ("Information Guidelines 2015").</t>
  </si>
  <si>
    <t>Total Yrs 1-5</t>
  </si>
  <si>
    <t xml:space="preserve">Other </t>
  </si>
  <si>
    <t>For the year ended 30 June 2022</t>
  </si>
  <si>
    <t>As at 30 June 2022</t>
  </si>
  <si>
    <t>Applicable for the financial year ended 30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</si>
</sst>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_(* #,##0.00_);_(* \(#,##0.00\);_(* &quot;-&quot;??_);_(@_)"/>
    <numFmt numFmtId="165" formatCode="_(* #,##0_);_(* \(#,##0\);_(* &quot;-&quot;_);_(@_)"/>
    <numFmt numFmtId="166" formatCode="_(&quot;$&quot;* #,##0_);_(&quot;$&quot;* \(#,##0\);_(&quot;$&quot;* &quot;-&quot;_);_(@_)"/>
    <numFmt numFmtId="167" formatCode="0.0000"/>
    <numFmt numFmtId="168" formatCode="0.0"/>
    <numFmt numFmtId="169" formatCode="_(* #,##0_);_(* \(#,##0\);_(* &quot;-&quot;??_);_(@_)"/>
    <numFmt numFmtId="170" formatCode="[$-C09]&quot;For the year ended&quot;\ dd\ mmmm\ yyyy;@"/>
    <numFmt numFmtId="171" formatCode="#,##0;[Red]\(#,##0\)"/>
    <numFmt numFmtId="172" formatCode="_-* #,##0_-;\-* #,##0_-;_-* &quot;-&quot;??_-;_-@_-"/>
    <numFmt numFmtId="173" formatCode="_-* #,##0.0_-;\-* #,##0.0_-;_-* &quot;-&quot;??_-;_-@_-"/>
    <numFmt numFmtId="174" formatCode="#,##0_-;\(#,##0\);&quot;-&quot;_-;_-@_-"/>
  </numFmts>
  <fonts count="60">
    <font>
      <sz val="10"/>
      <name val="Arial"/>
    </font>
    <font>
      <sz val="11"/>
      <color theme="1"/>
      <name val="Calibri"/>
      <family val="2"/>
      <scheme val="minor"/>
    </font>
    <font>
      <sz val="10"/>
      <name val="Arial"/>
      <family val="2"/>
    </font>
    <font>
      <b/>
      <sz val="10"/>
      <name val="Arial"/>
      <family val="2"/>
    </font>
    <font>
      <u/>
      <sz val="10"/>
      <color indexed="12"/>
      <name val="MS Sans Serif"/>
      <family val="2"/>
    </font>
    <font>
      <sz val="10"/>
      <name val="Arial Black"/>
      <family val="2"/>
    </font>
    <font>
      <sz val="10"/>
      <color indexed="8"/>
      <name val="Arial"/>
      <family val="2"/>
    </font>
    <font>
      <b/>
      <sz val="11"/>
      <name val="Arial"/>
      <family val="2"/>
    </font>
    <font>
      <sz val="11"/>
      <name val="Arial"/>
      <family val="2"/>
    </font>
    <font>
      <sz val="10"/>
      <name val="Palatino"/>
      <family val="1"/>
    </font>
    <font>
      <sz val="11"/>
      <color indexed="12"/>
      <name val="Arial"/>
      <family val="2"/>
    </font>
    <font>
      <b/>
      <sz val="14"/>
      <color indexed="18"/>
      <name val="Arial"/>
      <family val="2"/>
    </font>
    <font>
      <b/>
      <sz val="10"/>
      <color indexed="9"/>
      <name val="Arial"/>
      <family val="2"/>
    </font>
    <font>
      <b/>
      <i/>
      <sz val="10"/>
      <color indexed="9"/>
      <name val="Arial"/>
      <family val="2"/>
    </font>
    <font>
      <sz val="10"/>
      <color theme="1"/>
      <name val="Arial"/>
      <family val="2"/>
    </font>
    <font>
      <u/>
      <sz val="10"/>
      <name val="Century Gothic"/>
      <family val="2"/>
    </font>
    <font>
      <b/>
      <sz val="10"/>
      <name val="Century Gothic"/>
      <family val="2"/>
    </font>
    <font>
      <u/>
      <sz val="10"/>
      <color indexed="12"/>
      <name val="Century Gothic"/>
      <family val="2"/>
    </font>
    <font>
      <sz val="10"/>
      <name val="Century Gothic"/>
      <family val="2"/>
    </font>
    <font>
      <b/>
      <sz val="10"/>
      <color indexed="9"/>
      <name val="Century Gothic"/>
      <family val="2"/>
    </font>
    <font>
      <b/>
      <sz val="11"/>
      <color indexed="51"/>
      <name val="Century Gothic"/>
      <family val="2"/>
    </font>
    <font>
      <i/>
      <sz val="10"/>
      <name val="Century Gothic"/>
      <family val="2"/>
    </font>
    <font>
      <sz val="11"/>
      <name val="Century Gothic"/>
      <family val="2"/>
    </font>
    <font>
      <i/>
      <sz val="11"/>
      <name val="Century Gothic"/>
      <family val="2"/>
    </font>
    <font>
      <sz val="14"/>
      <color indexed="18"/>
      <name val="Century Gothic"/>
      <family val="2"/>
    </font>
    <font>
      <b/>
      <sz val="14"/>
      <color indexed="18"/>
      <name val="Century Gothic"/>
      <family val="2"/>
    </font>
    <font>
      <sz val="12"/>
      <name val="Arial Narrow"/>
      <family val="2"/>
    </font>
    <font>
      <sz val="8"/>
      <name val="Trebuchet MS"/>
      <family val="2"/>
    </font>
    <font>
      <sz val="8"/>
      <name val="Century Gothic"/>
      <family val="2"/>
    </font>
    <font>
      <b/>
      <sz val="10"/>
      <name val="Trebuchet MS"/>
      <family val="2"/>
    </font>
    <font>
      <sz val="10"/>
      <color indexed="12"/>
      <name val="Century Gothic"/>
      <family val="2"/>
    </font>
    <font>
      <sz val="10"/>
      <color indexed="8"/>
      <name val="Century Gothic"/>
      <family val="2"/>
    </font>
    <font>
      <i/>
      <sz val="10"/>
      <color indexed="8"/>
      <name val="Century Gothic"/>
      <family val="2"/>
    </font>
    <font>
      <sz val="12"/>
      <name val="Trebuchet MS"/>
      <family val="2"/>
    </font>
    <font>
      <sz val="12"/>
      <name val="Century Gothic"/>
      <family val="2"/>
    </font>
    <font>
      <b/>
      <sz val="13"/>
      <color indexed="18"/>
      <name val="Century Gothic"/>
      <family val="2"/>
    </font>
    <font>
      <sz val="12"/>
      <name val="Times New Roman"/>
      <family val="1"/>
    </font>
    <font>
      <sz val="10"/>
      <color indexed="10"/>
      <name val="Century Gothic"/>
      <family val="2"/>
    </font>
    <font>
      <b/>
      <sz val="11"/>
      <name val="Century Gothic"/>
      <family val="2"/>
    </font>
    <font>
      <b/>
      <sz val="11"/>
      <color indexed="8"/>
      <name val="Century Gothic"/>
      <family val="2"/>
    </font>
    <font>
      <sz val="11"/>
      <color indexed="8"/>
      <name val="Century Gothic"/>
      <family val="2"/>
    </font>
    <font>
      <b/>
      <i/>
      <sz val="10"/>
      <name val="Century Gothic"/>
      <family val="2"/>
    </font>
    <font>
      <b/>
      <sz val="12"/>
      <color indexed="51"/>
      <name val="Century Gothic"/>
      <family val="2"/>
    </font>
    <font>
      <sz val="10"/>
      <color indexed="18"/>
      <name val="Century Gothic"/>
      <family val="2"/>
    </font>
    <font>
      <b/>
      <sz val="10"/>
      <color indexed="8"/>
      <name val="Century Gothic"/>
      <family val="2"/>
    </font>
    <font>
      <i/>
      <sz val="8"/>
      <color indexed="8"/>
      <name val="Century Gothic"/>
      <family val="2"/>
    </font>
    <font>
      <b/>
      <i/>
      <u/>
      <sz val="10"/>
      <name val="Century Gothic"/>
      <family val="2"/>
    </font>
    <font>
      <i/>
      <sz val="10"/>
      <color indexed="9"/>
      <name val="Century Gothic"/>
      <family val="2"/>
    </font>
    <font>
      <sz val="10"/>
      <color indexed="9"/>
      <name val="Century Gothic"/>
      <family val="2"/>
    </font>
    <font>
      <b/>
      <i/>
      <sz val="10"/>
      <color indexed="9"/>
      <name val="Century Gothic"/>
      <family val="2"/>
    </font>
    <font>
      <b/>
      <sz val="12"/>
      <color indexed="9"/>
      <name val="Century Gothic"/>
      <family val="2"/>
    </font>
    <font>
      <sz val="10"/>
      <color indexed="62"/>
      <name val="Century Gothic"/>
      <family val="2"/>
    </font>
    <font>
      <b/>
      <sz val="14"/>
      <color indexed="62"/>
      <name val="Century Gothic"/>
      <family val="2"/>
    </font>
    <font>
      <sz val="10"/>
      <color rgb="FFFF0000"/>
      <name val="Century Gothic"/>
      <family val="2"/>
    </font>
    <font>
      <b/>
      <sz val="10"/>
      <color indexed="10"/>
      <name val="Century Gothic"/>
      <family val="2"/>
    </font>
    <font>
      <sz val="11"/>
      <color indexed="56"/>
      <name val="Century Gothic"/>
      <family val="2"/>
    </font>
    <font>
      <b/>
      <u/>
      <sz val="10"/>
      <color indexed="9"/>
      <name val="Century Gothic"/>
      <family val="2"/>
    </font>
    <font>
      <sz val="11"/>
      <color theme="1"/>
      <name val="Calibri"/>
      <family val="2"/>
    </font>
    <font>
      <sz val="10"/>
      <name val="Trebuchet MS"/>
      <family val="2"/>
    </font>
    <font>
      <u/>
      <sz val="8"/>
      <color rgb="FF0000FF"/>
      <name val="Arial"/>
      <family val="2"/>
    </font>
  </fonts>
  <fills count="9">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18"/>
        <bgColor indexed="64"/>
      </patternFill>
    </fill>
    <fill>
      <patternFill patternType="mediumGray"/>
    </fill>
    <fill>
      <patternFill patternType="solid">
        <fgColor theme="0"/>
        <bgColor indexed="64"/>
      </patternFill>
    </fill>
    <fill>
      <patternFill patternType="solid">
        <fgColor rgb="FFFFFFCC"/>
        <bgColor indexed="64"/>
      </patternFill>
    </fill>
    <fill>
      <patternFill patternType="solid">
        <fgColor indexed="18"/>
        <bgColor indexed="8"/>
      </patternFill>
    </fill>
  </fills>
  <borders count="62">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right/>
      <top/>
      <bottom style="thin">
        <color indexed="22"/>
      </bottom>
      <diagonal/>
    </border>
    <border>
      <left/>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0">
    <xf numFmtId="0" fontId="0" fillId="0" borderId="0"/>
    <xf numFmtId="0" fontId="4" fillId="0" borderId="0" applyNumberFormat="0" applyFill="0" applyBorder="0" applyAlignment="0" applyProtection="0"/>
    <xf numFmtId="0" fontId="2" fillId="0" borderId="0"/>
    <xf numFmtId="0" fontId="2" fillId="0" borderId="0"/>
    <xf numFmtId="0" fontId="9" fillId="0" borderId="0"/>
    <xf numFmtId="0" fontId="2" fillId="0" borderId="0" applyNumberFormat="0" applyFill="0" applyBorder="0" applyAlignment="0" applyProtection="0"/>
    <xf numFmtId="0" fontId="2" fillId="0" borderId="0" applyNumberFormat="0" applyFill="0" applyBorder="0" applyAlignment="0" applyProtection="0"/>
    <xf numFmtId="0" fontId="26" fillId="0" borderId="0"/>
    <xf numFmtId="0" fontId="27" fillId="0" borderId="0">
      <protection locked="0"/>
    </xf>
    <xf numFmtId="0" fontId="29" fillId="0" borderId="0" applyProtection="0"/>
    <xf numFmtId="0" fontId="33" fillId="0" borderId="49">
      <protection locked="0"/>
    </xf>
    <xf numFmtId="0" fontId="29" fillId="0" borderId="0" applyProtection="0"/>
    <xf numFmtId="0" fontId="36" fillId="0" borderId="0" applyNumberFormat="0" applyFill="0" applyBorder="0" applyAlignment="0" applyProtection="0"/>
    <xf numFmtId="0" fontId="2" fillId="0" borderId="0" applyNumberFormat="0" applyFill="0" applyBorder="0" applyAlignment="0" applyProtection="0"/>
    <xf numFmtId="0" fontId="36" fillId="0" borderId="0"/>
    <xf numFmtId="43" fontId="2" fillId="0" borderId="0" applyFont="0" applyFill="0" applyBorder="0" applyAlignment="0" applyProtection="0"/>
    <xf numFmtId="164" fontId="9" fillId="0" borderId="0" applyFont="0" applyFill="0" applyBorder="0" applyAlignment="0" applyProtection="0"/>
    <xf numFmtId="0" fontId="2" fillId="0" borderId="0"/>
    <xf numFmtId="0" fontId="14" fillId="0" borderId="0"/>
    <xf numFmtId="0" fontId="2" fillId="0" borderId="0"/>
    <xf numFmtId="0" fontId="57" fillId="0" borderId="0"/>
    <xf numFmtId="0" fontId="2" fillId="0" borderId="0"/>
    <xf numFmtId="0" fontId="57" fillId="0" borderId="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xf numFmtId="0" fontId="14"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applyNumberFormat="0" applyFill="0" applyBorder="0" applyAlignment="0" applyProtection="0"/>
    <xf numFmtId="43" fontId="2" fillId="0" borderId="0" applyFont="0" applyFill="0" applyBorder="0" applyAlignment="0" applyProtection="0"/>
    <xf numFmtId="0" fontId="2" fillId="0" borderId="0" applyNumberFormat="0" applyFill="0" applyBorder="0" applyAlignment="0" applyProtection="0"/>
    <xf numFmtId="0" fontId="2" fillId="0" borderId="0"/>
    <xf numFmtId="0" fontId="2" fillId="0" borderId="0"/>
    <xf numFmtId="0" fontId="14" fillId="0" borderId="0"/>
    <xf numFmtId="0" fontId="14" fillId="0" borderId="0"/>
    <xf numFmtId="0" fontId="14" fillId="0" borderId="0"/>
    <xf numFmtId="0" fontId="2" fillId="0" borderId="0" applyNumberFormat="0" applyFill="0" applyBorder="0" applyAlignment="0" applyProtection="0"/>
    <xf numFmtId="0" fontId="2" fillId="0" borderId="0"/>
    <xf numFmtId="0" fontId="14" fillId="0" borderId="0"/>
    <xf numFmtId="0" fontId="14" fillId="0" borderId="0"/>
    <xf numFmtId="43" fontId="1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164" fontId="2" fillId="0" borderId="0" applyFont="0" applyFill="0" applyBorder="0" applyAlignment="0" applyProtection="0"/>
    <xf numFmtId="0" fontId="2" fillId="0" borderId="0"/>
    <xf numFmtId="43" fontId="2" fillId="0" borderId="0" applyFont="0" applyFill="0" applyBorder="0" applyAlignment="0" applyProtection="0"/>
    <xf numFmtId="0" fontId="14" fillId="0" borderId="0"/>
    <xf numFmtId="0" fontId="58" fillId="0" borderId="0"/>
    <xf numFmtId="9" fontId="2" fillId="0" borderId="0" applyFont="0" applyFill="0" applyBorder="0" applyAlignment="0" applyProtection="0"/>
    <xf numFmtId="0" fontId="2" fillId="0" borderId="0" applyNumberFormat="0" applyFill="0" applyBorder="0" applyAlignment="0" applyProtection="0"/>
    <xf numFmtId="0" fontId="59" fillId="0" borderId="0" applyNumberFormat="0" applyFill="0" applyBorder="0" applyAlignment="0" applyProtection="0"/>
    <xf numFmtId="43" fontId="6" fillId="0" borderId="0" applyFont="0" applyFill="0" applyBorder="0" applyAlignment="0" applyProtection="0"/>
    <xf numFmtId="9" fontId="14" fillId="0" borderId="0" applyFont="0" applyFill="0" applyBorder="0" applyAlignment="0" applyProtection="0"/>
    <xf numFmtId="0" fontId="2" fillId="0" borderId="0" applyNumberFormat="0" applyFill="0" applyBorder="0" applyAlignment="0" applyProtection="0"/>
  </cellStyleXfs>
  <cellXfs count="851">
    <xf numFmtId="0" fontId="0" fillId="0" borderId="0" xfId="0"/>
    <xf numFmtId="0" fontId="10" fillId="2" borderId="0" xfId="1" applyFont="1" applyFill="1" applyBorder="1"/>
    <xf numFmtId="0" fontId="5" fillId="0" borderId="0" xfId="1" applyFont="1" applyFill="1" applyBorder="1" applyAlignment="1">
      <alignment horizontal="center" vertical="center"/>
    </xf>
    <xf numFmtId="0" fontId="8" fillId="2" borderId="0" xfId="3" applyFont="1" applyFill="1"/>
    <xf numFmtId="0" fontId="8" fillId="2" borderId="0" xfId="3" applyFont="1" applyFill="1" applyAlignment="1">
      <alignment horizontal="right" wrapText="1"/>
    </xf>
    <xf numFmtId="0" fontId="15" fillId="2" borderId="37" xfId="4" applyFont="1" applyFill="1" applyBorder="1" applyAlignment="1">
      <alignment horizontal="center"/>
    </xf>
    <xf numFmtId="0" fontId="16" fillId="2" borderId="26" xfId="4" applyFont="1" applyFill="1" applyBorder="1"/>
    <xf numFmtId="0" fontId="17" fillId="2" borderId="6" xfId="1" applyFont="1" applyFill="1" applyBorder="1" applyAlignment="1">
      <alignment horizontal="center"/>
    </xf>
    <xf numFmtId="0" fontId="16" fillId="2" borderId="7" xfId="4" applyFont="1" applyFill="1" applyBorder="1"/>
    <xf numFmtId="0" fontId="15" fillId="2" borderId="39" xfId="4" applyFont="1" applyFill="1" applyBorder="1" applyAlignment="1">
      <alignment horizontal="center"/>
    </xf>
    <xf numFmtId="0" fontId="16" fillId="2" borderId="19" xfId="4" applyFont="1" applyFill="1" applyBorder="1"/>
    <xf numFmtId="0" fontId="15" fillId="2" borderId="41" xfId="4" applyFont="1" applyFill="1" applyBorder="1" applyAlignment="1">
      <alignment horizontal="center"/>
    </xf>
    <xf numFmtId="0" fontId="18" fillId="2" borderId="9" xfId="4" applyFont="1" applyFill="1" applyBorder="1"/>
    <xf numFmtId="0" fontId="17" fillId="2" borderId="6" xfId="1" quotePrefix="1" applyFont="1" applyFill="1" applyBorder="1" applyAlignment="1">
      <alignment horizontal="center"/>
    </xf>
    <xf numFmtId="0" fontId="18" fillId="2" borderId="19" xfId="4" applyFont="1" applyFill="1" applyBorder="1"/>
    <xf numFmtId="0" fontId="17" fillId="2" borderId="41" xfId="1" applyFont="1" applyFill="1" applyBorder="1" applyAlignment="1">
      <alignment horizontal="center"/>
    </xf>
    <xf numFmtId="0" fontId="16" fillId="2" borderId="9" xfId="4" applyFont="1" applyFill="1" applyBorder="1"/>
    <xf numFmtId="0" fontId="15" fillId="2" borderId="6" xfId="3" applyFont="1" applyFill="1" applyBorder="1" applyAlignment="1">
      <alignment horizontal="center"/>
    </xf>
    <xf numFmtId="166" fontId="16" fillId="2" borderId="7" xfId="4" applyNumberFormat="1" applyFont="1" applyFill="1" applyBorder="1"/>
    <xf numFmtId="0" fontId="15" fillId="2" borderId="41" xfId="3" applyFont="1" applyFill="1" applyBorder="1" applyAlignment="1">
      <alignment horizontal="center"/>
    </xf>
    <xf numFmtId="166" fontId="16" fillId="2" borderId="9" xfId="4" applyNumberFormat="1" applyFont="1" applyFill="1" applyBorder="1"/>
    <xf numFmtId="0" fontId="4" fillId="6" borderId="6" xfId="1" quotePrefix="1" applyFill="1" applyBorder="1" applyAlignment="1">
      <alignment horizontal="center"/>
    </xf>
    <xf numFmtId="0" fontId="4" fillId="6" borderId="6" xfId="1" applyFill="1" applyBorder="1" applyAlignment="1">
      <alignment horizontal="center"/>
    </xf>
    <xf numFmtId="0" fontId="16" fillId="2" borderId="0" xfId="4" applyFont="1" applyFill="1"/>
    <xf numFmtId="0" fontId="8" fillId="6" borderId="0" xfId="3" applyFont="1" applyFill="1"/>
    <xf numFmtId="0" fontId="16" fillId="6" borderId="0" xfId="4" applyFont="1" applyFill="1"/>
    <xf numFmtId="166" fontId="16" fillId="2" borderId="19" xfId="4" applyNumberFormat="1" applyFont="1" applyFill="1" applyBorder="1"/>
    <xf numFmtId="0" fontId="18" fillId="2" borderId="32" xfId="4" applyFont="1" applyFill="1" applyBorder="1" applyAlignment="1">
      <alignment horizontal="center"/>
    </xf>
    <xf numFmtId="0" fontId="16" fillId="2" borderId="34" xfId="4" applyFont="1" applyFill="1" applyBorder="1"/>
    <xf numFmtId="0" fontId="18" fillId="2" borderId="12" xfId="4" applyFont="1" applyFill="1" applyBorder="1" applyAlignment="1">
      <alignment horizontal="center"/>
    </xf>
    <xf numFmtId="0" fontId="16" fillId="2" borderId="33" xfId="4" applyFont="1" applyFill="1" applyBorder="1"/>
    <xf numFmtId="0" fontId="16" fillId="2" borderId="32" xfId="4" applyFont="1" applyFill="1" applyBorder="1"/>
    <xf numFmtId="0" fontId="16" fillId="2" borderId="12" xfId="4" applyFont="1" applyFill="1" applyBorder="1"/>
    <xf numFmtId="0" fontId="16" fillId="2" borderId="31" xfId="4" applyFont="1" applyFill="1" applyBorder="1"/>
    <xf numFmtId="0" fontId="16" fillId="2" borderId="35" xfId="4" applyFont="1" applyFill="1" applyBorder="1"/>
    <xf numFmtId="0" fontId="17" fillId="2" borderId="32" xfId="1" applyFont="1" applyFill="1" applyBorder="1" applyAlignment="1">
      <alignment horizontal="center"/>
    </xf>
    <xf numFmtId="0" fontId="16" fillId="0" borderId="7" xfId="4" applyFont="1" applyBorder="1"/>
    <xf numFmtId="0" fontId="15" fillId="2" borderId="31" xfId="4" applyFont="1" applyFill="1" applyBorder="1" applyAlignment="1">
      <alignment horizontal="center"/>
    </xf>
    <xf numFmtId="0" fontId="16" fillId="0" borderId="39" xfId="4" applyFont="1" applyBorder="1" applyAlignment="1">
      <alignment horizontal="center" vertical="center"/>
    </xf>
    <xf numFmtId="0" fontId="16" fillId="0" borderId="19" xfId="4" applyFont="1" applyBorder="1" applyAlignment="1">
      <alignment horizontal="center" vertical="center"/>
    </xf>
    <xf numFmtId="166" fontId="16" fillId="0" borderId="19" xfId="4" applyNumberFormat="1" applyFont="1" applyBorder="1" applyAlignment="1">
      <alignment horizontal="center" vertical="center"/>
    </xf>
    <xf numFmtId="0" fontId="16" fillId="2" borderId="6" xfId="4" applyFont="1" applyFill="1" applyBorder="1"/>
    <xf numFmtId="0" fontId="16" fillId="2" borderId="7" xfId="4" applyFont="1" applyFill="1" applyBorder="1" applyAlignment="1">
      <alignment horizontal="left"/>
    </xf>
    <xf numFmtId="0" fontId="16" fillId="2" borderId="43" xfId="4" applyFont="1" applyFill="1" applyBorder="1" applyAlignment="1">
      <alignment horizontal="left"/>
    </xf>
    <xf numFmtId="0" fontId="16" fillId="2" borderId="44" xfId="4" applyFont="1" applyFill="1" applyBorder="1" applyAlignment="1">
      <alignment horizontal="left"/>
    </xf>
    <xf numFmtId="0" fontId="19" fillId="4" borderId="46" xfId="4" applyFont="1" applyFill="1" applyBorder="1" applyAlignment="1">
      <alignment horizontal="center" vertical="center"/>
    </xf>
    <xf numFmtId="0" fontId="19" fillId="4" borderId="44" xfId="4" applyFont="1" applyFill="1" applyBorder="1" applyAlignment="1">
      <alignment horizontal="center" vertical="center"/>
    </xf>
    <xf numFmtId="166" fontId="19" fillId="4" borderId="47" xfId="4" applyNumberFormat="1" applyFont="1" applyFill="1" applyBorder="1" applyAlignment="1">
      <alignment horizontal="center" vertical="center"/>
    </xf>
    <xf numFmtId="166" fontId="19" fillId="4" borderId="45" xfId="4" applyNumberFormat="1" applyFont="1" applyFill="1" applyBorder="1" applyAlignment="1">
      <alignment horizontal="center" vertical="center"/>
    </xf>
    <xf numFmtId="0" fontId="18" fillId="2" borderId="6" xfId="4" applyFont="1" applyFill="1" applyBorder="1"/>
    <xf numFmtId="0" fontId="18" fillId="2" borderId="0" xfId="4" applyFont="1" applyFill="1" applyAlignment="1">
      <alignment horizontal="center"/>
    </xf>
    <xf numFmtId="166" fontId="18" fillId="2" borderId="0" xfId="4" applyNumberFormat="1" applyFont="1" applyFill="1"/>
    <xf numFmtId="0" fontId="18" fillId="2" borderId="38" xfId="4" applyFont="1" applyFill="1" applyBorder="1" applyAlignment="1">
      <alignment horizontal="left"/>
    </xf>
    <xf numFmtId="170" fontId="20" fillId="2" borderId="0" xfId="4" applyNumberFormat="1" applyFont="1" applyFill="1" applyAlignment="1">
      <alignment horizontal="center"/>
    </xf>
    <xf numFmtId="0" fontId="21" fillId="2" borderId="5" xfId="4" quotePrefix="1" applyFont="1" applyFill="1" applyBorder="1" applyAlignment="1">
      <alignment horizontal="left"/>
    </xf>
    <xf numFmtId="166" fontId="20" fillId="2" borderId="0" xfId="4" applyNumberFormat="1" applyFont="1" applyFill="1" applyAlignment="1">
      <alignment horizontal="center"/>
    </xf>
    <xf numFmtId="0" fontId="22" fillId="2" borderId="43" xfId="4" applyFont="1" applyFill="1" applyBorder="1"/>
    <xf numFmtId="0" fontId="22" fillId="2" borderId="48" xfId="4" applyFont="1" applyFill="1" applyBorder="1" applyAlignment="1">
      <alignment horizontal="center"/>
    </xf>
    <xf numFmtId="166" fontId="22" fillId="2" borderId="48" xfId="4" applyNumberFormat="1" applyFont="1" applyFill="1" applyBorder="1"/>
    <xf numFmtId="0" fontId="23" fillId="2" borderId="45" xfId="4" quotePrefix="1" applyFont="1" applyFill="1" applyBorder="1" applyAlignment="1">
      <alignment horizontal="left"/>
    </xf>
    <xf numFmtId="0" fontId="24" fillId="3" borderId="6" xfId="3" applyFont="1" applyFill="1" applyBorder="1" applyAlignment="1">
      <alignment horizontal="center"/>
    </xf>
    <xf numFmtId="0" fontId="25" fillId="3" borderId="0" xfId="3" applyFont="1" applyFill="1" applyAlignment="1">
      <alignment horizontal="center"/>
    </xf>
    <xf numFmtId="0" fontId="25" fillId="3" borderId="5" xfId="3" applyFont="1" applyFill="1" applyBorder="1" applyAlignment="1">
      <alignment horizontal="center"/>
    </xf>
    <xf numFmtId="0" fontId="18" fillId="6" borderId="0" xfId="6" applyFont="1" applyFill="1" applyAlignment="1"/>
    <xf numFmtId="0" fontId="16" fillId="6" borderId="0" xfId="6" applyFont="1" applyFill="1" applyAlignment="1"/>
    <xf numFmtId="0" fontId="16" fillId="6" borderId="0" xfId="6" applyFont="1" applyFill="1" applyBorder="1" applyAlignment="1"/>
    <xf numFmtId="0" fontId="16" fillId="6" borderId="0" xfId="7" applyFont="1" applyFill="1" applyAlignment="1">
      <alignment vertical="top"/>
    </xf>
    <xf numFmtId="0" fontId="16" fillId="6" borderId="0" xfId="8" applyFont="1" applyFill="1">
      <protection locked="0"/>
    </xf>
    <xf numFmtId="0" fontId="18" fillId="6" borderId="0" xfId="6" applyFont="1" applyFill="1" applyBorder="1" applyAlignment="1"/>
    <xf numFmtId="0" fontId="18" fillId="6" borderId="0" xfId="7" applyFont="1" applyFill="1" applyAlignment="1">
      <alignment vertical="top"/>
    </xf>
    <xf numFmtId="0" fontId="18" fillId="6" borderId="0" xfId="8" applyFont="1" applyFill="1">
      <protection locked="0"/>
    </xf>
    <xf numFmtId="0" fontId="18" fillId="6" borderId="3" xfId="8" applyFont="1" applyFill="1" applyBorder="1" applyAlignment="1">
      <alignment horizontal="left"/>
      <protection locked="0"/>
    </xf>
    <xf numFmtId="0" fontId="18" fillId="6" borderId="0" xfId="8" applyFont="1" applyFill="1" applyAlignment="1">
      <alignment horizontal="left"/>
      <protection locked="0"/>
    </xf>
    <xf numFmtId="0" fontId="28" fillId="6" borderId="0" xfId="6" applyFont="1" applyFill="1" applyAlignment="1"/>
    <xf numFmtId="0" fontId="28" fillId="6" borderId="0" xfId="6" applyFont="1" applyFill="1" applyBorder="1" applyAlignment="1"/>
    <xf numFmtId="0" fontId="18" fillId="6" borderId="0" xfId="9" applyFont="1" applyFill="1"/>
    <xf numFmtId="0" fontId="18" fillId="6" borderId="0" xfId="9" applyFont="1" applyFill="1" applyAlignment="1">
      <alignment horizontal="justify" vertical="top"/>
    </xf>
    <xf numFmtId="0" fontId="18" fillId="6" borderId="0" xfId="9" applyFont="1" applyFill="1" applyAlignment="1">
      <alignment horizontal="justify" vertical="justify"/>
    </xf>
    <xf numFmtId="0" fontId="30" fillId="6" borderId="0" xfId="5" applyFont="1" applyFill="1" applyAlignment="1">
      <alignment vertical="center"/>
    </xf>
    <xf numFmtId="0" fontId="18" fillId="6" borderId="0" xfId="10" applyFont="1" applyFill="1" applyBorder="1">
      <protection locked="0"/>
    </xf>
    <xf numFmtId="0" fontId="18" fillId="6" borderId="0" xfId="10" applyFont="1" applyFill="1" applyBorder="1" applyAlignment="1">
      <alignment horizontal="left"/>
      <protection locked="0"/>
    </xf>
    <xf numFmtId="0" fontId="34" fillId="6" borderId="0" xfId="6" applyFont="1" applyFill="1"/>
    <xf numFmtId="0" fontId="18" fillId="6" borderId="0" xfId="6" applyFont="1" applyFill="1"/>
    <xf numFmtId="0" fontId="34" fillId="6" borderId="0" xfId="6" applyFont="1" applyFill="1" applyAlignment="1">
      <alignment vertical="top" wrapText="1"/>
    </xf>
    <xf numFmtId="0" fontId="28" fillId="6" borderId="0" xfId="11" applyFont="1" applyFill="1"/>
    <xf numFmtId="0" fontId="18" fillId="6" borderId="0" xfId="6" applyFont="1" applyFill="1" applyBorder="1" applyAlignment="1">
      <alignment horizontal="justify" vertical="top" wrapText="1"/>
    </xf>
    <xf numFmtId="0" fontId="37" fillId="6" borderId="0" xfId="12" applyFont="1" applyFill="1" applyAlignment="1"/>
    <xf numFmtId="0" fontId="37" fillId="6" borderId="0" xfId="13" applyFont="1" applyFill="1"/>
    <xf numFmtId="0" fontId="18" fillId="6" borderId="0" xfId="12" applyFont="1" applyFill="1" applyAlignment="1"/>
    <xf numFmtId="0" fontId="28" fillId="0" borderId="0" xfId="11" applyFont="1"/>
    <xf numFmtId="0" fontId="4" fillId="6" borderId="0" xfId="1" applyFill="1" applyBorder="1" applyAlignment="1"/>
    <xf numFmtId="0" fontId="22" fillId="6" borderId="0" xfId="12" applyFont="1" applyFill="1"/>
    <xf numFmtId="0" fontId="38" fillId="6" borderId="0" xfId="12" applyFont="1" applyFill="1" applyAlignment="1">
      <alignment horizontal="left"/>
    </xf>
    <xf numFmtId="0" fontId="16" fillId="6" borderId="0" xfId="11" applyFont="1" applyFill="1"/>
    <xf numFmtId="0" fontId="39" fillId="6" borderId="0" xfId="6" applyFont="1" applyFill="1" applyBorder="1" applyAlignment="1">
      <alignment horizontal="left"/>
    </xf>
    <xf numFmtId="0" fontId="40" fillId="6" borderId="0" xfId="6" applyFont="1" applyFill="1" applyBorder="1"/>
    <xf numFmtId="0" fontId="35" fillId="6" borderId="0" xfId="6" applyFont="1" applyFill="1" applyBorder="1" applyAlignment="1">
      <alignment horizontal="left"/>
    </xf>
    <xf numFmtId="0" fontId="16" fillId="6" borderId="0" xfId="9" applyFont="1" applyFill="1"/>
    <xf numFmtId="0" fontId="21" fillId="6" borderId="0" xfId="6" applyFont="1" applyFill="1" applyBorder="1" applyAlignment="1">
      <alignment horizontal="left"/>
    </xf>
    <xf numFmtId="0" fontId="18" fillId="6" borderId="0" xfId="14" applyFont="1" applyFill="1"/>
    <xf numFmtId="0" fontId="37" fillId="6" borderId="0" xfId="6" applyFont="1" applyFill="1" applyBorder="1" applyAlignment="1"/>
    <xf numFmtId="0" fontId="21" fillId="6" borderId="0" xfId="14" applyFont="1" applyFill="1"/>
    <xf numFmtId="0" fontId="16" fillId="6" borderId="0" xfId="6" applyFont="1" applyFill="1" applyBorder="1" applyAlignment="1">
      <alignment horizontal="left"/>
    </xf>
    <xf numFmtId="0" fontId="34" fillId="6" borderId="0" xfId="6" applyFont="1" applyFill="1" applyBorder="1"/>
    <xf numFmtId="0" fontId="18" fillId="6" borderId="0" xfId="6" applyFont="1" applyFill="1" applyBorder="1" applyAlignment="1">
      <alignment vertical="top" wrapText="1"/>
    </xf>
    <xf numFmtId="0" fontId="18" fillId="6" borderId="0" xfId="6" applyFont="1" applyFill="1" applyBorder="1" applyAlignment="1">
      <alignment horizontal="left"/>
    </xf>
    <xf numFmtId="0" fontId="37" fillId="6" borderId="0" xfId="7" applyFont="1" applyFill="1" applyAlignment="1">
      <alignment vertical="top"/>
    </xf>
    <xf numFmtId="0" fontId="37" fillId="6" borderId="0" xfId="8" applyFont="1" applyFill="1">
      <protection locked="0"/>
    </xf>
    <xf numFmtId="0" fontId="18" fillId="6" borderId="0" xfId="6" applyFont="1" applyFill="1" applyBorder="1" applyAlignment="1">
      <alignment vertical="top"/>
    </xf>
    <xf numFmtId="0" fontId="34" fillId="6" borderId="0" xfId="10" applyFont="1" applyFill="1" applyBorder="1">
      <protection locked="0"/>
    </xf>
    <xf numFmtId="0" fontId="34" fillId="6" borderId="0" xfId="10" applyFont="1" applyFill="1" applyBorder="1" applyAlignment="1">
      <alignment horizontal="left"/>
      <protection locked="0"/>
    </xf>
    <xf numFmtId="0" fontId="16" fillId="6" borderId="0" xfId="7" applyFont="1" applyFill="1" applyAlignment="1">
      <alignment horizontal="left"/>
    </xf>
    <xf numFmtId="170" fontId="16" fillId="6" borderId="0" xfId="7" applyNumberFormat="1" applyFont="1" applyFill="1" applyAlignment="1">
      <alignment horizontal="left"/>
    </xf>
    <xf numFmtId="0" fontId="25" fillId="6" borderId="0" xfId="6" applyFont="1" applyFill="1" applyBorder="1" applyAlignment="1">
      <alignment horizontal="left"/>
    </xf>
    <xf numFmtId="0" fontId="18" fillId="0" borderId="0" xfId="4" applyFont="1"/>
    <xf numFmtId="0" fontId="18" fillId="0" borderId="0" xfId="4" applyFont="1" applyAlignment="1">
      <alignment horizontal="center"/>
    </xf>
    <xf numFmtId="49" fontId="18" fillId="0" borderId="0" xfId="4" applyNumberFormat="1" applyFont="1"/>
    <xf numFmtId="168" fontId="18" fillId="0" borderId="0" xfId="4" applyNumberFormat="1" applyFont="1" applyAlignment="1">
      <alignment horizontal="left"/>
    </xf>
    <xf numFmtId="49" fontId="18" fillId="0" borderId="0" xfId="4" quotePrefix="1" applyNumberFormat="1" applyFont="1" applyAlignment="1">
      <alignment horizontal="left"/>
    </xf>
    <xf numFmtId="0" fontId="28" fillId="0" borderId="0" xfId="5" applyFont="1" applyFill="1"/>
    <xf numFmtId="0" fontId="18" fillId="0" borderId="0" xfId="4" applyFont="1" applyAlignment="1">
      <alignment vertical="top"/>
    </xf>
    <xf numFmtId="0" fontId="18" fillId="0" borderId="0" xfId="4" quotePrefix="1" applyFont="1" applyAlignment="1">
      <alignment horizontal="left" vertical="top"/>
    </xf>
    <xf numFmtId="0" fontId="18" fillId="0" borderId="0" xfId="6" applyFont="1" applyAlignment="1">
      <alignment vertical="top" wrapText="1"/>
    </xf>
    <xf numFmtId="0" fontId="18" fillId="0" borderId="0" xfId="4" applyFont="1" applyProtection="1">
      <protection locked="0"/>
    </xf>
    <xf numFmtId="0" fontId="16" fillId="0" borderId="0" xfId="4" applyFont="1"/>
    <xf numFmtId="0" fontId="18" fillId="0" borderId="9" xfId="4" applyFont="1" applyBorder="1" applyAlignment="1">
      <alignment horizontal="center"/>
    </xf>
    <xf numFmtId="0" fontId="18" fillId="0" borderId="9" xfId="4" applyFont="1" applyBorder="1"/>
    <xf numFmtId="0" fontId="18" fillId="0" borderId="2" xfId="4" applyFont="1" applyBorder="1"/>
    <xf numFmtId="0" fontId="18" fillId="0" borderId="4" xfId="4" applyFont="1" applyBorder="1"/>
    <xf numFmtId="43" fontId="18" fillId="0" borderId="0" xfId="15" applyFont="1"/>
    <xf numFmtId="37" fontId="18" fillId="0" borderId="7" xfId="4" applyNumberFormat="1" applyFont="1" applyBorder="1" applyAlignment="1">
      <alignment horizontal="center"/>
    </xf>
    <xf numFmtId="171" fontId="16" fillId="0" borderId="21" xfId="4" applyNumberFormat="1" applyFont="1" applyBorder="1" applyAlignment="1">
      <alignment horizontal="right"/>
    </xf>
    <xf numFmtId="171" fontId="16" fillId="0" borderId="10" xfId="4" applyNumberFormat="1" applyFont="1" applyBorder="1" applyAlignment="1">
      <alignment horizontal="right"/>
    </xf>
    <xf numFmtId="37" fontId="16" fillId="0" borderId="10" xfId="4" applyNumberFormat="1" applyFont="1" applyBorder="1" applyAlignment="1">
      <alignment horizontal="right"/>
    </xf>
    <xf numFmtId="49" fontId="18" fillId="0" borderId="17" xfId="4" applyNumberFormat="1" applyFont="1" applyBorder="1"/>
    <xf numFmtId="49" fontId="16" fillId="0" borderId="1" xfId="4" applyNumberFormat="1" applyFont="1" applyBorder="1" applyAlignment="1">
      <alignment horizontal="left"/>
    </xf>
    <xf numFmtId="168" fontId="18" fillId="0" borderId="7" xfId="4" applyNumberFormat="1" applyFont="1" applyBorder="1" applyAlignment="1">
      <alignment horizontal="left"/>
    </xf>
    <xf numFmtId="37" fontId="18" fillId="0" borderId="7" xfId="4" applyNumberFormat="1" applyFont="1" applyBorder="1"/>
    <xf numFmtId="37" fontId="18" fillId="0" borderId="9" xfId="4" applyNumberFormat="1" applyFont="1" applyBorder="1" applyAlignment="1">
      <alignment horizontal="right"/>
    </xf>
    <xf numFmtId="49" fontId="18" fillId="0" borderId="1" xfId="4" applyNumberFormat="1" applyFont="1" applyBorder="1" applyAlignment="1">
      <alignment horizontal="left"/>
    </xf>
    <xf numFmtId="37" fontId="17" fillId="0" borderId="7" xfId="1" quotePrefix="1" applyNumberFormat="1" applyFont="1" applyBorder="1" applyAlignment="1">
      <alignment horizontal="center"/>
    </xf>
    <xf numFmtId="171" fontId="18" fillId="0" borderId="7" xfId="6" applyNumberFormat="1" applyFont="1" applyFill="1" applyBorder="1" applyAlignment="1">
      <alignment horizontal="right" vertical="top" wrapText="1"/>
    </xf>
    <xf numFmtId="0" fontId="17" fillId="0" borderId="0" xfId="1" applyNumberFormat="1" applyFont="1" applyBorder="1" applyAlignment="1">
      <alignment horizontal="center"/>
    </xf>
    <xf numFmtId="172" fontId="18" fillId="0" borderId="7" xfId="15" applyNumberFormat="1" applyFont="1" applyBorder="1"/>
    <xf numFmtId="0" fontId="18" fillId="0" borderId="1" xfId="4" applyFont="1" applyBorder="1" applyAlignment="1">
      <alignment horizontal="left"/>
    </xf>
    <xf numFmtId="0" fontId="18" fillId="0" borderId="7" xfId="4" applyFont="1" applyBorder="1" applyAlignment="1">
      <alignment horizontal="left"/>
    </xf>
    <xf numFmtId="37" fontId="18" fillId="0" borderId="7" xfId="4" applyNumberFormat="1" applyFont="1" applyBorder="1" applyAlignment="1">
      <alignment horizontal="right"/>
    </xf>
    <xf numFmtId="0" fontId="18" fillId="0" borderId="7" xfId="4" applyFont="1" applyBorder="1"/>
    <xf numFmtId="0" fontId="18" fillId="0" borderId="0" xfId="5" applyFont="1"/>
    <xf numFmtId="0" fontId="18" fillId="0" borderId="17" xfId="4" applyFont="1" applyBorder="1"/>
    <xf numFmtId="0" fontId="18" fillId="0" borderId="7" xfId="4" applyFont="1" applyBorder="1" applyAlignment="1">
      <alignment horizontal="center"/>
    </xf>
    <xf numFmtId="37" fontId="18" fillId="0" borderId="1" xfId="4" applyNumberFormat="1" applyFont="1" applyBorder="1" applyAlignment="1">
      <alignment horizontal="right"/>
    </xf>
    <xf numFmtId="171" fontId="18" fillId="0" borderId="0" xfId="4" applyNumberFormat="1" applyFont="1"/>
    <xf numFmtId="0" fontId="17" fillId="0" borderId="7" xfId="1" applyNumberFormat="1" applyFont="1" applyBorder="1" applyAlignment="1">
      <alignment horizontal="center"/>
    </xf>
    <xf numFmtId="49" fontId="18" fillId="0" borderId="1" xfId="4" applyNumberFormat="1" applyFont="1" applyBorder="1"/>
    <xf numFmtId="37" fontId="18" fillId="0" borderId="13" xfId="4" applyNumberFormat="1" applyFont="1" applyBorder="1" applyAlignment="1">
      <alignment horizontal="right"/>
    </xf>
    <xf numFmtId="171" fontId="18" fillId="0" borderId="13" xfId="6" applyNumberFormat="1" applyFont="1" applyFill="1" applyBorder="1" applyAlignment="1">
      <alignment horizontal="right" vertical="top" wrapText="1"/>
    </xf>
    <xf numFmtId="49" fontId="16" fillId="0" borderId="17" xfId="4" applyNumberFormat="1" applyFont="1" applyBorder="1"/>
    <xf numFmtId="49" fontId="16" fillId="0" borderId="1" xfId="4" applyNumberFormat="1" applyFont="1" applyBorder="1"/>
    <xf numFmtId="37" fontId="18" fillId="0" borderId="17" xfId="4" applyNumberFormat="1" applyFont="1" applyBorder="1"/>
    <xf numFmtId="49" fontId="21" fillId="0" borderId="17" xfId="4" applyNumberFormat="1" applyFont="1" applyBorder="1"/>
    <xf numFmtId="0" fontId="18" fillId="0" borderId="1" xfId="4" applyFont="1" applyBorder="1"/>
    <xf numFmtId="0" fontId="18" fillId="0" borderId="17" xfId="4" applyFont="1" applyBorder="1" applyAlignment="1">
      <alignment horizontal="center"/>
    </xf>
    <xf numFmtId="165" fontId="18" fillId="0" borderId="19" xfId="16" applyNumberFormat="1" applyFont="1" applyBorder="1" applyAlignment="1">
      <alignment horizontal="center"/>
    </xf>
    <xf numFmtId="165" fontId="18" fillId="0" borderId="7" xfId="16" applyNumberFormat="1" applyFont="1" applyBorder="1" applyAlignment="1">
      <alignment horizontal="center"/>
    </xf>
    <xf numFmtId="165" fontId="18" fillId="0" borderId="20" xfId="16" applyNumberFormat="1" applyFont="1" applyBorder="1" applyAlignment="1">
      <alignment horizontal="center"/>
    </xf>
    <xf numFmtId="0" fontId="18" fillId="0" borderId="19" xfId="16" applyNumberFormat="1" applyFont="1" applyBorder="1" applyAlignment="1">
      <alignment horizontal="center"/>
    </xf>
    <xf numFmtId="165" fontId="18" fillId="0" borderId="18" xfId="16" applyNumberFormat="1" applyFont="1" applyBorder="1" applyAlignment="1">
      <alignment horizontal="center"/>
    </xf>
    <xf numFmtId="49" fontId="21" fillId="0" borderId="1" xfId="4" applyNumberFormat="1" applyFont="1" applyBorder="1"/>
    <xf numFmtId="165" fontId="19" fillId="4" borderId="13" xfId="4" applyNumberFormat="1" applyFont="1" applyFill="1" applyBorder="1" applyAlignment="1">
      <alignment horizontal="center" vertical="top" wrapText="1"/>
    </xf>
    <xf numFmtId="165" fontId="19" fillId="4" borderId="14" xfId="4" applyNumberFormat="1" applyFont="1" applyFill="1" applyBorder="1" applyAlignment="1">
      <alignment horizontal="center" vertical="top" wrapText="1"/>
    </xf>
    <xf numFmtId="165" fontId="19" fillId="4" borderId="16" xfId="4" quotePrefix="1" applyNumberFormat="1" applyFont="1" applyFill="1" applyBorder="1" applyAlignment="1">
      <alignment horizontal="center" vertical="top" wrapText="1"/>
    </xf>
    <xf numFmtId="49" fontId="19" fillId="4" borderId="15" xfId="4" applyNumberFormat="1" applyFont="1" applyFill="1" applyBorder="1" applyAlignment="1">
      <alignment horizontal="center" vertical="top" wrapText="1"/>
    </xf>
    <xf numFmtId="49" fontId="19" fillId="4" borderId="16" xfId="4" applyNumberFormat="1" applyFont="1" applyFill="1" applyBorder="1" applyAlignment="1">
      <alignment horizontal="center" vertical="top" wrapText="1"/>
    </xf>
    <xf numFmtId="167" fontId="19" fillId="4" borderId="13" xfId="4" applyNumberFormat="1" applyFont="1" applyFill="1" applyBorder="1" applyAlignment="1">
      <alignment horizontal="center" vertical="top" wrapText="1"/>
    </xf>
    <xf numFmtId="49" fontId="38" fillId="0" borderId="0" xfId="4" applyNumberFormat="1" applyFont="1" applyAlignment="1">
      <alignment horizontal="center" vertical="top" wrapText="1"/>
    </xf>
    <xf numFmtId="168" fontId="38" fillId="0" borderId="0" xfId="4" applyNumberFormat="1" applyFont="1" applyAlignment="1">
      <alignment horizontal="center" vertical="top" wrapText="1"/>
    </xf>
    <xf numFmtId="0" fontId="22" fillId="0" borderId="0" xfId="4" applyFont="1"/>
    <xf numFmtId="165" fontId="22" fillId="0" borderId="0" xfId="4" applyNumberFormat="1" applyFont="1"/>
    <xf numFmtId="165" fontId="22" fillId="0" borderId="0" xfId="4" applyNumberFormat="1" applyFont="1" applyAlignment="1">
      <alignment horizontal="center"/>
    </xf>
    <xf numFmtId="0" fontId="18" fillId="0" borderId="0" xfId="1" applyFont="1" applyFill="1" applyBorder="1" applyAlignment="1">
      <alignment horizontal="center" vertical="center"/>
    </xf>
    <xf numFmtId="0" fontId="16" fillId="0" borderId="0" xfId="7" applyFont="1" applyAlignment="1">
      <alignment horizontal="left"/>
    </xf>
    <xf numFmtId="0" fontId="22" fillId="0" borderId="0" xfId="4" applyFont="1" applyAlignment="1">
      <alignment horizontal="right"/>
    </xf>
    <xf numFmtId="49" fontId="22" fillId="0" borderId="0" xfId="4" applyNumberFormat="1" applyFont="1"/>
    <xf numFmtId="168" fontId="42" fillId="0" borderId="0" xfId="4" applyNumberFormat="1" applyFont="1"/>
    <xf numFmtId="0" fontId="38" fillId="0" borderId="0" xfId="4" applyFont="1" applyAlignment="1">
      <alignment horizontal="centerContinuous"/>
    </xf>
    <xf numFmtId="165" fontId="38" fillId="0" borderId="0" xfId="4" applyNumberFormat="1" applyFont="1" applyAlignment="1">
      <alignment horizontal="centerContinuous"/>
    </xf>
    <xf numFmtId="168" fontId="18" fillId="0" borderId="0" xfId="4" applyNumberFormat="1" applyFont="1" applyAlignment="1">
      <alignment horizontal="right"/>
    </xf>
    <xf numFmtId="0" fontId="18" fillId="0" borderId="0" xfId="4" applyFont="1" applyAlignment="1">
      <alignment horizontal="center" vertical="top"/>
    </xf>
    <xf numFmtId="168" fontId="18" fillId="0" borderId="0" xfId="4" applyNumberFormat="1" applyFont="1" applyAlignment="1">
      <alignment horizontal="right" vertical="top"/>
    </xf>
    <xf numFmtId="49" fontId="18" fillId="0" borderId="0" xfId="4" applyNumberFormat="1" applyFont="1" applyAlignment="1">
      <alignment vertical="top"/>
    </xf>
    <xf numFmtId="0" fontId="18" fillId="0" borderId="0" xfId="4" applyFont="1" applyAlignment="1">
      <alignment horizontal="left" vertical="top"/>
    </xf>
    <xf numFmtId="0" fontId="18" fillId="0" borderId="0" xfId="6" applyFont="1" applyAlignment="1">
      <alignment horizontal="left" vertical="top" wrapText="1"/>
    </xf>
    <xf numFmtId="165" fontId="18" fillId="0" borderId="0" xfId="4" applyNumberFormat="1" applyFont="1"/>
    <xf numFmtId="168" fontId="18" fillId="0" borderId="0" xfId="4" applyNumberFormat="1" applyFont="1" applyAlignment="1">
      <alignment horizontal="center"/>
    </xf>
    <xf numFmtId="2" fontId="18" fillId="0" borderId="0" xfId="4" applyNumberFormat="1" applyFont="1" applyAlignment="1">
      <alignment horizontal="right"/>
    </xf>
    <xf numFmtId="165" fontId="18" fillId="0" borderId="0" xfId="4" applyNumberFormat="1" applyFont="1" applyAlignment="1">
      <alignment horizontal="right"/>
    </xf>
    <xf numFmtId="49" fontId="16" fillId="0" borderId="0" xfId="4" applyNumberFormat="1" applyFont="1"/>
    <xf numFmtId="168" fontId="18" fillId="0" borderId="9" xfId="4" applyNumberFormat="1" applyFont="1" applyBorder="1" applyAlignment="1">
      <alignment horizontal="center"/>
    </xf>
    <xf numFmtId="2" fontId="18" fillId="0" borderId="11" xfId="4" applyNumberFormat="1" applyFont="1" applyBorder="1" applyAlignment="1">
      <alignment horizontal="right"/>
    </xf>
    <xf numFmtId="2" fontId="18" fillId="0" borderId="25" xfId="4" applyNumberFormat="1" applyFont="1" applyBorder="1" applyAlignment="1">
      <alignment horizontal="right"/>
    </xf>
    <xf numFmtId="165" fontId="18" fillId="0" borderId="25" xfId="4" applyNumberFormat="1" applyFont="1" applyBorder="1" applyAlignment="1">
      <alignment horizontal="right"/>
    </xf>
    <xf numFmtId="165" fontId="18" fillId="0" borderId="22" xfId="4" applyNumberFormat="1" applyFont="1" applyBorder="1" applyAlignment="1">
      <alignment horizontal="right"/>
    </xf>
    <xf numFmtId="165" fontId="18" fillId="0" borderId="9" xfId="4" applyNumberFormat="1" applyFont="1" applyBorder="1" applyAlignment="1">
      <alignment horizontal="right"/>
    </xf>
    <xf numFmtId="49" fontId="18" fillId="0" borderId="4" xfId="4" applyNumberFormat="1" applyFont="1" applyBorder="1"/>
    <xf numFmtId="49" fontId="16" fillId="0" borderId="2" xfId="4" applyNumberFormat="1" applyFont="1" applyBorder="1"/>
    <xf numFmtId="168" fontId="18" fillId="0" borderId="9" xfId="4" applyNumberFormat="1" applyFont="1" applyBorder="1" applyAlignment="1">
      <alignment horizontal="left"/>
    </xf>
    <xf numFmtId="168" fontId="18" fillId="0" borderId="7" xfId="4" applyNumberFormat="1" applyFont="1" applyBorder="1" applyAlignment="1">
      <alignment horizontal="center"/>
    </xf>
    <xf numFmtId="37" fontId="18" fillId="0" borderId="10" xfId="6" applyNumberFormat="1" applyFont="1" applyFill="1" applyBorder="1" applyAlignment="1">
      <alignment horizontal="right" vertical="top" wrapText="1"/>
    </xf>
    <xf numFmtId="49" fontId="16" fillId="0" borderId="7" xfId="4" applyNumberFormat="1" applyFont="1" applyBorder="1"/>
    <xf numFmtId="37" fontId="18" fillId="0" borderId="17" xfId="4" applyNumberFormat="1" applyFont="1" applyBorder="1" applyAlignment="1">
      <alignment horizontal="right"/>
    </xf>
    <xf numFmtId="37" fontId="18" fillId="0" borderId="7" xfId="16" applyNumberFormat="1" applyFont="1" applyFill="1" applyBorder="1" applyAlignment="1">
      <alignment horizontal="right"/>
    </xf>
    <xf numFmtId="0" fontId="18" fillId="0" borderId="7" xfId="5" applyFont="1" applyBorder="1"/>
    <xf numFmtId="0" fontId="41" fillId="0" borderId="0" xfId="4" applyFont="1" applyAlignment="1">
      <alignment horizontal="left"/>
    </xf>
    <xf numFmtId="168" fontId="17" fillId="0" borderId="7" xfId="1" quotePrefix="1" applyNumberFormat="1" applyFont="1" applyFill="1" applyBorder="1" applyAlignment="1">
      <alignment horizontal="center"/>
    </xf>
    <xf numFmtId="49" fontId="21" fillId="0" borderId="0" xfId="4" applyNumberFormat="1" applyFont="1"/>
    <xf numFmtId="168" fontId="17" fillId="0" borderId="7" xfId="1" applyNumberFormat="1" applyFont="1" applyBorder="1" applyAlignment="1">
      <alignment horizontal="center"/>
    </xf>
    <xf numFmtId="171" fontId="18" fillId="0" borderId="1" xfId="6" applyNumberFormat="1" applyFont="1" applyFill="1" applyBorder="1" applyAlignment="1">
      <alignment horizontal="right" vertical="top" wrapText="1"/>
    </xf>
    <xf numFmtId="37" fontId="18" fillId="0" borderId="7" xfId="6" applyNumberFormat="1" applyFont="1" applyFill="1" applyBorder="1" applyAlignment="1">
      <alignment horizontal="right" vertical="top" wrapText="1"/>
    </xf>
    <xf numFmtId="0" fontId="18" fillId="0" borderId="0" xfId="4" quotePrefix="1" applyFont="1" applyAlignment="1">
      <alignment horizontal="left"/>
    </xf>
    <xf numFmtId="0" fontId="18" fillId="0" borderId="17" xfId="4" applyFont="1" applyBorder="1" applyAlignment="1">
      <alignment horizontal="left"/>
    </xf>
    <xf numFmtId="168" fontId="18" fillId="0" borderId="7" xfId="4" applyNumberFormat="1" applyFont="1" applyBorder="1" applyAlignment="1">
      <alignment horizontal="right"/>
    </xf>
    <xf numFmtId="0" fontId="21" fillId="0" borderId="17" xfId="4" applyFont="1" applyBorder="1"/>
    <xf numFmtId="37" fontId="18" fillId="0" borderId="7" xfId="16" applyNumberFormat="1" applyFont="1" applyBorder="1" applyAlignment="1">
      <alignment horizontal="right"/>
    </xf>
    <xf numFmtId="168" fontId="18" fillId="0" borderId="7" xfId="4" quotePrefix="1" applyNumberFormat="1" applyFont="1" applyBorder="1" applyAlignment="1">
      <alignment horizontal="left"/>
    </xf>
    <xf numFmtId="37" fontId="18" fillId="0" borderId="0" xfId="4" applyNumberFormat="1" applyFont="1" applyAlignment="1">
      <alignment horizontal="right"/>
    </xf>
    <xf numFmtId="37" fontId="16" fillId="0" borderId="7" xfId="16" applyNumberFormat="1" applyFont="1" applyBorder="1" applyAlignment="1">
      <alignment horizontal="right"/>
    </xf>
    <xf numFmtId="168" fontId="18" fillId="0" borderId="19" xfId="4" applyNumberFormat="1" applyFont="1" applyBorder="1" applyAlignment="1">
      <alignment horizontal="center"/>
    </xf>
    <xf numFmtId="168" fontId="19" fillId="4" borderId="13" xfId="4" applyNumberFormat="1" applyFont="1" applyFill="1" applyBorder="1" applyAlignment="1">
      <alignment horizontal="center" vertical="top" wrapText="1"/>
    </xf>
    <xf numFmtId="2" fontId="19" fillId="4" borderId="15" xfId="4" applyNumberFormat="1" applyFont="1" applyFill="1" applyBorder="1" applyAlignment="1">
      <alignment horizontal="center" vertical="top" wrapText="1"/>
    </xf>
    <xf numFmtId="165" fontId="19" fillId="4" borderId="16" xfId="4" applyNumberFormat="1" applyFont="1" applyFill="1" applyBorder="1" applyAlignment="1">
      <alignment horizontal="center" vertical="top" wrapText="1"/>
    </xf>
    <xf numFmtId="165" fontId="18" fillId="0" borderId="0" xfId="4" applyNumberFormat="1" applyFont="1" applyAlignment="1">
      <alignment horizontal="center" vertical="top" wrapText="1"/>
    </xf>
    <xf numFmtId="167" fontId="19" fillId="4" borderId="13" xfId="4" quotePrefix="1" applyNumberFormat="1" applyFont="1" applyFill="1" applyBorder="1" applyAlignment="1">
      <alignment horizontal="center" vertical="top" wrapText="1"/>
    </xf>
    <xf numFmtId="49" fontId="16" fillId="0" borderId="0" xfId="4" applyNumberFormat="1" applyFont="1" applyAlignment="1">
      <alignment horizontal="center" vertical="top" wrapText="1"/>
    </xf>
    <xf numFmtId="49" fontId="16" fillId="2" borderId="0" xfId="4" applyNumberFormat="1" applyFont="1" applyFill="1" applyAlignment="1">
      <alignment horizontal="center" vertical="top" wrapText="1"/>
    </xf>
    <xf numFmtId="168" fontId="16" fillId="2" borderId="0" xfId="4" applyNumberFormat="1" applyFont="1" applyFill="1" applyAlignment="1">
      <alignment horizontal="center" vertical="top" wrapText="1"/>
    </xf>
    <xf numFmtId="165" fontId="18" fillId="0" borderId="0" xfId="4" applyNumberFormat="1" applyFont="1" applyAlignment="1">
      <alignment horizontal="center"/>
    </xf>
    <xf numFmtId="0" fontId="18" fillId="0" borderId="3" xfId="4" applyFont="1" applyBorder="1"/>
    <xf numFmtId="0" fontId="18" fillId="0" borderId="20" xfId="4" applyFont="1" applyBorder="1"/>
    <xf numFmtId="0" fontId="18" fillId="0" borderId="8" xfId="4" applyFont="1" applyBorder="1"/>
    <xf numFmtId="0" fontId="18" fillId="0" borderId="18" xfId="4" applyFont="1" applyBorder="1"/>
    <xf numFmtId="167" fontId="16" fillId="0" borderId="0" xfId="4" applyNumberFormat="1" applyFont="1" applyAlignment="1">
      <alignment horizontal="left" vertical="top"/>
    </xf>
    <xf numFmtId="0" fontId="16" fillId="0" borderId="0" xfId="4" quotePrefix="1" applyFont="1" applyAlignment="1">
      <alignment horizontal="right"/>
    </xf>
    <xf numFmtId="0" fontId="18" fillId="0" borderId="0" xfId="4" applyFont="1" applyAlignment="1">
      <alignment vertical="center"/>
    </xf>
    <xf numFmtId="0" fontId="18" fillId="0" borderId="36" xfId="4" applyFont="1" applyBorder="1" applyAlignment="1">
      <alignment vertical="center"/>
    </xf>
    <xf numFmtId="0" fontId="16" fillId="0" borderId="28" xfId="4" quotePrefix="1" applyFont="1" applyBorder="1" applyAlignment="1">
      <alignment horizontal="right" vertical="center"/>
    </xf>
    <xf numFmtId="0" fontId="18" fillId="0" borderId="50" xfId="4" applyFont="1" applyBorder="1" applyAlignment="1">
      <alignment vertical="center"/>
    </xf>
    <xf numFmtId="0" fontId="18" fillId="0" borderId="28" xfId="4" applyFont="1" applyBorder="1" applyAlignment="1">
      <alignment vertical="center"/>
    </xf>
    <xf numFmtId="0" fontId="18" fillId="0" borderId="27" xfId="4" applyFont="1" applyBorder="1" applyAlignment="1">
      <alignment vertical="center"/>
    </xf>
    <xf numFmtId="0" fontId="18" fillId="0" borderId="38" xfId="4" applyFont="1" applyBorder="1" applyAlignment="1">
      <alignment vertical="center"/>
    </xf>
    <xf numFmtId="37" fontId="16" fillId="0" borderId="51" xfId="4" applyNumberFormat="1" applyFont="1" applyBorder="1" applyAlignment="1">
      <alignment vertical="center"/>
    </xf>
    <xf numFmtId="0" fontId="16" fillId="0" borderId="9" xfId="4" quotePrefix="1" applyFont="1" applyBorder="1" applyAlignment="1">
      <alignment horizontal="right" vertical="center"/>
    </xf>
    <xf numFmtId="0" fontId="18" fillId="0" borderId="9" xfId="4" applyFont="1" applyBorder="1" applyAlignment="1">
      <alignment vertical="center"/>
    </xf>
    <xf numFmtId="0" fontId="18" fillId="0" borderId="17" xfId="4" applyFont="1" applyBorder="1" applyAlignment="1">
      <alignment vertical="center"/>
    </xf>
    <xf numFmtId="0" fontId="18" fillId="0" borderId="1" xfId="4" applyFont="1" applyBorder="1" applyAlignment="1">
      <alignment vertical="center"/>
    </xf>
    <xf numFmtId="0" fontId="18" fillId="0" borderId="5" xfId="4" applyFont="1" applyBorder="1" applyAlignment="1">
      <alignment vertical="center"/>
    </xf>
    <xf numFmtId="0" fontId="18" fillId="0" borderId="12" xfId="4" applyFont="1" applyBorder="1" applyAlignment="1">
      <alignment vertical="center"/>
    </xf>
    <xf numFmtId="0" fontId="18" fillId="0" borderId="7" xfId="4" applyFont="1" applyBorder="1" applyAlignment="1">
      <alignment vertical="center"/>
    </xf>
    <xf numFmtId="0" fontId="18" fillId="0" borderId="32" xfId="4" applyFont="1" applyBorder="1" applyAlignment="1">
      <alignment vertical="center"/>
    </xf>
    <xf numFmtId="0" fontId="16" fillId="0" borderId="5" xfId="4" applyFont="1" applyBorder="1" applyAlignment="1">
      <alignment vertical="center"/>
    </xf>
    <xf numFmtId="165" fontId="18" fillId="5" borderId="31" xfId="4" applyNumberFormat="1" applyFont="1" applyFill="1" applyBorder="1" applyAlignment="1">
      <alignment horizontal="center" vertical="center"/>
    </xf>
    <xf numFmtId="169" fontId="18" fillId="0" borderId="10" xfId="16" applyNumberFormat="1" applyFont="1" applyFill="1" applyBorder="1" applyAlignment="1">
      <alignment vertical="center"/>
    </xf>
    <xf numFmtId="0" fontId="16" fillId="0" borderId="17" xfId="4" quotePrefix="1" applyFont="1" applyBorder="1" applyAlignment="1">
      <alignment horizontal="right" vertical="center"/>
    </xf>
    <xf numFmtId="0" fontId="16" fillId="0" borderId="0" xfId="4" quotePrefix="1" applyFont="1" applyAlignment="1">
      <alignment horizontal="right" vertical="center"/>
    </xf>
    <xf numFmtId="37" fontId="18" fillId="0" borderId="31" xfId="4" applyNumberFormat="1" applyFont="1" applyBorder="1" applyAlignment="1">
      <alignment vertical="center"/>
    </xf>
    <xf numFmtId="37" fontId="18" fillId="0" borderId="19" xfId="4" applyNumberFormat="1" applyFont="1" applyBorder="1" applyAlignment="1">
      <alignment vertical="center"/>
    </xf>
    <xf numFmtId="167" fontId="18" fillId="0" borderId="5" xfId="4" applyNumberFormat="1" applyFont="1" applyBorder="1" applyAlignment="1">
      <alignment horizontal="center" vertical="center"/>
    </xf>
    <xf numFmtId="37" fontId="16" fillId="0" borderId="52" xfId="4" applyNumberFormat="1" applyFont="1" applyBorder="1" applyAlignment="1">
      <alignment vertical="center"/>
    </xf>
    <xf numFmtId="37" fontId="18" fillId="0" borderId="13" xfId="4" applyNumberFormat="1" applyFont="1" applyBorder="1" applyAlignment="1">
      <alignment vertical="center"/>
    </xf>
    <xf numFmtId="0" fontId="18" fillId="0" borderId="0" xfId="4" quotePrefix="1" applyFont="1" applyAlignment="1">
      <alignment horizontal="right" vertical="center"/>
    </xf>
    <xf numFmtId="0" fontId="21" fillId="0" borderId="0" xfId="4" applyFont="1" applyAlignment="1">
      <alignment vertical="center"/>
    </xf>
    <xf numFmtId="171" fontId="18" fillId="0" borderId="12" xfId="6" applyNumberFormat="1" applyFont="1" applyFill="1" applyBorder="1" applyAlignment="1">
      <alignment horizontal="right" vertical="center" wrapText="1"/>
    </xf>
    <xf numFmtId="0" fontId="18" fillId="0" borderId="0" xfId="4" quotePrefix="1" applyFont="1" applyAlignment="1">
      <alignment horizontal="left" vertical="center"/>
    </xf>
    <xf numFmtId="167" fontId="31" fillId="0" borderId="5" xfId="4" applyNumberFormat="1" applyFont="1" applyBorder="1" applyAlignment="1">
      <alignment horizontal="center" vertical="center"/>
    </xf>
    <xf numFmtId="37" fontId="18" fillId="0" borderId="1" xfId="4" applyNumberFormat="1" applyFont="1" applyBorder="1" applyAlignment="1">
      <alignment vertical="center"/>
    </xf>
    <xf numFmtId="37" fontId="18" fillId="0" borderId="7" xfId="4" applyNumberFormat="1" applyFont="1" applyBorder="1" applyAlignment="1">
      <alignment vertical="center"/>
    </xf>
    <xf numFmtId="49" fontId="18" fillId="0" borderId="0" xfId="4" quotePrefix="1" applyNumberFormat="1" applyFont="1" applyAlignment="1">
      <alignment horizontal="left" vertical="center"/>
    </xf>
    <xf numFmtId="0" fontId="18" fillId="0" borderId="1" xfId="4" applyFont="1" applyBorder="1" applyAlignment="1">
      <alignment horizontal="center" vertical="center"/>
    </xf>
    <xf numFmtId="0" fontId="18" fillId="0" borderId="7" xfId="4" applyFont="1" applyBorder="1" applyAlignment="1">
      <alignment horizontal="center" vertical="center"/>
    </xf>
    <xf numFmtId="0" fontId="21" fillId="0" borderId="0" xfId="4" quotePrefix="1" applyFont="1" applyAlignment="1">
      <alignment horizontal="left" vertical="center"/>
    </xf>
    <xf numFmtId="167" fontId="16" fillId="0" borderId="1" xfId="4" quotePrefix="1" applyNumberFormat="1" applyFont="1" applyBorder="1" applyAlignment="1">
      <alignment horizontal="left" vertical="center"/>
    </xf>
    <xf numFmtId="0" fontId="31" fillId="0" borderId="5" xfId="4" applyFont="1" applyBorder="1" applyAlignment="1">
      <alignment vertical="center"/>
    </xf>
    <xf numFmtId="37" fontId="16" fillId="0" borderId="13" xfId="4" applyNumberFormat="1" applyFont="1" applyBorder="1" applyAlignment="1">
      <alignment vertical="center"/>
    </xf>
    <xf numFmtId="37" fontId="18" fillId="0" borderId="32" xfId="4" applyNumberFormat="1" applyFont="1" applyBorder="1" applyAlignment="1">
      <alignment vertical="center"/>
    </xf>
    <xf numFmtId="37" fontId="18" fillId="0" borderId="9" xfId="4" applyNumberFormat="1" applyFont="1" applyBorder="1" applyAlignment="1">
      <alignment vertical="center"/>
    </xf>
    <xf numFmtId="3" fontId="18" fillId="0" borderId="12" xfId="6" applyNumberFormat="1" applyFont="1" applyFill="1" applyBorder="1" applyAlignment="1">
      <alignment horizontal="right" vertical="center" wrapText="1"/>
    </xf>
    <xf numFmtId="3" fontId="18" fillId="0" borderId="7" xfId="6" applyNumberFormat="1" applyFont="1" applyFill="1" applyBorder="1" applyAlignment="1">
      <alignment horizontal="right" vertical="center" wrapText="1"/>
    </xf>
    <xf numFmtId="0" fontId="31" fillId="0" borderId="5" xfId="4" applyFont="1" applyBorder="1" applyAlignment="1">
      <alignment horizontal="center" vertical="center"/>
    </xf>
    <xf numFmtId="0" fontId="16" fillId="0" borderId="0" xfId="4" applyFont="1" applyAlignment="1">
      <alignment vertical="center"/>
    </xf>
    <xf numFmtId="3" fontId="16" fillId="0" borderId="32" xfId="6" applyNumberFormat="1" applyFont="1" applyFill="1" applyBorder="1" applyAlignment="1">
      <alignment horizontal="right" vertical="center" wrapText="1"/>
    </xf>
    <xf numFmtId="3" fontId="16" fillId="0" borderId="9" xfId="6" applyNumberFormat="1" applyFont="1" applyFill="1" applyBorder="1" applyAlignment="1">
      <alignment horizontal="right" vertical="center" wrapText="1"/>
    </xf>
    <xf numFmtId="3" fontId="16" fillId="0" borderId="4" xfId="6" applyNumberFormat="1" applyFont="1" applyFill="1" applyBorder="1" applyAlignment="1">
      <alignment horizontal="right" vertical="center" wrapText="1"/>
    </xf>
    <xf numFmtId="0" fontId="16" fillId="0" borderId="3" xfId="4" applyFont="1" applyBorder="1" applyAlignment="1">
      <alignment vertical="center"/>
    </xf>
    <xf numFmtId="0" fontId="16" fillId="0" borderId="2" xfId="4" applyFont="1" applyBorder="1" applyAlignment="1">
      <alignment vertical="center"/>
    </xf>
    <xf numFmtId="0" fontId="16" fillId="0" borderId="0" xfId="4" quotePrefix="1" applyFont="1" applyAlignment="1">
      <alignment horizontal="left" vertical="center"/>
    </xf>
    <xf numFmtId="0" fontId="44" fillId="0" borderId="5" xfId="4" applyFont="1" applyBorder="1" applyAlignment="1">
      <alignment horizontal="center" vertical="center"/>
    </xf>
    <xf numFmtId="3" fontId="18" fillId="0" borderId="17" xfId="6" applyNumberFormat="1" applyFont="1" applyFill="1" applyBorder="1" applyAlignment="1">
      <alignment horizontal="right" vertical="center" wrapText="1"/>
    </xf>
    <xf numFmtId="0" fontId="45" fillId="3" borderId="0" xfId="5" applyFont="1" applyFill="1" applyBorder="1" applyAlignment="1">
      <alignment horizontal="left" vertical="center" wrapText="1"/>
    </xf>
    <xf numFmtId="171" fontId="21" fillId="0" borderId="31" xfId="6" applyNumberFormat="1" applyFont="1" applyFill="1" applyBorder="1" applyAlignment="1">
      <alignment horizontal="right" vertical="center" wrapText="1"/>
    </xf>
    <xf numFmtId="3" fontId="21" fillId="0" borderId="19" xfId="6" applyNumberFormat="1" applyFont="1" applyFill="1" applyBorder="1" applyAlignment="1">
      <alignment horizontal="right" vertical="center" wrapText="1"/>
    </xf>
    <xf numFmtId="3" fontId="21" fillId="0" borderId="20" xfId="6" applyNumberFormat="1" applyFont="1" applyFill="1" applyBorder="1" applyAlignment="1">
      <alignment horizontal="right" vertical="center" wrapText="1"/>
    </xf>
    <xf numFmtId="171" fontId="21" fillId="0" borderId="19" xfId="6" applyNumberFormat="1" applyFont="1" applyFill="1" applyBorder="1" applyAlignment="1">
      <alignment horizontal="right" vertical="center" wrapText="1"/>
    </xf>
    <xf numFmtId="0" fontId="21" fillId="0" borderId="1" xfId="4" applyFont="1" applyBorder="1" applyAlignment="1">
      <alignment vertical="center"/>
    </xf>
    <xf numFmtId="0" fontId="32" fillId="0" borderId="5" xfId="4" applyFont="1" applyBorder="1" applyAlignment="1">
      <alignment horizontal="center" vertical="center"/>
    </xf>
    <xf numFmtId="171" fontId="18" fillId="3" borderId="0" xfId="6" applyNumberFormat="1" applyFont="1" applyFill="1" applyBorder="1" applyAlignment="1">
      <alignment horizontal="right" vertical="center" wrapText="1"/>
    </xf>
    <xf numFmtId="0" fontId="31" fillId="0" borderId="0" xfId="1" quotePrefix="1" applyNumberFormat="1" applyFont="1" applyBorder="1" applyAlignment="1">
      <alignment horizontal="center" vertical="center"/>
    </xf>
    <xf numFmtId="171" fontId="18" fillId="0" borderId="32" xfId="6" applyNumberFormat="1" applyFont="1" applyFill="1" applyBorder="1" applyAlignment="1">
      <alignment horizontal="right" vertical="center" wrapText="1"/>
    </xf>
    <xf numFmtId="3" fontId="18" fillId="0" borderId="9" xfId="6" applyNumberFormat="1" applyFont="1" applyFill="1" applyBorder="1" applyAlignment="1">
      <alignment horizontal="right" vertical="center" wrapText="1"/>
    </xf>
    <xf numFmtId="3" fontId="18" fillId="0" borderId="4" xfId="6" applyNumberFormat="1" applyFont="1" applyFill="1" applyBorder="1" applyAlignment="1">
      <alignment horizontal="right" vertical="center" wrapText="1"/>
    </xf>
    <xf numFmtId="0" fontId="31" fillId="0" borderId="5" xfId="1" applyNumberFormat="1" applyFont="1" applyBorder="1" applyAlignment="1">
      <alignment horizontal="center" vertical="center"/>
    </xf>
    <xf numFmtId="3" fontId="18" fillId="0" borderId="7" xfId="6" applyNumberFormat="1" applyFont="1" applyFill="1" applyBorder="1" applyAlignment="1">
      <alignment horizontal="right" vertical="center"/>
    </xf>
    <xf numFmtId="0" fontId="31" fillId="0" borderId="5" xfId="1" quotePrefix="1" applyNumberFormat="1" applyFont="1" applyBorder="1" applyAlignment="1">
      <alignment horizontal="center" vertical="center"/>
    </xf>
    <xf numFmtId="3" fontId="18" fillId="0" borderId="17" xfId="6" applyNumberFormat="1" applyFont="1" applyFill="1" applyBorder="1" applyAlignment="1">
      <alignment horizontal="right" vertical="center"/>
    </xf>
    <xf numFmtId="49" fontId="18" fillId="0" borderId="1" xfId="4" applyNumberFormat="1" applyFont="1" applyBorder="1" applyAlignment="1">
      <alignment horizontal="left" vertical="center"/>
    </xf>
    <xf numFmtId="0" fontId="31" fillId="0" borderId="5" xfId="4" quotePrefix="1" applyFont="1" applyBorder="1" applyAlignment="1">
      <alignment horizontal="center" vertical="center"/>
    </xf>
    <xf numFmtId="0" fontId="18" fillId="0" borderId="1" xfId="4" applyFont="1" applyBorder="1" applyAlignment="1">
      <alignment horizontal="left" vertical="center"/>
    </xf>
    <xf numFmtId="3" fontId="18" fillId="0" borderId="12" xfId="6" applyNumberFormat="1" applyFont="1" applyFill="1" applyBorder="1" applyAlignment="1">
      <alignment horizontal="right" vertical="center"/>
    </xf>
    <xf numFmtId="0" fontId="15" fillId="0" borderId="1" xfId="4" applyFont="1" applyBorder="1" applyAlignment="1">
      <alignment horizontal="left" vertical="center"/>
    </xf>
    <xf numFmtId="49" fontId="21" fillId="0" borderId="0" xfId="4" applyNumberFormat="1" applyFont="1" applyAlignment="1">
      <alignment vertical="center"/>
    </xf>
    <xf numFmtId="3" fontId="21" fillId="0" borderId="19" xfId="6" applyNumberFormat="1" applyFont="1" applyFill="1" applyBorder="1" applyAlignment="1">
      <alignment horizontal="right" vertical="center"/>
    </xf>
    <xf numFmtId="3" fontId="21" fillId="0" borderId="20" xfId="6" applyNumberFormat="1" applyFont="1" applyFill="1" applyBorder="1" applyAlignment="1">
      <alignment horizontal="right" vertical="center"/>
    </xf>
    <xf numFmtId="0" fontId="21" fillId="0" borderId="1" xfId="4" applyFont="1" applyBorder="1" applyAlignment="1">
      <alignment horizontal="left" vertical="center"/>
    </xf>
    <xf numFmtId="0" fontId="32" fillId="0" borderId="5" xfId="4" quotePrefix="1" applyFont="1" applyBorder="1" applyAlignment="1">
      <alignment horizontal="center" vertical="center"/>
    </xf>
    <xf numFmtId="0" fontId="15" fillId="0" borderId="1" xfId="4" applyFont="1" applyBorder="1" applyAlignment="1">
      <alignment vertical="center"/>
    </xf>
    <xf numFmtId="0" fontId="21" fillId="0" borderId="17" xfId="4" applyFont="1" applyBorder="1" applyAlignment="1">
      <alignment vertical="center"/>
    </xf>
    <xf numFmtId="49" fontId="21" fillId="0" borderId="0" xfId="4" quotePrefix="1" applyNumberFormat="1" applyFont="1" applyAlignment="1">
      <alignment horizontal="left" vertical="center"/>
    </xf>
    <xf numFmtId="0" fontId="46" fillId="0" borderId="1" xfId="4" applyFont="1" applyBorder="1" applyAlignment="1">
      <alignment vertical="center"/>
    </xf>
    <xf numFmtId="171" fontId="16" fillId="0" borderId="32" xfId="6" applyNumberFormat="1" applyFont="1" applyFill="1" applyBorder="1" applyAlignment="1">
      <alignment horizontal="right" vertical="center" wrapText="1"/>
    </xf>
    <xf numFmtId="0" fontId="16" fillId="0" borderId="4" xfId="4" applyFont="1" applyBorder="1" applyAlignment="1">
      <alignment vertical="center"/>
    </xf>
    <xf numFmtId="3" fontId="21" fillId="0" borderId="31" xfId="6" applyNumberFormat="1" applyFont="1" applyFill="1" applyBorder="1" applyAlignment="1">
      <alignment horizontal="right" vertical="center" wrapText="1"/>
    </xf>
    <xf numFmtId="3" fontId="18" fillId="0" borderId="32" xfId="6" applyNumberFormat="1" applyFont="1" applyFill="1" applyBorder="1" applyAlignment="1">
      <alignment horizontal="right" vertical="center" wrapText="1"/>
    </xf>
    <xf numFmtId="0" fontId="18" fillId="0" borderId="7" xfId="6" applyNumberFormat="1" applyFont="1" applyFill="1" applyBorder="1" applyAlignment="1">
      <alignment horizontal="right" vertical="center" wrapText="1"/>
    </xf>
    <xf numFmtId="0" fontId="18" fillId="0" borderId="12" xfId="6" applyNumberFormat="1" applyFont="1" applyFill="1" applyBorder="1" applyAlignment="1">
      <alignment horizontal="right" vertical="center" wrapText="1"/>
    </xf>
    <xf numFmtId="0" fontId="18" fillId="0" borderId="5" xfId="4" applyFont="1" applyBorder="1" applyAlignment="1">
      <alignment horizontal="center" vertical="center"/>
    </xf>
    <xf numFmtId="37" fontId="18" fillId="0" borderId="12" xfId="4" applyNumberFormat="1" applyFont="1" applyBorder="1" applyAlignment="1">
      <alignment vertical="center"/>
    </xf>
    <xf numFmtId="49" fontId="46" fillId="0" borderId="1" xfId="4" applyNumberFormat="1" applyFont="1" applyBorder="1" applyAlignment="1">
      <alignment vertical="center"/>
    </xf>
    <xf numFmtId="49" fontId="21" fillId="0" borderId="1" xfId="4" applyNumberFormat="1" applyFont="1" applyBorder="1" applyAlignment="1">
      <alignment horizontal="left" vertical="center"/>
    </xf>
    <xf numFmtId="169" fontId="18" fillId="5" borderId="12" xfId="16" applyNumberFormat="1" applyFont="1" applyFill="1" applyBorder="1" applyAlignment="1">
      <alignment horizontal="center" vertical="center"/>
    </xf>
    <xf numFmtId="169" fontId="18" fillId="5" borderId="7" xfId="16" applyNumberFormat="1" applyFont="1" applyFill="1" applyBorder="1" applyAlignment="1">
      <alignment horizontal="center" vertical="center"/>
    </xf>
    <xf numFmtId="169" fontId="16" fillId="5" borderId="7" xfId="16" quotePrefix="1" applyNumberFormat="1" applyFont="1" applyFill="1" applyBorder="1" applyAlignment="1">
      <alignment horizontal="center" vertical="center"/>
    </xf>
    <xf numFmtId="167" fontId="16" fillId="0" borderId="1" xfId="4" applyNumberFormat="1" applyFont="1" applyBorder="1" applyAlignment="1">
      <alignment horizontal="left" vertical="center"/>
    </xf>
    <xf numFmtId="0" fontId="18" fillId="0" borderId="12" xfId="4" applyFont="1" applyBorder="1" applyAlignment="1">
      <alignment horizontal="center" vertical="center"/>
    </xf>
    <xf numFmtId="165" fontId="18" fillId="0" borderId="19" xfId="16" applyNumberFormat="1" applyFont="1" applyBorder="1" applyAlignment="1">
      <alignment horizontal="center" vertical="center"/>
    </xf>
    <xf numFmtId="0" fontId="18" fillId="0" borderId="20" xfId="4" applyFont="1" applyBorder="1" applyAlignment="1">
      <alignment vertical="center"/>
    </xf>
    <xf numFmtId="0" fontId="18" fillId="0" borderId="8" xfId="4" applyFont="1" applyBorder="1" applyAlignment="1">
      <alignment vertical="center"/>
    </xf>
    <xf numFmtId="0" fontId="18" fillId="0" borderId="18" xfId="4" applyFont="1" applyBorder="1" applyAlignment="1">
      <alignment vertical="center"/>
    </xf>
    <xf numFmtId="2" fontId="19" fillId="4" borderId="30" xfId="4" applyNumberFormat="1" applyFont="1" applyFill="1" applyBorder="1" applyAlignment="1">
      <alignment horizontal="center" vertical="top" wrapText="1"/>
    </xf>
    <xf numFmtId="2" fontId="19" fillId="4" borderId="53" xfId="4" applyNumberFormat="1" applyFont="1" applyFill="1" applyBorder="1" applyAlignment="1">
      <alignment horizontal="center" vertical="top" wrapText="1"/>
    </xf>
    <xf numFmtId="165" fontId="19" fillId="4" borderId="29" xfId="4" applyNumberFormat="1" applyFont="1" applyFill="1" applyBorder="1" applyAlignment="1">
      <alignment horizontal="center" vertical="top" wrapText="1"/>
    </xf>
    <xf numFmtId="165" fontId="19" fillId="4" borderId="54" xfId="4" applyNumberFormat="1" applyFont="1" applyFill="1" applyBorder="1" applyAlignment="1">
      <alignment horizontal="center" vertical="top" wrapText="1"/>
    </xf>
    <xf numFmtId="0" fontId="47" fillId="4" borderId="53" xfId="4" quotePrefix="1" applyFont="1" applyFill="1" applyBorder="1" applyAlignment="1">
      <alignment horizontal="center" vertical="top" wrapText="1"/>
    </xf>
    <xf numFmtId="0" fontId="48" fillId="4" borderId="55" xfId="4" quotePrefix="1" applyFont="1" applyFill="1" applyBorder="1" applyAlignment="1">
      <alignment horizontal="center" vertical="top" wrapText="1"/>
    </xf>
    <xf numFmtId="0" fontId="19" fillId="4" borderId="55" xfId="4" applyFont="1" applyFill="1" applyBorder="1" applyAlignment="1">
      <alignment vertical="top" wrapText="1"/>
    </xf>
    <xf numFmtId="0" fontId="49" fillId="4" borderId="54" xfId="4" applyFont="1" applyFill="1" applyBorder="1" applyAlignment="1">
      <alignment vertical="top" wrapText="1"/>
    </xf>
    <xf numFmtId="0" fontId="48" fillId="4" borderId="55" xfId="4" applyFont="1" applyFill="1" applyBorder="1" applyAlignment="1">
      <alignment vertical="top"/>
    </xf>
    <xf numFmtId="167" fontId="19" fillId="4" borderId="56" xfId="4" applyNumberFormat="1" applyFont="1" applyFill="1" applyBorder="1" applyAlignment="1">
      <alignment horizontal="center" vertical="top" wrapText="1"/>
    </xf>
    <xf numFmtId="0" fontId="18" fillId="0" borderId="6" xfId="4" applyFont="1" applyBorder="1"/>
    <xf numFmtId="168" fontId="16" fillId="0" borderId="5" xfId="4" applyNumberFormat="1" applyFont="1" applyBorder="1" applyAlignment="1">
      <alignment horizontal="left"/>
    </xf>
    <xf numFmtId="168" fontId="50" fillId="0" borderId="6" xfId="4" applyNumberFormat="1" applyFont="1" applyBorder="1" applyAlignment="1">
      <alignment horizontal="left" vertical="top"/>
    </xf>
    <xf numFmtId="168" fontId="50" fillId="0" borderId="0" xfId="4" applyNumberFormat="1" applyFont="1" applyAlignment="1">
      <alignment horizontal="left" vertical="top"/>
    </xf>
    <xf numFmtId="168" fontId="50" fillId="0" borderId="5" xfId="4" applyNumberFormat="1" applyFont="1" applyBorder="1" applyAlignment="1">
      <alignment horizontal="left" vertical="top"/>
    </xf>
    <xf numFmtId="0" fontId="18" fillId="0" borderId="43" xfId="4" applyFont="1" applyBorder="1"/>
    <xf numFmtId="0" fontId="18" fillId="0" borderId="48" xfId="4" applyFont="1" applyBorder="1"/>
    <xf numFmtId="0" fontId="18" fillId="0" borderId="45" xfId="4" applyFont="1" applyBorder="1"/>
    <xf numFmtId="169" fontId="18" fillId="6" borderId="0" xfId="4" applyNumberFormat="1" applyFont="1" applyFill="1"/>
    <xf numFmtId="169" fontId="18" fillId="6" borderId="0" xfId="4" quotePrefix="1" applyNumberFormat="1" applyFont="1" applyFill="1" applyAlignment="1">
      <alignment horizontal="left"/>
    </xf>
    <xf numFmtId="0" fontId="18" fillId="6" borderId="0" xfId="4" applyFont="1" applyFill="1" applyAlignment="1">
      <alignment vertical="top"/>
    </xf>
    <xf numFmtId="0" fontId="48" fillId="6" borderId="0" xfId="6" applyFont="1" applyFill="1" applyBorder="1" applyAlignment="1">
      <alignment wrapText="1"/>
    </xf>
    <xf numFmtId="0" fontId="18" fillId="6" borderId="0" xfId="17" applyFont="1" applyFill="1" applyAlignment="1">
      <alignment horizontal="center" wrapText="1"/>
    </xf>
    <xf numFmtId="0" fontId="18" fillId="6" borderId="0" xfId="1" applyFont="1" applyFill="1" applyBorder="1" applyAlignment="1">
      <alignment horizontal="center" vertical="center"/>
    </xf>
    <xf numFmtId="0" fontId="18" fillId="6" borderId="0" xfId="6" applyFont="1" applyFill="1" applyAlignment="1">
      <alignment wrapText="1"/>
    </xf>
    <xf numFmtId="0" fontId="31" fillId="6" borderId="0" xfId="6" applyFont="1" applyFill="1" applyAlignment="1">
      <alignment horizontal="center" wrapText="1"/>
    </xf>
    <xf numFmtId="0" fontId="51" fillId="6" borderId="0" xfId="6" applyFont="1" applyFill="1" applyAlignment="1">
      <alignment horizontal="center" wrapText="1"/>
    </xf>
    <xf numFmtId="165" fontId="52" fillId="6" borderId="0" xfId="4" applyNumberFormat="1" applyFont="1" applyFill="1" applyAlignment="1">
      <alignment wrapText="1"/>
    </xf>
    <xf numFmtId="0" fontId="18" fillId="6" borderId="0" xfId="4" applyFont="1" applyFill="1"/>
    <xf numFmtId="0" fontId="18" fillId="6" borderId="0" xfId="6" applyFont="1" applyFill="1" applyBorder="1" applyAlignment="1">
      <alignment wrapText="1"/>
    </xf>
    <xf numFmtId="165" fontId="18" fillId="0" borderId="0" xfId="4" applyNumberFormat="1" applyFont="1" applyAlignment="1">
      <alignment horizontal="left"/>
    </xf>
    <xf numFmtId="0" fontId="18" fillId="0" borderId="0" xfId="4" applyFont="1" applyAlignment="1">
      <alignment horizontal="left"/>
    </xf>
    <xf numFmtId="165" fontId="18" fillId="0" borderId="4" xfId="4" applyNumberFormat="1" applyFont="1" applyBorder="1" applyAlignment="1">
      <alignment horizontal="center"/>
    </xf>
    <xf numFmtId="165" fontId="18" fillId="0" borderId="9" xfId="4" applyNumberFormat="1" applyFont="1" applyBorder="1"/>
    <xf numFmtId="165" fontId="18" fillId="0" borderId="4" xfId="4" applyNumberFormat="1" applyFont="1" applyBorder="1"/>
    <xf numFmtId="0" fontId="18" fillId="0" borderId="2" xfId="4" applyFont="1" applyBorder="1" applyAlignment="1">
      <alignment horizontal="center"/>
    </xf>
    <xf numFmtId="165" fontId="18" fillId="0" borderId="17" xfId="4" applyNumberFormat="1" applyFont="1" applyBorder="1" applyAlignment="1">
      <alignment horizontal="center"/>
    </xf>
    <xf numFmtId="165" fontId="18" fillId="0" borderId="7" xfId="4" applyNumberFormat="1" applyFont="1" applyBorder="1"/>
    <xf numFmtId="165" fontId="18" fillId="0" borderId="17" xfId="4" applyNumberFormat="1" applyFont="1" applyBorder="1"/>
    <xf numFmtId="165" fontId="18" fillId="0" borderId="1" xfId="4" applyNumberFormat="1" applyFont="1" applyBorder="1"/>
    <xf numFmtId="0" fontId="18" fillId="0" borderId="1" xfId="4" applyFont="1" applyBorder="1" applyAlignment="1">
      <alignment horizontal="center"/>
    </xf>
    <xf numFmtId="0" fontId="2" fillId="0" borderId="1" xfId="18" applyFont="1" applyBorder="1"/>
    <xf numFmtId="0" fontId="14" fillId="0" borderId="17" xfId="18" applyBorder="1"/>
    <xf numFmtId="165" fontId="18" fillId="0" borderId="20" xfId="4" applyNumberFormat="1" applyFont="1" applyBorder="1" applyAlignment="1">
      <alignment horizontal="center"/>
    </xf>
    <xf numFmtId="165" fontId="18" fillId="0" borderId="19" xfId="4" applyNumberFormat="1" applyFont="1" applyBorder="1"/>
    <xf numFmtId="165" fontId="18" fillId="0" borderId="20" xfId="4" applyNumberFormat="1" applyFont="1" applyBorder="1"/>
    <xf numFmtId="165" fontId="18" fillId="0" borderId="18" xfId="4" applyNumberFormat="1" applyFont="1" applyBorder="1"/>
    <xf numFmtId="0" fontId="18" fillId="0" borderId="18" xfId="4" applyFont="1" applyBorder="1" applyAlignment="1">
      <alignment horizontal="center"/>
    </xf>
    <xf numFmtId="165" fontId="18" fillId="0" borderId="7" xfId="4" applyNumberFormat="1" applyFont="1" applyBorder="1" applyAlignment="1">
      <alignment horizontal="center"/>
    </xf>
    <xf numFmtId="37" fontId="18" fillId="0" borderId="0" xfId="4" applyNumberFormat="1" applyFont="1" applyAlignment="1">
      <alignment horizontal="left"/>
    </xf>
    <xf numFmtId="37" fontId="18" fillId="0" borderId="0" xfId="4" applyNumberFormat="1" applyFont="1"/>
    <xf numFmtId="172" fontId="18" fillId="0" borderId="1" xfId="4" applyNumberFormat="1" applyFont="1" applyBorder="1"/>
    <xf numFmtId="37" fontId="53" fillId="0" borderId="0" xfId="4" applyNumberFormat="1" applyFont="1"/>
    <xf numFmtId="165" fontId="17" fillId="0" borderId="17" xfId="1" applyNumberFormat="1" applyFont="1" applyBorder="1" applyAlignment="1">
      <alignment horizontal="center"/>
    </xf>
    <xf numFmtId="165" fontId="18" fillId="0" borderId="17" xfId="4" applyNumberFormat="1" applyFont="1" applyBorder="1" applyAlignment="1">
      <alignment horizontal="left"/>
    </xf>
    <xf numFmtId="172" fontId="18" fillId="0" borderId="7" xfId="4" applyNumberFormat="1" applyFont="1" applyBorder="1" applyAlignment="1">
      <alignment horizontal="left" indent="4"/>
    </xf>
    <xf numFmtId="165" fontId="17" fillId="0" borderId="0" xfId="1" applyNumberFormat="1" applyFont="1" applyBorder="1" applyAlignment="1">
      <alignment horizontal="left"/>
    </xf>
    <xf numFmtId="0" fontId="18" fillId="0" borderId="19" xfId="4" applyFont="1" applyBorder="1" applyAlignment="1">
      <alignment horizontal="center"/>
    </xf>
    <xf numFmtId="165" fontId="19" fillId="4" borderId="9" xfId="4" applyNumberFormat="1" applyFont="1" applyFill="1" applyBorder="1" applyAlignment="1">
      <alignment horizontal="center" vertical="top"/>
    </xf>
    <xf numFmtId="165" fontId="48" fillId="4" borderId="9" xfId="4" applyNumberFormat="1" applyFont="1" applyFill="1" applyBorder="1" applyAlignment="1">
      <alignment horizontal="center" vertical="top"/>
    </xf>
    <xf numFmtId="165" fontId="48" fillId="4" borderId="2" xfId="4" applyNumberFormat="1" applyFont="1" applyFill="1" applyBorder="1" applyAlignment="1">
      <alignment horizontal="center" vertical="top"/>
    </xf>
    <xf numFmtId="165" fontId="48" fillId="4" borderId="3" xfId="4" applyNumberFormat="1" applyFont="1" applyFill="1" applyBorder="1" applyAlignment="1">
      <alignment vertical="top"/>
    </xf>
    <xf numFmtId="165" fontId="48" fillId="4" borderId="2" xfId="4" applyNumberFormat="1" applyFont="1" applyFill="1" applyBorder="1" applyAlignment="1">
      <alignment vertical="top"/>
    </xf>
    <xf numFmtId="0" fontId="48" fillId="4" borderId="2" xfId="4" applyFont="1" applyFill="1" applyBorder="1" applyAlignment="1">
      <alignment horizontal="center" vertical="top"/>
    </xf>
    <xf numFmtId="165" fontId="19" fillId="4" borderId="7" xfId="4" applyNumberFormat="1" applyFont="1" applyFill="1" applyBorder="1" applyAlignment="1">
      <alignment horizontal="center" vertical="top"/>
    </xf>
    <xf numFmtId="165" fontId="19" fillId="4" borderId="1" xfId="4" applyNumberFormat="1" applyFont="1" applyFill="1" applyBorder="1" applyAlignment="1">
      <alignment horizontal="center" vertical="top"/>
    </xf>
    <xf numFmtId="165" fontId="19" fillId="4" borderId="0" xfId="4" applyNumberFormat="1" applyFont="1" applyFill="1" applyAlignment="1">
      <alignment vertical="top"/>
    </xf>
    <xf numFmtId="165" fontId="19" fillId="4" borderId="1" xfId="4" applyNumberFormat="1" applyFont="1" applyFill="1" applyBorder="1" applyAlignment="1">
      <alignment vertical="top"/>
    </xf>
    <xf numFmtId="0" fontId="19" fillId="4" borderId="1" xfId="4" applyFont="1" applyFill="1" applyBorder="1" applyAlignment="1">
      <alignment horizontal="center" vertical="top"/>
    </xf>
    <xf numFmtId="165" fontId="19" fillId="4" borderId="19" xfId="4" applyNumberFormat="1" applyFont="1" applyFill="1" applyBorder="1" applyAlignment="1">
      <alignment horizontal="center" vertical="top"/>
    </xf>
    <xf numFmtId="165" fontId="19" fillId="4" borderId="13" xfId="4" applyNumberFormat="1" applyFont="1" applyFill="1" applyBorder="1" applyAlignment="1">
      <alignment horizontal="centerContinuous" vertical="top"/>
    </xf>
    <xf numFmtId="165" fontId="19" fillId="4" borderId="16" xfId="4" applyNumberFormat="1" applyFont="1" applyFill="1" applyBorder="1" applyAlignment="1">
      <alignment horizontal="centerContinuous" vertical="top"/>
    </xf>
    <xf numFmtId="165" fontId="19" fillId="4" borderId="8" xfId="4" applyNumberFormat="1" applyFont="1" applyFill="1" applyBorder="1" applyAlignment="1">
      <alignment vertical="top"/>
    </xf>
    <xf numFmtId="165" fontId="19" fillId="4" borderId="18" xfId="4" applyNumberFormat="1" applyFont="1" applyFill="1" applyBorder="1" applyAlignment="1">
      <alignment vertical="top"/>
    </xf>
    <xf numFmtId="0" fontId="19" fillId="4" borderId="18" xfId="4" applyFont="1" applyFill="1" applyBorder="1" applyAlignment="1">
      <alignment horizontal="center" vertical="top"/>
    </xf>
    <xf numFmtId="0" fontId="18" fillId="0" borderId="0" xfId="4" applyFont="1" applyAlignment="1">
      <alignment horizontal="right"/>
    </xf>
    <xf numFmtId="49" fontId="16" fillId="0" borderId="0" xfId="4" applyNumberFormat="1" applyFont="1" applyAlignment="1">
      <alignment horizontal="left"/>
    </xf>
    <xf numFmtId="168" fontId="16" fillId="0" borderId="0" xfId="4" applyNumberFormat="1" applyFont="1" applyAlignment="1">
      <alignment horizontal="left"/>
    </xf>
    <xf numFmtId="168" fontId="38" fillId="0" borderId="0" xfId="4" applyNumberFormat="1" applyFont="1" applyAlignment="1">
      <alignment horizontal="center"/>
    </xf>
    <xf numFmtId="0" fontId="18" fillId="0" borderId="0" xfId="6" applyFont="1" applyFill="1" applyAlignment="1">
      <alignment wrapText="1"/>
    </xf>
    <xf numFmtId="0" fontId="43" fillId="0" borderId="0" xfId="6" applyFont="1" applyFill="1" applyAlignment="1">
      <alignment wrapText="1"/>
    </xf>
    <xf numFmtId="0" fontId="53" fillId="0" borderId="0" xfId="4" applyFont="1"/>
    <xf numFmtId="0" fontId="9" fillId="6" borderId="0" xfId="4" applyFill="1"/>
    <xf numFmtId="0" fontId="8" fillId="6" borderId="0" xfId="4" applyFont="1" applyFill="1"/>
    <xf numFmtId="37" fontId="8" fillId="6" borderId="0" xfId="4" applyNumberFormat="1" applyFont="1" applyFill="1"/>
    <xf numFmtId="0" fontId="2" fillId="6" borderId="0" xfId="4" applyFont="1" applyFill="1" applyAlignment="1">
      <alignment vertical="top"/>
    </xf>
    <xf numFmtId="168" fontId="18" fillId="0" borderId="0" xfId="4" applyNumberFormat="1" applyFont="1"/>
    <xf numFmtId="0" fontId="18" fillId="0" borderId="11" xfId="4" applyFont="1" applyBorder="1"/>
    <xf numFmtId="49" fontId="18" fillId="0" borderId="3" xfId="4" applyNumberFormat="1" applyFont="1" applyBorder="1"/>
    <xf numFmtId="49" fontId="18" fillId="0" borderId="2" xfId="4" applyNumberFormat="1" applyFont="1" applyBorder="1"/>
    <xf numFmtId="168" fontId="18" fillId="0" borderId="9" xfId="4" applyNumberFormat="1" applyFont="1" applyBorder="1"/>
    <xf numFmtId="37" fontId="18" fillId="0" borderId="10" xfId="4" applyNumberFormat="1" applyFont="1" applyBorder="1"/>
    <xf numFmtId="165" fontId="18" fillId="0" borderId="10" xfId="4" applyNumberFormat="1" applyFont="1" applyBorder="1"/>
    <xf numFmtId="49" fontId="16" fillId="0" borderId="0" xfId="4" quotePrefix="1" applyNumberFormat="1" applyFont="1" applyAlignment="1">
      <alignment horizontal="right"/>
    </xf>
    <xf numFmtId="1" fontId="18" fillId="0" borderId="7" xfId="4" quotePrefix="1" applyNumberFormat="1" applyFont="1" applyBorder="1" applyAlignment="1">
      <alignment horizontal="left"/>
    </xf>
    <xf numFmtId="49" fontId="18" fillId="0" borderId="0" xfId="4" applyNumberFormat="1" applyFont="1" applyAlignment="1">
      <alignment horizontal="left"/>
    </xf>
    <xf numFmtId="49" fontId="18" fillId="0" borderId="0" xfId="4" applyNumberFormat="1" applyFont="1" applyAlignment="1">
      <alignment horizontal="center"/>
    </xf>
    <xf numFmtId="168" fontId="18" fillId="0" borderId="7" xfId="4" applyNumberFormat="1" applyFont="1" applyBorder="1"/>
    <xf numFmtId="165" fontId="19" fillId="4" borderId="13" xfId="4" quotePrefix="1" applyNumberFormat="1" applyFont="1" applyFill="1" applyBorder="1" applyAlignment="1">
      <alignment horizontal="center" vertical="top" wrapText="1"/>
    </xf>
    <xf numFmtId="49" fontId="19" fillId="4" borderId="14" xfId="4" applyNumberFormat="1" applyFont="1" applyFill="1" applyBorder="1" applyAlignment="1">
      <alignment horizontal="left" vertical="top" wrapText="1"/>
    </xf>
    <xf numFmtId="49" fontId="19" fillId="4" borderId="14" xfId="4" applyNumberFormat="1" applyFont="1" applyFill="1" applyBorder="1" applyAlignment="1">
      <alignment horizontal="center" vertical="top" wrapText="1"/>
    </xf>
    <xf numFmtId="0" fontId="18" fillId="0" borderId="0" xfId="6" applyFont="1" applyAlignment="1">
      <alignment horizontal="center" wrapText="1"/>
    </xf>
    <xf numFmtId="43" fontId="18" fillId="0" borderId="0" xfId="15" applyFont="1" applyAlignment="1"/>
    <xf numFmtId="0" fontId="54" fillId="0" borderId="0" xfId="4" applyFont="1"/>
    <xf numFmtId="0" fontId="16" fillId="0" borderId="17" xfId="4" applyFont="1" applyBorder="1" applyAlignment="1">
      <alignment vertical="top" wrapText="1"/>
    </xf>
    <xf numFmtId="0" fontId="18" fillId="0" borderId="1" xfId="4" applyFont="1" applyBorder="1" applyAlignment="1">
      <alignment vertical="top"/>
    </xf>
    <xf numFmtId="0" fontId="21" fillId="0" borderId="17" xfId="4" applyFont="1" applyBorder="1" applyAlignment="1">
      <alignment vertical="center" wrapText="1"/>
    </xf>
    <xf numFmtId="0" fontId="18" fillId="0" borderId="17" xfId="4" applyFont="1" applyBorder="1" applyAlignment="1">
      <alignment vertical="center" wrapText="1"/>
    </xf>
    <xf numFmtId="0" fontId="41" fillId="0" borderId="17" xfId="4" applyFont="1" applyBorder="1"/>
    <xf numFmtId="0" fontId="18" fillId="0" borderId="26" xfId="4" applyFont="1" applyBorder="1" applyAlignment="1">
      <alignment horizontal="center"/>
    </xf>
    <xf numFmtId="0" fontId="48" fillId="4" borderId="28" xfId="4" applyFont="1" applyFill="1" applyBorder="1"/>
    <xf numFmtId="0" fontId="19" fillId="4" borderId="27" xfId="4" applyFont="1" applyFill="1" applyBorder="1"/>
    <xf numFmtId="49" fontId="19" fillId="4" borderId="19" xfId="4" applyNumberFormat="1" applyFont="1" applyFill="1" applyBorder="1" applyAlignment="1">
      <alignment horizontal="center"/>
    </xf>
    <xf numFmtId="0" fontId="48" fillId="4" borderId="17" xfId="4" applyFont="1" applyFill="1" applyBorder="1" applyAlignment="1">
      <alignment horizontal="center"/>
    </xf>
    <xf numFmtId="0" fontId="48" fillId="4" borderId="1" xfId="4" applyFont="1" applyFill="1" applyBorder="1" applyAlignment="1">
      <alignment horizontal="center"/>
    </xf>
    <xf numFmtId="0" fontId="48" fillId="4" borderId="15" xfId="4" applyFont="1" applyFill="1" applyBorder="1"/>
    <xf numFmtId="0" fontId="48" fillId="4" borderId="14" xfId="4" applyFont="1" applyFill="1" applyBorder="1"/>
    <xf numFmtId="0" fontId="19" fillId="4" borderId="14" xfId="4" applyFont="1" applyFill="1" applyBorder="1" applyAlignment="1">
      <alignment horizontal="centerContinuous"/>
    </xf>
    <xf numFmtId="0" fontId="48" fillId="4" borderId="16" xfId="4" applyFont="1" applyFill="1" applyBorder="1"/>
    <xf numFmtId="0" fontId="48" fillId="4" borderId="20" xfId="4" applyFont="1" applyFill="1" applyBorder="1"/>
    <xf numFmtId="0" fontId="48" fillId="4" borderId="18" xfId="4" applyFont="1" applyFill="1" applyBorder="1"/>
    <xf numFmtId="0" fontId="18" fillId="0" borderId="0" xfId="6" applyFont="1" applyAlignment="1">
      <alignment wrapText="1"/>
    </xf>
    <xf numFmtId="168" fontId="18" fillId="6" borderId="0" xfId="4" applyNumberFormat="1" applyFont="1" applyFill="1" applyAlignment="1">
      <alignment horizontal="left"/>
    </xf>
    <xf numFmtId="168" fontId="16" fillId="6" borderId="0" xfId="4" applyNumberFormat="1" applyFont="1" applyFill="1" applyAlignment="1">
      <alignment horizontal="left"/>
    </xf>
    <xf numFmtId="0" fontId="22" fillId="0" borderId="0" xfId="6" applyFont="1" applyFill="1" applyAlignment="1">
      <alignment horizontal="right"/>
    </xf>
    <xf numFmtId="37" fontId="16" fillId="0" borderId="9" xfId="4" applyNumberFormat="1" applyFont="1" applyBorder="1"/>
    <xf numFmtId="165" fontId="18" fillId="0" borderId="13" xfId="4" applyNumberFormat="1" applyFont="1" applyBorder="1" applyAlignment="1">
      <alignment horizontal="center"/>
    </xf>
    <xf numFmtId="37" fontId="18" fillId="0" borderId="13" xfId="4" applyNumberFormat="1" applyFont="1" applyBorder="1"/>
    <xf numFmtId="37" fontId="15" fillId="0" borderId="7" xfId="4" applyNumberFormat="1" applyFont="1" applyBorder="1"/>
    <xf numFmtId="37" fontId="18" fillId="0" borderId="19" xfId="4" applyNumberFormat="1" applyFont="1" applyBorder="1"/>
    <xf numFmtId="0" fontId="18" fillId="0" borderId="19" xfId="4" applyFont="1" applyBorder="1"/>
    <xf numFmtId="37" fontId="19" fillId="4" borderId="13" xfId="4" applyNumberFormat="1" applyFont="1" applyFill="1" applyBorder="1" applyAlignment="1">
      <alignment horizontal="center" vertical="top" wrapText="1"/>
    </xf>
    <xf numFmtId="37" fontId="48" fillId="4" borderId="13" xfId="4" applyNumberFormat="1" applyFont="1" applyFill="1" applyBorder="1"/>
    <xf numFmtId="0" fontId="48" fillId="4" borderId="13" xfId="4" applyFont="1" applyFill="1" applyBorder="1"/>
    <xf numFmtId="37" fontId="48" fillId="4" borderId="15" xfId="4" applyNumberFormat="1" applyFont="1" applyFill="1" applyBorder="1"/>
    <xf numFmtId="37" fontId="48" fillId="4" borderId="14" xfId="4" applyNumberFormat="1" applyFont="1" applyFill="1" applyBorder="1"/>
    <xf numFmtId="37" fontId="22" fillId="0" borderId="0" xfId="4" applyNumberFormat="1" applyFont="1"/>
    <xf numFmtId="37" fontId="18" fillId="0" borderId="4" xfId="4" applyNumberFormat="1" applyFont="1" applyBorder="1"/>
    <xf numFmtId="37" fontId="18" fillId="0" borderId="3" xfId="4" applyNumberFormat="1" applyFont="1" applyBorder="1"/>
    <xf numFmtId="37" fontId="18" fillId="0" borderId="9" xfId="4" applyNumberFormat="1" applyFont="1" applyBorder="1"/>
    <xf numFmtId="0" fontId="17" fillId="0" borderId="0" xfId="1" applyFont="1"/>
    <xf numFmtId="37" fontId="18" fillId="0" borderId="8" xfId="4" applyNumberFormat="1" applyFont="1" applyBorder="1"/>
    <xf numFmtId="37" fontId="16" fillId="0" borderId="2" xfId="4" applyNumberFormat="1" applyFont="1" applyBorder="1"/>
    <xf numFmtId="37" fontId="18" fillId="0" borderId="1" xfId="4" applyNumberFormat="1" applyFont="1" applyBorder="1"/>
    <xf numFmtId="37" fontId="18" fillId="0" borderId="19" xfId="4" applyNumberFormat="1" applyFont="1" applyBorder="1" applyAlignment="1">
      <alignment horizontal="center"/>
    </xf>
    <xf numFmtId="37" fontId="18" fillId="0" borderId="18" xfId="4" applyNumberFormat="1" applyFont="1" applyBorder="1"/>
    <xf numFmtId="0" fontId="48" fillId="4" borderId="15" xfId="4" applyFont="1" applyFill="1" applyBorder="1" applyAlignment="1">
      <alignment horizontal="center"/>
    </xf>
    <xf numFmtId="0" fontId="19" fillId="4" borderId="16" xfId="4" applyFont="1" applyFill="1" applyBorder="1" applyAlignment="1">
      <alignment vertical="center"/>
    </xf>
    <xf numFmtId="0" fontId="16" fillId="0" borderId="2" xfId="4" applyFont="1" applyBorder="1"/>
    <xf numFmtId="3" fontId="18" fillId="0" borderId="7" xfId="4" applyNumberFormat="1" applyFont="1" applyBorder="1"/>
    <xf numFmtId="0" fontId="22" fillId="0" borderId="0" xfId="4" applyFont="1" applyAlignment="1">
      <alignment vertical="top"/>
    </xf>
    <xf numFmtId="37" fontId="18" fillId="0" borderId="7" xfId="4" applyNumberFormat="1" applyFont="1" applyBorder="1" applyAlignment="1">
      <alignment vertical="top"/>
    </xf>
    <xf numFmtId="3" fontId="18" fillId="0" borderId="7" xfId="4" applyNumberFormat="1" applyFont="1" applyBorder="1" applyAlignment="1">
      <alignment vertical="top"/>
    </xf>
    <xf numFmtId="37" fontId="18" fillId="0" borderId="7" xfId="4" applyNumberFormat="1" applyFont="1" applyBorder="1" applyAlignment="1">
      <alignment vertical="top" wrapText="1"/>
    </xf>
    <xf numFmtId="0" fontId="16" fillId="0" borderId="1" xfId="4" applyFont="1" applyBorder="1"/>
    <xf numFmtId="0" fontId="38" fillId="0" borderId="0" xfId="4" applyFont="1" applyAlignment="1">
      <alignment horizontal="right"/>
    </xf>
    <xf numFmtId="0" fontId="18" fillId="0" borderId="0" xfId="6" applyFont="1" applyBorder="1" applyAlignment="1">
      <alignment horizontal="center" wrapText="1"/>
    </xf>
    <xf numFmtId="0" fontId="43" fillId="0" borderId="0" xfId="6" applyFont="1" applyFill="1" applyBorder="1" applyAlignment="1">
      <alignment wrapText="1"/>
    </xf>
    <xf numFmtId="165" fontId="25" fillId="0" borderId="0" xfId="4" applyNumberFormat="1" applyFont="1" applyAlignment="1">
      <alignment horizontal="center" wrapText="1"/>
    </xf>
    <xf numFmtId="172" fontId="22" fillId="7" borderId="0" xfId="15" applyNumberFormat="1" applyFont="1" applyFill="1"/>
    <xf numFmtId="169" fontId="18" fillId="0" borderId="7" xfId="15" applyNumberFormat="1" applyFont="1" applyBorder="1"/>
    <xf numFmtId="0" fontId="18" fillId="0" borderId="7" xfId="17" applyFont="1" applyBorder="1" applyAlignment="1">
      <alignment vertical="top"/>
    </xf>
    <xf numFmtId="0" fontId="16" fillId="0" borderId="1" xfId="17" applyFont="1" applyBorder="1" applyAlignment="1">
      <alignment vertical="top"/>
    </xf>
    <xf numFmtId="0" fontId="18" fillId="0" borderId="1" xfId="17" applyFont="1" applyBorder="1" applyAlignment="1">
      <alignment vertical="top"/>
    </xf>
    <xf numFmtId="0" fontId="55" fillId="0" borderId="0" xfId="5" applyFont="1" applyAlignment="1">
      <alignment vertical="center"/>
    </xf>
    <xf numFmtId="169" fontId="18" fillId="0" borderId="7" xfId="15" applyNumberFormat="1" applyFont="1" applyFill="1" applyBorder="1"/>
    <xf numFmtId="43" fontId="18" fillId="0" borderId="7" xfId="15" applyFont="1" applyFill="1" applyBorder="1"/>
    <xf numFmtId="43" fontId="18" fillId="0" borderId="7" xfId="15" applyFont="1" applyFill="1" applyBorder="1" applyAlignment="1">
      <alignment vertical="center"/>
    </xf>
    <xf numFmtId="0" fontId="18" fillId="0" borderId="7" xfId="17" applyFont="1" applyBorder="1" applyAlignment="1">
      <alignment vertical="top" wrapText="1"/>
    </xf>
    <xf numFmtId="0" fontId="18" fillId="0" borderId="7" xfId="4" applyFont="1" applyBorder="1" applyAlignment="1">
      <alignment vertical="top"/>
    </xf>
    <xf numFmtId="0" fontId="19" fillId="4" borderId="13" xfId="4" applyFont="1" applyFill="1" applyBorder="1" applyAlignment="1">
      <alignment horizontal="center" vertical="top" wrapText="1"/>
    </xf>
    <xf numFmtId="0" fontId="19" fillId="4" borderId="13" xfId="4" applyFont="1" applyFill="1" applyBorder="1" applyAlignment="1">
      <alignment vertical="top"/>
    </xf>
    <xf numFmtId="0" fontId="18" fillId="0" borderId="0" xfId="17" applyFont="1" applyAlignment="1">
      <alignment wrapText="1"/>
    </xf>
    <xf numFmtId="0" fontId="18" fillId="0" borderId="0" xfId="5" applyFont="1" applyAlignment="1">
      <alignment horizontal="center" wrapText="1"/>
    </xf>
    <xf numFmtId="173" fontId="18" fillId="0" borderId="13" xfId="15" applyNumberFormat="1" applyFont="1" applyBorder="1"/>
    <xf numFmtId="0" fontId="18" fillId="0" borderId="13" xfId="5" applyFont="1" applyBorder="1"/>
    <xf numFmtId="173" fontId="39" fillId="0" borderId="13" xfId="15" applyNumberFormat="1" applyFont="1" applyBorder="1"/>
    <xf numFmtId="0" fontId="39" fillId="0" borderId="13" xfId="5" applyFont="1" applyBorder="1"/>
    <xf numFmtId="0" fontId="18" fillId="0" borderId="0" xfId="5" quotePrefix="1" applyFont="1"/>
    <xf numFmtId="0" fontId="18" fillId="0" borderId="13" xfId="5" applyFont="1" applyFill="1" applyBorder="1"/>
    <xf numFmtId="0" fontId="18" fillId="0" borderId="19" xfId="5" applyFont="1" applyBorder="1"/>
    <xf numFmtId="43" fontId="18" fillId="0" borderId="0" xfId="15" quotePrefix="1" applyFont="1"/>
    <xf numFmtId="43" fontId="18" fillId="0" borderId="0" xfId="5" applyNumberFormat="1" applyFont="1"/>
    <xf numFmtId="0" fontId="18" fillId="0" borderId="0" xfId="5" applyFont="1" applyAlignment="1">
      <alignment horizontal="right" vertical="center"/>
    </xf>
    <xf numFmtId="17" fontId="18" fillId="0" borderId="0" xfId="5" applyNumberFormat="1" applyFont="1" applyAlignment="1">
      <alignment vertical="center"/>
    </xf>
    <xf numFmtId="17" fontId="18" fillId="0" borderId="0" xfId="5" applyNumberFormat="1" applyFont="1"/>
    <xf numFmtId="0" fontId="18" fillId="0" borderId="0" xfId="13" applyFont="1"/>
    <xf numFmtId="174" fontId="18" fillId="0" borderId="0" xfId="5" applyNumberFormat="1" applyFont="1"/>
    <xf numFmtId="0" fontId="18" fillId="0" borderId="0" xfId="5" applyFont="1" applyBorder="1"/>
    <xf numFmtId="174" fontId="18" fillId="0" borderId="0" xfId="5" applyNumberFormat="1" applyFont="1" applyFill="1" applyBorder="1"/>
    <xf numFmtId="174" fontId="18" fillId="0" borderId="0" xfId="5" quotePrefix="1" applyNumberFormat="1" applyFont="1" applyFill="1" applyBorder="1"/>
    <xf numFmtId="172" fontId="18" fillId="0" borderId="0" xfId="15" applyNumberFormat="1" applyFont="1" applyFill="1" applyBorder="1"/>
    <xf numFmtId="37" fontId="18" fillId="0" borderId="0" xfId="5" applyNumberFormat="1" applyFont="1" applyFill="1" applyBorder="1"/>
    <xf numFmtId="0" fontId="16" fillId="0" borderId="0" xfId="13" applyFont="1" applyFill="1" applyBorder="1" applyAlignment="1"/>
    <xf numFmtId="0" fontId="18" fillId="0" borderId="4" xfId="5" applyFont="1" applyBorder="1"/>
    <xf numFmtId="174" fontId="18" fillId="0" borderId="9" xfId="5" applyNumberFormat="1" applyFont="1" applyFill="1" applyBorder="1"/>
    <xf numFmtId="174" fontId="18" fillId="0" borderId="23" xfId="5" applyNumberFormat="1" applyFont="1" applyFill="1" applyBorder="1"/>
    <xf numFmtId="174" fontId="18" fillId="0" borderId="23" xfId="5" quotePrefix="1" applyNumberFormat="1" applyFont="1" applyFill="1" applyBorder="1"/>
    <xf numFmtId="174" fontId="18" fillId="0" borderId="24" xfId="5" applyNumberFormat="1" applyFont="1" applyFill="1" applyBorder="1"/>
    <xf numFmtId="172" fontId="18" fillId="0" borderId="24" xfId="15" applyNumberFormat="1" applyFont="1" applyFill="1" applyBorder="1"/>
    <xf numFmtId="37" fontId="18" fillId="0" borderId="24" xfId="5" applyNumberFormat="1" applyFont="1" applyFill="1" applyBorder="1"/>
    <xf numFmtId="174" fontId="18" fillId="0" borderId="10" xfId="5" quotePrefix="1" applyNumberFormat="1" applyFont="1" applyFill="1" applyBorder="1"/>
    <xf numFmtId="0" fontId="16" fillId="0" borderId="9" xfId="13" applyFont="1" applyFill="1" applyBorder="1" applyAlignment="1"/>
    <xf numFmtId="0" fontId="18" fillId="0" borderId="17" xfId="5" applyFont="1" applyBorder="1"/>
    <xf numFmtId="174" fontId="18" fillId="0" borderId="7" xfId="5" applyNumberFormat="1" applyFont="1" applyFill="1" applyBorder="1"/>
    <xf numFmtId="174" fontId="18" fillId="0" borderId="11" xfId="5" applyNumberFormat="1" applyFont="1" applyFill="1" applyBorder="1"/>
    <xf numFmtId="174" fontId="18" fillId="0" borderId="4" xfId="5" applyNumberFormat="1" applyFont="1" applyBorder="1"/>
    <xf numFmtId="174" fontId="18" fillId="0" borderId="0" xfId="5" applyNumberFormat="1" applyFont="1" applyBorder="1"/>
    <xf numFmtId="172" fontId="18" fillId="0" borderId="0" xfId="15" applyNumberFormat="1" applyFont="1"/>
    <xf numFmtId="174" fontId="18" fillId="0" borderId="57" xfId="5" applyNumberFormat="1" applyFont="1" applyBorder="1"/>
    <xf numFmtId="0" fontId="18" fillId="0" borderId="7" xfId="5" applyFont="1" applyFill="1" applyBorder="1" applyAlignment="1"/>
    <xf numFmtId="174" fontId="18" fillId="0" borderId="10" xfId="5" applyNumberFormat="1" applyFont="1" applyFill="1" applyBorder="1"/>
    <xf numFmtId="0" fontId="16" fillId="0" borderId="7" xfId="5" applyFont="1" applyFill="1" applyBorder="1" applyAlignment="1"/>
    <xf numFmtId="174" fontId="18" fillId="0" borderId="17" xfId="5" applyNumberFormat="1" applyFont="1" applyFill="1" applyBorder="1"/>
    <xf numFmtId="174" fontId="18" fillId="0" borderId="17" xfId="5" applyNumberFormat="1" applyFont="1" applyBorder="1"/>
    <xf numFmtId="174" fontId="18" fillId="0" borderId="7" xfId="5" applyNumberFormat="1" applyFont="1" applyBorder="1"/>
    <xf numFmtId="0" fontId="48" fillId="0" borderId="17" xfId="19" applyFont="1" applyBorder="1" applyAlignment="1">
      <alignment horizontal="right" vertical="center" indent="1"/>
    </xf>
    <xf numFmtId="174" fontId="18" fillId="0" borderId="15" xfId="5" applyNumberFormat="1" applyFont="1" applyFill="1" applyBorder="1"/>
    <xf numFmtId="174" fontId="18" fillId="0" borderId="15" xfId="15" applyNumberFormat="1" applyFont="1" applyBorder="1"/>
    <xf numFmtId="174" fontId="18" fillId="0" borderId="14" xfId="15" applyNumberFormat="1" applyFont="1" applyBorder="1"/>
    <xf numFmtId="172" fontId="18" fillId="0" borderId="14" xfId="15" applyNumberFormat="1" applyFont="1" applyBorder="1"/>
    <xf numFmtId="174" fontId="18" fillId="0" borderId="13" xfId="15" applyNumberFormat="1" applyFont="1" applyBorder="1"/>
    <xf numFmtId="174" fontId="18" fillId="0" borderId="17" xfId="15" applyNumberFormat="1" applyFont="1" applyFill="1" applyBorder="1"/>
    <xf numFmtId="174" fontId="18" fillId="0" borderId="17" xfId="15" applyNumberFormat="1" applyFont="1" applyBorder="1"/>
    <xf numFmtId="174" fontId="18" fillId="0" borderId="0" xfId="15" applyNumberFormat="1" applyFont="1" applyBorder="1"/>
    <xf numFmtId="172" fontId="18" fillId="0" borderId="0" xfId="15" applyNumberFormat="1" applyFont="1" applyBorder="1"/>
    <xf numFmtId="174" fontId="18" fillId="0" borderId="7" xfId="15" applyNumberFormat="1" applyFont="1" applyBorder="1"/>
    <xf numFmtId="174" fontId="18" fillId="0" borderId="15" xfId="15" applyNumberFormat="1" applyFont="1" applyFill="1" applyBorder="1"/>
    <xf numFmtId="174" fontId="18" fillId="0" borderId="7" xfId="5" quotePrefix="1" applyNumberFormat="1" applyFont="1" applyBorder="1" applyAlignment="1">
      <alignment horizontal="center"/>
    </xf>
    <xf numFmtId="0" fontId="19" fillId="0" borderId="20" xfId="5" applyFont="1" applyFill="1" applyBorder="1" applyAlignment="1">
      <alignment horizontal="center" vertical="center"/>
    </xf>
    <xf numFmtId="0" fontId="19" fillId="0" borderId="19" xfId="5" applyFont="1" applyFill="1" applyBorder="1" applyAlignment="1">
      <alignment horizontal="center" vertical="center"/>
    </xf>
    <xf numFmtId="0" fontId="18" fillId="0" borderId="20" xfId="5" quotePrefix="1" applyFont="1" applyBorder="1" applyAlignment="1">
      <alignment horizontal="center"/>
    </xf>
    <xf numFmtId="0" fontId="18" fillId="0" borderId="8" xfId="5" quotePrefix="1" applyFont="1" applyBorder="1" applyAlignment="1">
      <alignment horizontal="center"/>
    </xf>
    <xf numFmtId="0" fontId="19" fillId="0" borderId="19" xfId="5" applyFont="1" applyFill="1" applyBorder="1" applyAlignment="1">
      <alignment horizontal="left" vertical="center"/>
    </xf>
    <xf numFmtId="0" fontId="19" fillId="4" borderId="13" xfId="5" applyFont="1" applyFill="1" applyBorder="1" applyAlignment="1">
      <alignment horizontal="center" vertical="center" wrapText="1"/>
    </xf>
    <xf numFmtId="0" fontId="19" fillId="4" borderId="19" xfId="5" applyFont="1" applyFill="1" applyBorder="1" applyAlignment="1">
      <alignment horizontal="center" vertical="center"/>
    </xf>
    <xf numFmtId="0" fontId="19" fillId="4" borderId="8" xfId="5" applyFont="1" applyFill="1" applyBorder="1" applyAlignment="1">
      <alignment horizontal="center" vertical="center" wrapText="1"/>
    </xf>
    <xf numFmtId="0" fontId="19" fillId="4" borderId="0" xfId="5" applyFont="1" applyFill="1" applyBorder="1" applyAlignment="1">
      <alignment horizontal="center" vertical="center" wrapText="1"/>
    </xf>
    <xf numFmtId="0" fontId="19" fillId="4" borderId="18" xfId="5" applyFont="1" applyFill="1" applyBorder="1" applyAlignment="1">
      <alignment horizontal="left" vertical="center"/>
    </xf>
    <xf numFmtId="0" fontId="18" fillId="0" borderId="0" xfId="5" applyFont="1" applyFill="1"/>
    <xf numFmtId="0" fontId="18" fillId="0" borderId="0" xfId="5" applyFont="1" applyAlignment="1">
      <alignment horizontal="left" vertical="center" wrapText="1"/>
    </xf>
    <xf numFmtId="0" fontId="16" fillId="0" borderId="0" xfId="5" applyFont="1" applyFill="1"/>
    <xf numFmtId="0" fontId="18" fillId="0" borderId="9" xfId="5" applyFont="1" applyFill="1" applyBorder="1"/>
    <xf numFmtId="172" fontId="18" fillId="0" borderId="10" xfId="15" applyNumberFormat="1" applyFont="1" applyFill="1" applyBorder="1"/>
    <xf numFmtId="0" fontId="18" fillId="0" borderId="23" xfId="5" applyFont="1" applyFill="1" applyBorder="1"/>
    <xf numFmtId="37" fontId="18" fillId="0" borderId="21" xfId="5" applyNumberFormat="1" applyFont="1" applyFill="1" applyBorder="1"/>
    <xf numFmtId="0" fontId="18" fillId="0" borderId="7" xfId="5" applyFont="1" applyFill="1" applyBorder="1"/>
    <xf numFmtId="172" fontId="18" fillId="0" borderId="25" xfId="15" applyNumberFormat="1" applyFont="1" applyFill="1" applyBorder="1"/>
    <xf numFmtId="172" fontId="18" fillId="0" borderId="1" xfId="15" applyNumberFormat="1" applyFont="1" applyBorder="1"/>
    <xf numFmtId="172" fontId="18" fillId="7" borderId="0" xfId="5" applyNumberFormat="1" applyFont="1" applyFill="1"/>
    <xf numFmtId="172" fontId="18" fillId="0" borderId="23" xfId="15" applyNumberFormat="1" applyFont="1" applyFill="1" applyBorder="1"/>
    <xf numFmtId="172" fontId="18" fillId="0" borderId="21" xfId="15" applyNumberFormat="1" applyFont="1" applyFill="1" applyBorder="1"/>
    <xf numFmtId="43" fontId="18" fillId="0" borderId="17" xfId="15" applyFont="1" applyBorder="1"/>
    <xf numFmtId="43" fontId="18" fillId="0" borderId="0" xfId="15" applyFont="1" applyBorder="1"/>
    <xf numFmtId="172" fontId="18" fillId="0" borderId="15" xfId="15" applyNumberFormat="1" applyFont="1" applyFill="1" applyBorder="1"/>
    <xf numFmtId="43" fontId="18" fillId="0" borderId="15" xfId="15" applyFont="1" applyBorder="1"/>
    <xf numFmtId="43" fontId="18" fillId="0" borderId="14" xfId="15" applyFont="1" applyBorder="1"/>
    <xf numFmtId="172" fontId="18" fillId="0" borderId="16" xfId="15" applyNumberFormat="1" applyFont="1" applyBorder="1"/>
    <xf numFmtId="172" fontId="18" fillId="0" borderId="0" xfId="15" quotePrefix="1" applyNumberFormat="1" applyFont="1" applyFill="1" applyBorder="1"/>
    <xf numFmtId="172" fontId="18" fillId="0" borderId="14" xfId="15" applyNumberFormat="1" applyFont="1" applyFill="1" applyBorder="1"/>
    <xf numFmtId="172" fontId="18" fillId="0" borderId="15" xfId="15" applyNumberFormat="1" applyFont="1" applyBorder="1"/>
    <xf numFmtId="172" fontId="18" fillId="0" borderId="4" xfId="15" applyNumberFormat="1" applyFont="1" applyBorder="1"/>
    <xf numFmtId="172" fontId="18" fillId="0" borderId="3" xfId="15" applyNumberFormat="1" applyFont="1" applyBorder="1"/>
    <xf numFmtId="172" fontId="18" fillId="0" borderId="17" xfId="15" applyNumberFormat="1" applyFont="1" applyFill="1" applyBorder="1"/>
    <xf numFmtId="172" fontId="18" fillId="0" borderId="1" xfId="15" applyNumberFormat="1" applyFont="1" applyFill="1" applyBorder="1"/>
    <xf numFmtId="172" fontId="18" fillId="0" borderId="1" xfId="15" quotePrefix="1" applyNumberFormat="1" applyFont="1" applyBorder="1"/>
    <xf numFmtId="0" fontId="18" fillId="0" borderId="17" xfId="5" quotePrefix="1" applyFont="1" applyBorder="1" applyAlignment="1">
      <alignment horizontal="center"/>
    </xf>
    <xf numFmtId="0" fontId="18" fillId="0" borderId="0" xfId="5" quotePrefix="1" applyFont="1" applyBorder="1" applyAlignment="1">
      <alignment horizontal="center"/>
    </xf>
    <xf numFmtId="0" fontId="18" fillId="0" borderId="18" xfId="5" quotePrefix="1" applyFont="1" applyBorder="1" applyAlignment="1">
      <alignment horizontal="center"/>
    </xf>
    <xf numFmtId="0" fontId="19" fillId="4" borderId="15" xfId="5" applyFont="1" applyFill="1" applyBorder="1" applyAlignment="1">
      <alignment horizontal="center" vertical="center"/>
    </xf>
    <xf numFmtId="0" fontId="19" fillId="4" borderId="15" xfId="5" applyFont="1" applyFill="1" applyBorder="1" applyAlignment="1">
      <alignment horizontal="center" vertical="center" wrapText="1"/>
    </xf>
    <xf numFmtId="0" fontId="19" fillId="4" borderId="16" xfId="5" applyFont="1" applyFill="1" applyBorder="1" applyAlignment="1">
      <alignment horizontal="center" vertical="center" wrapText="1"/>
    </xf>
    <xf numFmtId="172" fontId="18" fillId="7" borderId="0" xfId="15" applyNumberFormat="1" applyFont="1" applyFill="1"/>
    <xf numFmtId="0" fontId="16" fillId="0" borderId="0" xfId="5" applyFont="1"/>
    <xf numFmtId="174" fontId="18" fillId="0" borderId="0" xfId="5" applyNumberFormat="1" applyFont="1" applyFill="1"/>
    <xf numFmtId="174" fontId="18" fillId="0" borderId="0" xfId="15" applyNumberFormat="1" applyFont="1" applyFill="1" applyBorder="1"/>
    <xf numFmtId="0" fontId="18" fillId="0" borderId="0" xfId="5" applyFont="1" applyFill="1" applyBorder="1"/>
    <xf numFmtId="0" fontId="16" fillId="0" borderId="0" xfId="5" applyFont="1" applyFill="1" applyBorder="1"/>
    <xf numFmtId="174" fontId="18" fillId="0" borderId="13" xfId="15" applyNumberFormat="1" applyFont="1" applyFill="1" applyBorder="1"/>
    <xf numFmtId="0" fontId="18" fillId="0" borderId="14" xfId="5" applyFont="1" applyFill="1" applyBorder="1"/>
    <xf numFmtId="0" fontId="16" fillId="0" borderId="16" xfId="5" applyFont="1" applyFill="1" applyBorder="1"/>
    <xf numFmtId="0" fontId="18" fillId="0" borderId="1" xfId="5" applyFont="1" applyFill="1" applyBorder="1"/>
    <xf numFmtId="174" fontId="18" fillId="0" borderId="9" xfId="15" applyNumberFormat="1" applyFont="1" applyFill="1" applyBorder="1"/>
    <xf numFmtId="174" fontId="18" fillId="0" borderId="2" xfId="5" applyNumberFormat="1" applyFont="1" applyFill="1" applyBorder="1"/>
    <xf numFmtId="0" fontId="18" fillId="0" borderId="3" xfId="5" applyFont="1" applyFill="1" applyBorder="1"/>
    <xf numFmtId="0" fontId="18" fillId="0" borderId="2" xfId="5" applyFont="1" applyFill="1" applyBorder="1"/>
    <xf numFmtId="174" fontId="18" fillId="0" borderId="7" xfId="15" applyNumberFormat="1" applyFont="1" applyFill="1" applyBorder="1"/>
    <xf numFmtId="0" fontId="16" fillId="0" borderId="1" xfId="5" applyFont="1" applyFill="1" applyBorder="1"/>
    <xf numFmtId="174" fontId="18" fillId="0" borderId="19" xfId="15" applyNumberFormat="1" applyFont="1" applyBorder="1"/>
    <xf numFmtId="174" fontId="18" fillId="0" borderId="19" xfId="15" applyNumberFormat="1" applyFont="1" applyFill="1" applyBorder="1"/>
    <xf numFmtId="0" fontId="18" fillId="0" borderId="8" xfId="5" applyFont="1" applyFill="1" applyBorder="1"/>
    <xf numFmtId="0" fontId="18" fillId="0" borderId="18" xfId="5" applyFont="1" applyFill="1" applyBorder="1"/>
    <xf numFmtId="0" fontId="16" fillId="0" borderId="18" xfId="5" applyFont="1" applyFill="1" applyBorder="1"/>
    <xf numFmtId="174" fontId="18" fillId="0" borderId="7" xfId="15" applyNumberFormat="1" applyFont="1" applyFill="1" applyBorder="1" applyAlignment="1">
      <alignment horizontal="right" vertical="center"/>
    </xf>
    <xf numFmtId="174" fontId="18" fillId="0" borderId="7" xfId="15" applyNumberFormat="1" applyFont="1" applyFill="1" applyBorder="1" applyAlignment="1">
      <alignment horizontal="right"/>
    </xf>
    <xf numFmtId="0" fontId="16" fillId="0" borderId="7" xfId="5" applyFont="1" applyFill="1" applyBorder="1"/>
    <xf numFmtId="174" fontId="15" fillId="0" borderId="7" xfId="15" applyNumberFormat="1" applyFont="1" applyFill="1" applyBorder="1" applyAlignment="1">
      <alignment horizontal="right" vertical="center"/>
    </xf>
    <xf numFmtId="174" fontId="15" fillId="0" borderId="7" xfId="5" applyNumberFormat="1" applyFont="1" applyFill="1" applyBorder="1" applyAlignment="1">
      <alignment horizontal="right" vertical="center"/>
    </xf>
    <xf numFmtId="0" fontId="15" fillId="0" borderId="0" xfId="5" applyFont="1" applyFill="1" applyBorder="1"/>
    <xf numFmtId="0" fontId="15" fillId="0" borderId="7" xfId="5" applyFont="1" applyFill="1" applyBorder="1"/>
    <xf numFmtId="174" fontId="18" fillId="0" borderId="7" xfId="5" applyNumberFormat="1" applyFont="1" applyFill="1" applyBorder="1" applyAlignment="1">
      <alignment horizontal="right" vertical="center"/>
    </xf>
    <xf numFmtId="0" fontId="18" fillId="0" borderId="13" xfId="5" quotePrefix="1" applyFont="1" applyFill="1" applyBorder="1" applyAlignment="1">
      <alignment horizontal="center"/>
    </xf>
    <xf numFmtId="0" fontId="18" fillId="0" borderId="16" xfId="5" quotePrefix="1" applyFont="1" applyFill="1" applyBorder="1" applyAlignment="1">
      <alignment horizontal="center"/>
    </xf>
    <xf numFmtId="0" fontId="19" fillId="0" borderId="3" xfId="5" applyFont="1" applyFill="1" applyBorder="1" applyAlignment="1">
      <alignment horizontal="center" vertical="center"/>
    </xf>
    <xf numFmtId="0" fontId="19" fillId="0" borderId="2" xfId="5" applyFont="1" applyFill="1" applyBorder="1" applyAlignment="1">
      <alignment horizontal="center" vertical="center"/>
    </xf>
    <xf numFmtId="0" fontId="56" fillId="4" borderId="17" xfId="5" applyFont="1" applyFill="1" applyBorder="1"/>
    <xf numFmtId="0" fontId="19" fillId="4" borderId="0" xfId="5" applyFont="1" applyFill="1" applyBorder="1" applyAlignment="1">
      <alignment horizontal="center"/>
    </xf>
    <xf numFmtId="0" fontId="19" fillId="4" borderId="17" xfId="5" applyFont="1" applyFill="1" applyBorder="1" applyAlignment="1">
      <alignment horizontal="center"/>
    </xf>
    <xf numFmtId="0" fontId="16" fillId="0" borderId="0" xfId="5" applyFont="1" applyBorder="1" applyAlignment="1">
      <alignment horizontal="center"/>
    </xf>
    <xf numFmtId="0" fontId="16" fillId="0" borderId="0" xfId="5" applyFont="1" applyBorder="1"/>
    <xf numFmtId="172" fontId="18" fillId="0" borderId="13" xfId="15" applyNumberFormat="1" applyFont="1" applyBorder="1"/>
    <xf numFmtId="172" fontId="18" fillId="0" borderId="9" xfId="15" applyNumberFormat="1" applyFont="1" applyFill="1" applyBorder="1"/>
    <xf numFmtId="172" fontId="18" fillId="0" borderId="7" xfId="15" applyNumberFormat="1" applyFont="1" applyFill="1" applyBorder="1"/>
    <xf numFmtId="0" fontId="16" fillId="0" borderId="0" xfId="5" applyFont="1" applyAlignment="1">
      <alignment horizontal="center"/>
    </xf>
    <xf numFmtId="0" fontId="18" fillId="0" borderId="0" xfId="5" applyFont="1" applyAlignment="1"/>
    <xf numFmtId="172" fontId="18" fillId="0" borderId="15" xfId="5" applyNumberFormat="1" applyFont="1" applyFill="1" applyBorder="1"/>
    <xf numFmtId="0" fontId="18" fillId="0" borderId="9" xfId="5" applyFont="1" applyBorder="1"/>
    <xf numFmtId="172" fontId="18" fillId="0" borderId="2" xfId="15" applyNumberFormat="1" applyFont="1" applyBorder="1"/>
    <xf numFmtId="0" fontId="18" fillId="0" borderId="1" xfId="5" applyFont="1" applyBorder="1"/>
    <xf numFmtId="172" fontId="18" fillId="0" borderId="19" xfId="15" applyNumberFormat="1" applyFont="1" applyBorder="1"/>
    <xf numFmtId="172" fontId="18" fillId="0" borderId="19" xfId="15" applyNumberFormat="1" applyFont="1" applyFill="1" applyBorder="1"/>
    <xf numFmtId="0" fontId="18" fillId="0" borderId="18" xfId="5" applyFont="1" applyBorder="1"/>
    <xf numFmtId="0" fontId="18" fillId="0" borderId="13" xfId="5" applyFont="1" applyBorder="1" applyAlignment="1">
      <alignment horizontal="center"/>
    </xf>
    <xf numFmtId="0" fontId="19" fillId="4" borderId="8" xfId="5" applyFont="1" applyFill="1" applyBorder="1" applyAlignment="1">
      <alignment horizontal="center" vertical="center"/>
    </xf>
    <xf numFmtId="0" fontId="2" fillId="0" borderId="0" xfId="5"/>
    <xf numFmtId="0" fontId="18" fillId="0" borderId="3" xfId="5" applyFont="1" applyBorder="1"/>
    <xf numFmtId="0" fontId="2" fillId="0" borderId="9" xfId="5" applyBorder="1"/>
    <xf numFmtId="0" fontId="9" fillId="0" borderId="0" xfId="4"/>
    <xf numFmtId="0" fontId="8" fillId="0" borderId="0" xfId="4" applyFont="1"/>
    <xf numFmtId="37" fontId="8" fillId="0" borderId="0" xfId="4" applyNumberFormat="1" applyFont="1"/>
    <xf numFmtId="0" fontId="2" fillId="0" borderId="0" xfId="4" applyFont="1"/>
    <xf numFmtId="0" fontId="7" fillId="0" borderId="0" xfId="4" applyFont="1"/>
    <xf numFmtId="49" fontId="13" fillId="0" borderId="0" xfId="4" applyNumberFormat="1" applyFont="1" applyAlignment="1">
      <alignment horizontal="left"/>
    </xf>
    <xf numFmtId="49" fontId="12" fillId="0" borderId="0" xfId="4" applyNumberFormat="1" applyFont="1" applyAlignment="1">
      <alignment horizontal="left"/>
    </xf>
    <xf numFmtId="0" fontId="6" fillId="0" borderId="2" xfId="17" applyFont="1" applyBorder="1" applyAlignment="1">
      <alignment horizontal="left" vertical="center"/>
    </xf>
    <xf numFmtId="0" fontId="12" fillId="0" borderId="0" xfId="17" applyFont="1" applyAlignment="1">
      <alignment vertical="center"/>
    </xf>
    <xf numFmtId="0" fontId="6" fillId="0" borderId="1" xfId="17" applyFont="1" applyBorder="1" applyAlignment="1">
      <alignment horizontal="left" vertical="center"/>
    </xf>
    <xf numFmtId="0" fontId="6" fillId="0" borderId="18" xfId="17" applyFont="1" applyBorder="1" applyAlignment="1">
      <alignment horizontal="left" vertical="center"/>
    </xf>
    <xf numFmtId="168" fontId="3" fillId="0" borderId="0" xfId="4" applyNumberFormat="1" applyFont="1" applyAlignment="1">
      <alignment horizontal="left"/>
    </xf>
    <xf numFmtId="0" fontId="6" fillId="0" borderId="0" xfId="17" applyFont="1" applyAlignment="1">
      <alignment horizontal="left" vertical="center"/>
    </xf>
    <xf numFmtId="0" fontId="8" fillId="0" borderId="0" xfId="4" applyFont="1" applyAlignment="1">
      <alignment horizontal="right"/>
    </xf>
    <xf numFmtId="0" fontId="7" fillId="0" borderId="0" xfId="4" applyFont="1" applyAlignment="1">
      <alignment horizontal="right"/>
    </xf>
    <xf numFmtId="0" fontId="7" fillId="0" borderId="0" xfId="4" applyFont="1" applyAlignment="1">
      <alignment horizontal="center"/>
    </xf>
    <xf numFmtId="0" fontId="2" fillId="0" borderId="0" xfId="4" applyFont="1" applyAlignment="1">
      <alignment vertical="top"/>
    </xf>
    <xf numFmtId="0" fontId="2" fillId="0" borderId="0" xfId="17" applyAlignment="1">
      <alignment wrapText="1"/>
    </xf>
    <xf numFmtId="0" fontId="2" fillId="0" borderId="0" xfId="17" applyAlignment="1">
      <alignment horizontal="center" wrapText="1"/>
    </xf>
    <xf numFmtId="165" fontId="11" fillId="0" borderId="0" xfId="4" applyNumberFormat="1" applyFont="1" applyAlignment="1">
      <alignment wrapText="1"/>
    </xf>
    <xf numFmtId="0" fontId="18" fillId="0" borderId="0" xfId="55" applyFont="1"/>
    <xf numFmtId="0" fontId="18" fillId="0" borderId="0" xfId="55" applyFont="1" applyFill="1"/>
    <xf numFmtId="0" fontId="28" fillId="0" borderId="0" xfId="55" applyFont="1" applyFill="1"/>
    <xf numFmtId="0" fontId="18" fillId="0" borderId="0" xfId="55" applyFont="1" applyAlignment="1">
      <alignment horizontal="left" vertical="center" wrapText="1"/>
    </xf>
    <xf numFmtId="0" fontId="16" fillId="0" borderId="0" xfId="55" applyFont="1" applyFill="1"/>
    <xf numFmtId="174" fontId="18" fillId="0" borderId="0" xfId="55" applyNumberFormat="1" applyFont="1"/>
    <xf numFmtId="174" fontId="18" fillId="0" borderId="4" xfId="55" applyNumberFormat="1" applyFont="1" applyBorder="1"/>
    <xf numFmtId="174" fontId="18" fillId="0" borderId="9" xfId="55" applyNumberFormat="1" applyFont="1" applyFill="1" applyBorder="1"/>
    <xf numFmtId="174" fontId="18" fillId="0" borderId="23" xfId="55" applyNumberFormat="1" applyFont="1" applyFill="1" applyBorder="1"/>
    <xf numFmtId="174" fontId="18" fillId="0" borderId="24" xfId="55" applyNumberFormat="1" applyFont="1" applyFill="1" applyBorder="1"/>
    <xf numFmtId="174" fontId="18" fillId="0" borderId="21" xfId="55" applyNumberFormat="1" applyFont="1" applyFill="1" applyBorder="1"/>
    <xf numFmtId="174" fontId="18" fillId="0" borderId="17" xfId="55" applyNumberFormat="1" applyFont="1" applyBorder="1"/>
    <xf numFmtId="174" fontId="18" fillId="0" borderId="7" xfId="55" applyNumberFormat="1" applyFont="1" applyFill="1" applyBorder="1"/>
    <xf numFmtId="174" fontId="18" fillId="0" borderId="25" xfId="32" applyNumberFormat="1" applyFont="1" applyFill="1" applyBorder="1"/>
    <xf numFmtId="174" fontId="18" fillId="0" borderId="17" xfId="32" applyNumberFormat="1" applyFont="1" applyBorder="1"/>
    <xf numFmtId="174" fontId="18" fillId="0" borderId="0" xfId="32" applyNumberFormat="1" applyFont="1" applyBorder="1"/>
    <xf numFmtId="174" fontId="18" fillId="0" borderId="1" xfId="32" applyNumberFormat="1" applyFont="1" applyBorder="1"/>
    <xf numFmtId="0" fontId="18" fillId="0" borderId="7" xfId="55" applyFont="1" applyFill="1" applyBorder="1" applyAlignment="1"/>
    <xf numFmtId="172" fontId="18" fillId="7" borderId="0" xfId="55" applyNumberFormat="1" applyFont="1" applyFill="1"/>
    <xf numFmtId="174" fontId="18" fillId="0" borderId="23" xfId="32" applyNumberFormat="1" applyFont="1" applyFill="1" applyBorder="1"/>
    <xf numFmtId="174" fontId="18" fillId="0" borderId="24" xfId="32" applyNumberFormat="1" applyFont="1" applyFill="1" applyBorder="1"/>
    <xf numFmtId="174" fontId="18" fillId="0" borderId="21" xfId="32" applyNumberFormat="1" applyFont="1" applyFill="1" applyBorder="1"/>
    <xf numFmtId="0" fontId="16" fillId="0" borderId="7" xfId="55" applyFont="1" applyFill="1" applyBorder="1" applyAlignment="1"/>
    <xf numFmtId="174" fontId="18" fillId="0" borderId="0" xfId="32" applyNumberFormat="1" applyFont="1" applyFill="1" applyBorder="1"/>
    <xf numFmtId="174" fontId="48" fillId="0" borderId="17" xfId="19" applyNumberFormat="1" applyFont="1" applyBorder="1" applyAlignment="1">
      <alignment horizontal="right" vertical="center" indent="1"/>
    </xf>
    <xf numFmtId="174" fontId="18" fillId="0" borderId="15" xfId="32" applyNumberFormat="1" applyFont="1" applyFill="1" applyBorder="1"/>
    <xf numFmtId="174" fontId="18" fillId="0" borderId="15" xfId="32" applyNumberFormat="1" applyFont="1" applyBorder="1"/>
    <xf numFmtId="174" fontId="18" fillId="0" borderId="14" xfId="32" applyNumberFormat="1" applyFont="1" applyBorder="1"/>
    <xf numFmtId="174" fontId="18" fillId="0" borderId="16" xfId="32" applyNumberFormat="1" applyFont="1" applyBorder="1"/>
    <xf numFmtId="174" fontId="18" fillId="0" borderId="0" xfId="32" quotePrefix="1" applyNumberFormat="1" applyFont="1" applyFill="1" applyBorder="1"/>
    <xf numFmtId="172" fontId="18" fillId="0" borderId="1" xfId="32" applyNumberFormat="1" applyFont="1" applyBorder="1"/>
    <xf numFmtId="174" fontId="18" fillId="0" borderId="1" xfId="32" applyNumberFormat="1" applyFont="1" applyFill="1" applyBorder="1"/>
    <xf numFmtId="174" fontId="18" fillId="0" borderId="14" xfId="32" applyNumberFormat="1" applyFont="1" applyFill="1" applyBorder="1"/>
    <xf numFmtId="174" fontId="18" fillId="0" borderId="16" xfId="32" applyNumberFormat="1" applyFont="1" applyFill="1" applyBorder="1"/>
    <xf numFmtId="172" fontId="18" fillId="0" borderId="4" xfId="32" applyNumberFormat="1" applyFont="1" applyBorder="1"/>
    <xf numFmtId="172" fontId="18" fillId="0" borderId="3" xfId="32" applyNumberFormat="1" applyFont="1" applyBorder="1"/>
    <xf numFmtId="172" fontId="18" fillId="0" borderId="1" xfId="32" applyNumberFormat="1" applyFont="1" applyFill="1" applyBorder="1"/>
    <xf numFmtId="172" fontId="18" fillId="0" borderId="17" xfId="32" applyNumberFormat="1" applyFont="1" applyBorder="1"/>
    <xf numFmtId="172" fontId="18" fillId="0" borderId="0" xfId="32" applyNumberFormat="1" applyFont="1" applyBorder="1"/>
    <xf numFmtId="174" fontId="18" fillId="0" borderId="0" xfId="55" applyNumberFormat="1" applyFont="1" applyFill="1" applyBorder="1"/>
    <xf numFmtId="174" fontId="18" fillId="0" borderId="0" xfId="55" applyNumberFormat="1" applyFont="1" applyBorder="1"/>
    <xf numFmtId="174" fontId="18" fillId="0" borderId="1" xfId="55" quotePrefix="1" applyNumberFormat="1" applyFont="1" applyBorder="1"/>
    <xf numFmtId="0" fontId="19" fillId="0" borderId="20" xfId="55" applyFont="1" applyFill="1" applyBorder="1" applyAlignment="1">
      <alignment horizontal="center" vertical="center"/>
    </xf>
    <xf numFmtId="0" fontId="19" fillId="0" borderId="19" xfId="55" applyFont="1" applyFill="1" applyBorder="1" applyAlignment="1">
      <alignment horizontal="center" vertical="center"/>
    </xf>
    <xf numFmtId="0" fontId="18" fillId="0" borderId="17" xfId="55" quotePrefix="1" applyFont="1" applyBorder="1" applyAlignment="1">
      <alignment horizontal="center"/>
    </xf>
    <xf numFmtId="0" fontId="18" fillId="0" borderId="0" xfId="55" quotePrefix="1" applyFont="1" applyBorder="1" applyAlignment="1">
      <alignment horizontal="center"/>
    </xf>
    <xf numFmtId="0" fontId="18" fillId="0" borderId="18" xfId="55" quotePrefix="1" applyFont="1" applyBorder="1" applyAlignment="1">
      <alignment horizontal="center"/>
    </xf>
    <xf numFmtId="0" fontId="19" fillId="0" borderId="19" xfId="55" applyFont="1" applyFill="1" applyBorder="1" applyAlignment="1">
      <alignment horizontal="left" vertical="center"/>
    </xf>
    <xf numFmtId="0" fontId="19" fillId="4" borderId="13" xfId="55" applyFont="1" applyFill="1" applyBorder="1" applyAlignment="1">
      <alignment horizontal="center" vertical="center" wrapText="1"/>
    </xf>
    <xf numFmtId="0" fontId="19" fillId="4" borderId="15" xfId="55" applyFont="1" applyFill="1" applyBorder="1" applyAlignment="1">
      <alignment horizontal="center" vertical="center"/>
    </xf>
    <xf numFmtId="0" fontId="19" fillId="4" borderId="15" xfId="55" applyFont="1" applyFill="1" applyBorder="1" applyAlignment="1">
      <alignment horizontal="center" vertical="center" wrapText="1"/>
    </xf>
    <xf numFmtId="0" fontId="19" fillId="4" borderId="8" xfId="55" applyFont="1" applyFill="1" applyBorder="1" applyAlignment="1">
      <alignment horizontal="center" vertical="center" wrapText="1"/>
    </xf>
    <xf numFmtId="0" fontId="19" fillId="4" borderId="16" xfId="55" applyFont="1" applyFill="1" applyBorder="1" applyAlignment="1">
      <alignment horizontal="center" vertical="center" wrapText="1"/>
    </xf>
    <xf numFmtId="0" fontId="19" fillId="4" borderId="18" xfId="55" applyFont="1" applyFill="1" applyBorder="1" applyAlignment="1">
      <alignment horizontal="left" vertical="center"/>
    </xf>
    <xf numFmtId="0" fontId="16" fillId="0" borderId="0" xfId="55" applyFont="1" applyAlignment="1">
      <alignment horizontal="center"/>
    </xf>
    <xf numFmtId="0" fontId="24" fillId="0" borderId="0" xfId="6" applyFont="1" applyFill="1" applyBorder="1" applyAlignment="1"/>
    <xf numFmtId="0" fontId="18" fillId="0" borderId="0" xfId="5" quotePrefix="1" applyFont="1" applyAlignment="1">
      <alignment horizontal="left" wrapText="1"/>
    </xf>
    <xf numFmtId="0" fontId="16" fillId="0" borderId="0" xfId="5" applyFont="1"/>
    <xf numFmtId="0" fontId="18" fillId="0" borderId="0" xfId="5" applyFont="1"/>
    <xf numFmtId="0" fontId="16" fillId="0" borderId="58" xfId="7" applyFont="1" applyBorder="1" applyAlignment="1">
      <alignment horizontal="left"/>
    </xf>
    <xf numFmtId="37" fontId="16" fillId="0" borderId="10" xfId="4" applyNumberFormat="1" applyFont="1" applyBorder="1" applyAlignment="1">
      <alignment vertical="center"/>
    </xf>
    <xf numFmtId="0" fontId="18" fillId="0" borderId="2" xfId="5" applyFont="1" applyBorder="1"/>
    <xf numFmtId="0" fontId="18" fillId="0" borderId="0" xfId="4" applyFont="1" applyBorder="1"/>
    <xf numFmtId="0" fontId="18" fillId="0" borderId="0" xfId="4" quotePrefix="1" applyFont="1" applyBorder="1" applyAlignment="1">
      <alignment horizontal="left"/>
    </xf>
    <xf numFmtId="0" fontId="16" fillId="0" borderId="8" xfId="4" quotePrefix="1" applyFont="1" applyBorder="1" applyAlignment="1">
      <alignment horizontal="right"/>
    </xf>
    <xf numFmtId="0" fontId="16" fillId="0" borderId="3" xfId="4" quotePrefix="1" applyFont="1" applyBorder="1" applyAlignment="1">
      <alignment horizontal="right"/>
    </xf>
    <xf numFmtId="0" fontId="28" fillId="0" borderId="0" xfId="2" applyFont="1"/>
    <xf numFmtId="1" fontId="18" fillId="0" borderId="7" xfId="4" quotePrefix="1" applyNumberFormat="1" applyFont="1" applyBorder="1" applyAlignment="1">
      <alignment horizontal="center"/>
    </xf>
    <xf numFmtId="3" fontId="18" fillId="0" borderId="9" xfId="4" applyNumberFormat="1" applyFont="1" applyBorder="1"/>
    <xf numFmtId="37" fontId="18" fillId="0" borderId="0" xfId="4" applyNumberFormat="1" applyFont="1" applyBorder="1"/>
    <xf numFmtId="0" fontId="19" fillId="4" borderId="13" xfId="4" applyFont="1" applyFill="1" applyBorder="1" applyAlignment="1">
      <alignment horizontal="left" vertical="top" wrapText="1"/>
    </xf>
    <xf numFmtId="0" fontId="16" fillId="0" borderId="59" xfId="13" applyFont="1" applyFill="1" applyBorder="1"/>
    <xf numFmtId="172" fontId="18" fillId="0" borderId="60" xfId="32" applyNumberFormat="1" applyFont="1" applyFill="1" applyBorder="1"/>
    <xf numFmtId="172" fontId="18" fillId="0" borderId="61" xfId="32" applyNumberFormat="1" applyFont="1" applyFill="1" applyBorder="1"/>
    <xf numFmtId="0" fontId="16" fillId="0" borderId="13" xfId="5" applyFont="1" applyBorder="1"/>
    <xf numFmtId="10" fontId="18" fillId="0" borderId="7" xfId="45" applyNumberFormat="1" applyFont="1" applyFill="1" applyBorder="1" applyAlignment="1">
      <alignment vertical="center"/>
    </xf>
    <xf numFmtId="10" fontId="18" fillId="0" borderId="7" xfId="15" applyNumberFormat="1" applyFont="1" applyFill="1" applyBorder="1"/>
    <xf numFmtId="0" fontId="18" fillId="0" borderId="0" xfId="5" applyFont="1" applyFill="1" applyAlignment="1">
      <alignment horizontal="center"/>
    </xf>
    <xf numFmtId="0" fontId="16" fillId="0" borderId="35" xfId="5" applyFont="1" applyBorder="1" applyAlignment="1">
      <alignment vertical="center"/>
    </xf>
    <xf numFmtId="0" fontId="16" fillId="0" borderId="33" xfId="5" applyFont="1" applyBorder="1" applyAlignment="1">
      <alignment vertical="center"/>
    </xf>
    <xf numFmtId="0" fontId="16" fillId="0" borderId="34" xfId="5" applyFont="1" applyBorder="1" applyAlignment="1">
      <alignment vertical="center"/>
    </xf>
    <xf numFmtId="0" fontId="16" fillId="0" borderId="40" xfId="3" applyFont="1" applyBorder="1" applyAlignment="1">
      <alignment horizontal="left" vertical="center"/>
    </xf>
    <xf numFmtId="0" fontId="16" fillId="0" borderId="5" xfId="3" applyFont="1" applyBorder="1" applyAlignment="1">
      <alignment horizontal="left" vertical="center"/>
    </xf>
    <xf numFmtId="0" fontId="16" fillId="0" borderId="38" xfId="3" applyFont="1" applyBorder="1" applyAlignment="1">
      <alignment horizontal="left" vertical="center"/>
    </xf>
    <xf numFmtId="0" fontId="25" fillId="3" borderId="45" xfId="3" applyFont="1" applyFill="1" applyBorder="1" applyAlignment="1">
      <alignment horizontal="center"/>
    </xf>
    <xf numFmtId="0" fontId="25" fillId="3" borderId="48" xfId="3" applyFont="1" applyFill="1" applyBorder="1" applyAlignment="1">
      <alignment horizontal="center"/>
    </xf>
    <xf numFmtId="0" fontId="25" fillId="3" borderId="43" xfId="3" applyFont="1" applyFill="1" applyBorder="1" applyAlignment="1">
      <alignment horizontal="center"/>
    </xf>
    <xf numFmtId="0" fontId="16" fillId="2" borderId="40" xfId="4" applyFont="1" applyFill="1" applyBorder="1" applyAlignment="1">
      <alignment vertical="center"/>
    </xf>
    <xf numFmtId="0" fontId="18" fillId="0" borderId="5" xfId="3" applyFont="1" applyBorder="1" applyAlignment="1">
      <alignment vertical="center"/>
    </xf>
    <xf numFmtId="0" fontId="18" fillId="0" borderId="42" xfId="3" applyFont="1" applyBorder="1" applyAlignment="1">
      <alignment vertical="center"/>
    </xf>
    <xf numFmtId="0" fontId="16" fillId="2" borderId="40" xfId="4" applyFont="1" applyFill="1" applyBorder="1" applyAlignment="1">
      <alignment vertical="center" wrapText="1"/>
    </xf>
    <xf numFmtId="0" fontId="18" fillId="0" borderId="5" xfId="3" applyFont="1" applyBorder="1" applyAlignment="1">
      <alignment vertical="center" wrapText="1"/>
    </xf>
    <xf numFmtId="0" fontId="18" fillId="0" borderId="42" xfId="3" applyFont="1" applyBorder="1" applyAlignment="1">
      <alignment vertical="center" wrapText="1"/>
    </xf>
    <xf numFmtId="0" fontId="16" fillId="2" borderId="45" xfId="4" applyFont="1" applyFill="1" applyBorder="1" applyAlignment="1">
      <alignment horizontal="left" vertical="center"/>
    </xf>
    <xf numFmtId="0" fontId="16" fillId="2" borderId="5" xfId="4" applyFont="1" applyFill="1" applyBorder="1" applyAlignment="1">
      <alignment horizontal="left" vertical="center"/>
    </xf>
    <xf numFmtId="0" fontId="18" fillId="0" borderId="5" xfId="5" applyFont="1" applyBorder="1" applyAlignment="1">
      <alignment vertical="center"/>
    </xf>
    <xf numFmtId="0" fontId="18" fillId="0" borderId="42" xfId="5" applyFont="1" applyBorder="1" applyAlignment="1">
      <alignment vertical="center"/>
    </xf>
    <xf numFmtId="0" fontId="16" fillId="2" borderId="35" xfId="4" applyFont="1" applyFill="1" applyBorder="1" applyAlignment="1">
      <alignment vertical="center"/>
    </xf>
    <xf numFmtId="0" fontId="18" fillId="0" borderId="33" xfId="5" applyFont="1" applyBorder="1" applyAlignment="1">
      <alignment vertical="center"/>
    </xf>
    <xf numFmtId="0" fontId="18" fillId="0" borderId="34" xfId="5" applyFont="1" applyBorder="1" applyAlignment="1">
      <alignment vertical="center"/>
    </xf>
    <xf numFmtId="0" fontId="16" fillId="0" borderId="42" xfId="3" applyFont="1" applyBorder="1" applyAlignment="1">
      <alignment horizontal="left" vertical="center"/>
    </xf>
    <xf numFmtId="0" fontId="18" fillId="6" borderId="0" xfId="8" applyFont="1" applyFill="1" applyAlignment="1">
      <alignment horizontal="justify" vertical="top" wrapText="1"/>
      <protection locked="0"/>
    </xf>
    <xf numFmtId="0" fontId="16" fillId="6" borderId="0" xfId="7" applyFont="1" applyFill="1" applyAlignment="1">
      <alignment horizontal="justify" vertical="top"/>
    </xf>
    <xf numFmtId="0" fontId="18" fillId="6" borderId="0" xfId="9" applyFont="1" applyFill="1" applyAlignment="1">
      <alignment horizontal="justify" vertical="justify"/>
    </xf>
    <xf numFmtId="0" fontId="35" fillId="6" borderId="8" xfId="6" applyFont="1" applyFill="1" applyBorder="1" applyAlignment="1">
      <alignment horizontal="justify"/>
    </xf>
    <xf numFmtId="0" fontId="18" fillId="6" borderId="0" xfId="8" applyFont="1" applyFill="1" applyAlignment="1">
      <alignment horizontal="left" wrapText="1"/>
      <protection locked="0"/>
    </xf>
    <xf numFmtId="0" fontId="18" fillId="6" borderId="0" xfId="6" applyFont="1" applyFill="1" applyBorder="1" applyAlignment="1">
      <alignment horizontal="justify" vertical="top" wrapText="1"/>
    </xf>
    <xf numFmtId="0" fontId="21" fillId="6" borderId="0" xfId="6" applyFont="1" applyFill="1" applyBorder="1" applyAlignment="1">
      <alignment horizontal="justify" vertical="top" wrapText="1"/>
    </xf>
    <xf numFmtId="0" fontId="18" fillId="6" borderId="0" xfId="6" applyFont="1" applyFill="1" applyBorder="1" applyAlignment="1">
      <alignment vertical="top" wrapText="1"/>
    </xf>
    <xf numFmtId="0" fontId="21" fillId="6" borderId="0" xfId="6" applyFont="1" applyFill="1" applyBorder="1" applyAlignment="1">
      <alignment vertical="top" wrapText="1"/>
    </xf>
    <xf numFmtId="0" fontId="18" fillId="6" borderId="0" xfId="6" applyFont="1" applyFill="1" applyBorder="1" applyAlignment="1">
      <alignment horizontal="left" vertical="top" wrapText="1"/>
    </xf>
    <xf numFmtId="0" fontId="18" fillId="6" borderId="0" xfId="13" applyFont="1" applyFill="1" applyAlignment="1">
      <alignment horizontal="left" wrapText="1"/>
    </xf>
    <xf numFmtId="0" fontId="18" fillId="6" borderId="0" xfId="6" applyFont="1" applyFill="1" applyBorder="1" applyAlignment="1">
      <alignment vertical="top"/>
    </xf>
    <xf numFmtId="165" fontId="25" fillId="0" borderId="0" xfId="4" applyNumberFormat="1" applyFont="1" applyAlignment="1">
      <alignment horizontal="center"/>
    </xf>
    <xf numFmtId="0" fontId="24" fillId="0" borderId="0" xfId="6" applyFont="1" applyFill="1" applyBorder="1" applyAlignment="1"/>
    <xf numFmtId="0" fontId="18" fillId="0" borderId="0" xfId="4" applyFont="1" applyAlignment="1">
      <alignment horizontal="left" vertical="center" wrapText="1"/>
    </xf>
    <xf numFmtId="0" fontId="43" fillId="0" borderId="0" xfId="6" applyFont="1" applyFill="1" applyAlignment="1"/>
    <xf numFmtId="168" fontId="18" fillId="0" borderId="0" xfId="4" applyNumberFormat="1" applyFont="1" applyAlignment="1">
      <alignment horizontal="left" vertical="center" wrapText="1"/>
    </xf>
    <xf numFmtId="165" fontId="25" fillId="0" borderId="5" xfId="4" applyNumberFormat="1" applyFont="1" applyBorder="1" applyAlignment="1">
      <alignment horizontal="center" wrapText="1"/>
    </xf>
    <xf numFmtId="0" fontId="24" fillId="0" borderId="0" xfId="6" applyFont="1" applyFill="1" applyBorder="1" applyAlignment="1">
      <alignment wrapText="1"/>
    </xf>
    <xf numFmtId="0" fontId="43" fillId="0" borderId="0" xfId="6" applyFont="1" applyFill="1" applyBorder="1" applyAlignment="1">
      <alignment wrapText="1"/>
    </xf>
    <xf numFmtId="0" fontId="43" fillId="0" borderId="6" xfId="6" applyFont="1" applyFill="1" applyBorder="1" applyAlignment="1">
      <alignment wrapText="1"/>
    </xf>
    <xf numFmtId="0" fontId="18" fillId="0" borderId="2" xfId="4" applyFont="1" applyBorder="1" applyAlignment="1">
      <alignment horizontal="left" wrapText="1"/>
    </xf>
    <xf numFmtId="0" fontId="18" fillId="0" borderId="3" xfId="4" applyFont="1" applyBorder="1" applyAlignment="1">
      <alignment horizontal="left" wrapText="1"/>
    </xf>
    <xf numFmtId="0" fontId="18" fillId="0" borderId="4" xfId="4" applyFont="1" applyBorder="1" applyAlignment="1">
      <alignment horizontal="left" wrapText="1"/>
    </xf>
    <xf numFmtId="165" fontId="52" fillId="6" borderId="0" xfId="4" applyNumberFormat="1" applyFont="1" applyFill="1" applyAlignment="1">
      <alignment horizontal="center" wrapText="1"/>
    </xf>
    <xf numFmtId="49" fontId="18" fillId="6" borderId="0" xfId="4" quotePrefix="1" applyNumberFormat="1" applyFont="1" applyFill="1" applyAlignment="1">
      <alignment horizontal="left" vertical="center" wrapText="1"/>
    </xf>
    <xf numFmtId="165" fontId="25" fillId="0" borderId="0" xfId="4" applyNumberFormat="1" applyFont="1" applyAlignment="1">
      <alignment horizontal="center" wrapText="1"/>
    </xf>
    <xf numFmtId="0" fontId="18" fillId="0" borderId="0" xfId="6" applyFont="1" applyFill="1" applyAlignment="1">
      <alignment wrapText="1"/>
    </xf>
    <xf numFmtId="49" fontId="18" fillId="0" borderId="0" xfId="4" applyNumberFormat="1" applyFont="1" applyAlignment="1">
      <alignment horizontal="left" vertical="center" wrapText="1"/>
    </xf>
    <xf numFmtId="0" fontId="18" fillId="6" borderId="0" xfId="7" applyFont="1" applyFill="1" applyAlignment="1">
      <alignment horizontal="left" wrapText="1"/>
    </xf>
    <xf numFmtId="165" fontId="25" fillId="6" borderId="0" xfId="4" applyNumberFormat="1" applyFont="1" applyFill="1" applyAlignment="1">
      <alignment horizontal="center" wrapText="1"/>
    </xf>
    <xf numFmtId="165" fontId="11" fillId="6" borderId="0" xfId="4" applyNumberFormat="1" applyFont="1" applyFill="1" applyAlignment="1">
      <alignment horizontal="center" wrapText="1"/>
    </xf>
    <xf numFmtId="168" fontId="18" fillId="0" borderId="0" xfId="4" quotePrefix="1" applyNumberFormat="1" applyFont="1" applyAlignment="1">
      <alignment horizontal="left" vertical="center" wrapText="1"/>
    </xf>
    <xf numFmtId="0" fontId="43" fillId="0" borderId="0" xfId="6" applyFont="1" applyFill="1" applyAlignment="1">
      <alignment wrapText="1"/>
    </xf>
    <xf numFmtId="0" fontId="18" fillId="0" borderId="16" xfId="4" applyFont="1" applyBorder="1" applyAlignment="1">
      <alignment vertical="center" wrapText="1"/>
    </xf>
    <xf numFmtId="0" fontId="18" fillId="0" borderId="14" xfId="6" applyFont="1" applyBorder="1" applyAlignment="1">
      <alignment wrapText="1"/>
    </xf>
    <xf numFmtId="0" fontId="18" fillId="0" borderId="15" xfId="6" applyFont="1" applyBorder="1" applyAlignment="1">
      <alignment wrapText="1"/>
    </xf>
    <xf numFmtId="0" fontId="18" fillId="0" borderId="0" xfId="4" applyFont="1" applyAlignment="1">
      <alignment horizontal="left" wrapText="1"/>
    </xf>
    <xf numFmtId="37" fontId="18" fillId="0" borderId="7" xfId="4" applyNumberFormat="1" applyFont="1" applyBorder="1" applyAlignment="1">
      <alignment horizontal="left" wrapText="1"/>
    </xf>
    <xf numFmtId="37" fontId="18" fillId="0" borderId="9" xfId="4" applyNumberFormat="1" applyFont="1" applyBorder="1" applyAlignment="1">
      <alignment horizontal="left" wrapText="1"/>
    </xf>
    <xf numFmtId="0" fontId="43" fillId="0" borderId="0" xfId="17" applyFont="1" applyAlignment="1">
      <alignment wrapText="1"/>
    </xf>
    <xf numFmtId="0" fontId="16" fillId="0" borderId="16" xfId="5" applyFont="1" applyBorder="1" applyAlignment="1">
      <alignment horizontal="center"/>
    </xf>
    <xf numFmtId="0" fontId="16" fillId="0" borderId="14" xfId="5" applyFont="1" applyBorder="1" applyAlignment="1">
      <alignment horizontal="center"/>
    </xf>
    <xf numFmtId="0" fontId="16" fillId="0" borderId="15" xfId="5" applyFont="1" applyBorder="1" applyAlignment="1">
      <alignment horizontal="center"/>
    </xf>
    <xf numFmtId="0" fontId="18" fillId="0" borderId="0" xfId="5" applyFont="1" applyAlignment="1">
      <alignment horizontal="left" vertical="center" wrapText="1"/>
    </xf>
    <xf numFmtId="0" fontId="16" fillId="0" borderId="16" xfId="55" applyFont="1" applyBorder="1" applyAlignment="1">
      <alignment horizontal="center"/>
    </xf>
    <xf numFmtId="0" fontId="16" fillId="0" borderId="14" xfId="55" applyFont="1" applyBorder="1" applyAlignment="1">
      <alignment horizontal="center"/>
    </xf>
    <xf numFmtId="0" fontId="16" fillId="0" borderId="15" xfId="55" applyFont="1" applyBorder="1" applyAlignment="1">
      <alignment horizontal="center"/>
    </xf>
    <xf numFmtId="0" fontId="18" fillId="0" borderId="0" xfId="55" applyFont="1" applyAlignment="1">
      <alignment horizontal="left" vertical="center" wrapText="1"/>
    </xf>
    <xf numFmtId="0" fontId="19" fillId="4" borderId="1" xfId="5" applyFont="1" applyFill="1" applyBorder="1" applyAlignment="1">
      <alignment horizontal="center" vertical="center"/>
    </xf>
    <xf numFmtId="0" fontId="19" fillId="4" borderId="0" xfId="5" applyFont="1" applyFill="1" applyBorder="1" applyAlignment="1">
      <alignment horizontal="center" vertical="center"/>
    </xf>
    <xf numFmtId="0" fontId="19" fillId="4" borderId="2" xfId="5" applyFont="1" applyFill="1" applyBorder="1" applyAlignment="1">
      <alignment horizontal="center" vertical="center"/>
    </xf>
    <xf numFmtId="0" fontId="19" fillId="4" borderId="3" xfId="5" applyFont="1" applyFill="1" applyBorder="1" applyAlignment="1">
      <alignment horizontal="center" vertical="center"/>
    </xf>
    <xf numFmtId="0" fontId="18" fillId="0" borderId="0" xfId="5" quotePrefix="1" applyFont="1" applyAlignment="1">
      <alignment horizontal="left" wrapText="1"/>
    </xf>
    <xf numFmtId="0" fontId="25" fillId="0" borderId="0" xfId="5" applyFont="1" applyAlignment="1">
      <alignment horizontal="center"/>
    </xf>
    <xf numFmtId="0" fontId="25" fillId="0" borderId="0" xfId="13" applyFont="1" applyAlignment="1">
      <alignment horizontal="center"/>
    </xf>
    <xf numFmtId="0" fontId="19" fillId="8" borderId="0" xfId="13" applyFont="1" applyFill="1" applyBorder="1" applyAlignment="1">
      <alignment horizontal="center" vertical="center"/>
    </xf>
  </cellXfs>
  <cellStyles count="60">
    <cellStyle name="=C:\WINNT\SYSTEM32\COMMAND.COM" xfId="6" xr:uid="{DB058B09-D1EE-4B4E-B9B3-C896D9E9ACAE}"/>
    <cellStyle name="=C:\WINNT\SYSTEM32\COMMAND.COM 2 2" xfId="31" xr:uid="{125137B3-C3BB-4CD8-B79E-30BC597EAC00}"/>
    <cellStyle name="=C:\WINNT\SYSTEM32\COMMAND.COM 3" xfId="12" xr:uid="{48B645EA-8BDE-41F0-9E47-1A8FDD44B486}"/>
    <cellStyle name="Body Text" xfId="8" xr:uid="{B57E3FED-644C-456A-89AC-76281A22D83C}"/>
    <cellStyle name="Comma 10 2" xfId="32" xr:uid="{97FC27D7-2FC2-4D7B-9968-4FD050A3A75A}"/>
    <cellStyle name="Comma 2" xfId="15" xr:uid="{16D385AC-DD93-440F-B88A-503774DEF6F1}"/>
    <cellStyle name="Comma 2 11" xfId="49" xr:uid="{2BAD0682-F979-4F32-B492-FF7B3A0DD124}"/>
    <cellStyle name="Comma 2 2 2 2 3" xfId="25" xr:uid="{0A20304C-7518-424A-BE9B-CAD23987CD66}"/>
    <cellStyle name="Comma 2 2 2 3" xfId="51" xr:uid="{CA85BFA2-9552-4320-95E6-95991C4C9C0E}"/>
    <cellStyle name="Comma 3 2 2 3 4" xfId="24" xr:uid="{69C77865-1708-4835-8810-A4894B4E4C4F}"/>
    <cellStyle name="Comma 3 2 2 4 4" xfId="23" xr:uid="{2C2A9EDC-B5B9-4202-B189-200538CC4BCA}"/>
    <cellStyle name="Comma 6 15 2" xfId="57" xr:uid="{4E1A7F3F-0E30-4AD1-BA21-3BDC371CC6AB}"/>
    <cellStyle name="Comma 83 2" xfId="43" xr:uid="{63D7648F-FDAA-4E64-8F30-9119DD3B733F}"/>
    <cellStyle name="Comma_AppendixB 2" xfId="16" xr:uid="{21591A6F-96CA-434C-B9A5-6E6008BCC628}"/>
    <cellStyle name="Currency 2" xfId="28" xr:uid="{99B6EBFC-7B9E-4C8A-A659-D5DD9E652B82}"/>
    <cellStyle name="Currency 4" xfId="30" xr:uid="{51412E1F-853F-4B2C-A21F-2754EC004F8C}"/>
    <cellStyle name="Heading1a" xfId="10" xr:uid="{EB77B693-1E26-46A0-93FF-548D1C4AC34D}"/>
    <cellStyle name="Heading3" xfId="9" xr:uid="{91ED24C1-9B95-4D21-B860-D943DF329E8C}"/>
    <cellStyle name="Hyperlink" xfId="1" builtinId="8"/>
    <cellStyle name="Hyperlink 2 2" xfId="56" xr:uid="{CF6AA344-3776-489C-8B0F-DD5DB331B570}"/>
    <cellStyle name="Normal" xfId="0" builtinId="0"/>
    <cellStyle name="Normal - Style1 2" xfId="50" xr:uid="{FCDBA6EC-245C-4243-B968-55139B97F301}"/>
    <cellStyle name="Normal 10" xfId="36" xr:uid="{93C1DDA4-EE7E-4458-947A-788A77D04AFB}"/>
    <cellStyle name="Normal 10 10" xfId="52" xr:uid="{299F087E-A962-4E6D-827B-8B171AE39A96}"/>
    <cellStyle name="Normal 10 2 16" xfId="44" xr:uid="{988D317D-57FB-4306-98B3-BDF641D4034A}"/>
    <cellStyle name="Normal 10 4 10" xfId="42" xr:uid="{F2553C73-4210-4843-8E45-AF739ED9A29C}"/>
    <cellStyle name="Normal 10 5 10" xfId="41" xr:uid="{02C3AA12-9A2A-4631-BADF-BE846C6B9A86}"/>
    <cellStyle name="Normal 100 2" xfId="59" xr:uid="{7B41A215-9751-4354-8B4F-27DF817640B5}"/>
    <cellStyle name="Normal 106" xfId="55" xr:uid="{26130926-82C6-4A39-97A3-161A2FBFF5D2}"/>
    <cellStyle name="Normal 11 2 3 4" xfId="18" xr:uid="{2927A04D-7860-434D-87A3-184D3081480A}"/>
    <cellStyle name="Normal 111" xfId="22" xr:uid="{48FBB085-F162-4788-B89B-13AB47CB63C7}"/>
    <cellStyle name="Normal 131" xfId="48" xr:uid="{5C0FD86F-297A-4421-A0CE-8EC225638672}"/>
    <cellStyle name="Normal 132" xfId="20" xr:uid="{9DE5B388-65DE-4A77-9463-6854A0F76B85}"/>
    <cellStyle name="Normal 2" xfId="2" xr:uid="{00000000-0005-0000-0000-000003000000}"/>
    <cellStyle name="Normal 2 10" xfId="46" xr:uid="{5DB86185-8E07-407C-8F8F-B22F9B38006B}"/>
    <cellStyle name="Normal 23" xfId="38" xr:uid="{127638E9-585A-4B5A-943A-C432D7C9D5C4}"/>
    <cellStyle name="Normal 3" xfId="5" xr:uid="{47B0FF4D-1813-4723-92E1-8D385A609167}"/>
    <cellStyle name="Normal 3 2 17" xfId="21" xr:uid="{42A18916-7954-4D04-AC72-E8E4DA5B8CEE}"/>
    <cellStyle name="Normal 4" xfId="26" xr:uid="{78AA79E5-4C30-4163-8EFB-1870AC444D57}"/>
    <cellStyle name="Normal 4 11" xfId="29" xr:uid="{41F3CCF5-CC86-4472-82E2-F9F38DE79F76}"/>
    <cellStyle name="Normal 4 3" xfId="53" xr:uid="{008EA394-45DE-4723-8421-8288CDBB7A65}"/>
    <cellStyle name="Normal 5 2" xfId="37" xr:uid="{199C2C7A-4E6C-42A9-8395-12FCAB0FCE6E}"/>
    <cellStyle name="Normal 6" xfId="13" xr:uid="{7F2E5159-7AA9-4AD0-9470-07BC90051C72}"/>
    <cellStyle name="Normal 68" xfId="27" xr:uid="{2B7308A9-9E8C-42A3-A7B3-22EEAE4D2F7C}"/>
    <cellStyle name="Normal 75" xfId="35" xr:uid="{D3EA0625-E34D-480A-AD19-82509BA81569}"/>
    <cellStyle name="Normal 76" xfId="34" xr:uid="{87F5E2A8-EBE9-4CF0-A07F-2FD927233AC6}"/>
    <cellStyle name="Normal 78" xfId="40" xr:uid="{A2A79A6E-DF54-4EC2-93AE-E3038F7CE76E}"/>
    <cellStyle name="Normal 89" xfId="39" xr:uid="{EBC3105D-662A-4B24-8F7D-A38139A7E253}"/>
    <cellStyle name="Normal 92" xfId="33" xr:uid="{FB443BD4-D858-4480-9673-B14E076FCE2B}"/>
    <cellStyle name="Normal_20090617 - RIN - justifications 2" xfId="19" xr:uid="{98F93CAE-6D71-4023-805E-F33FE193748D}"/>
    <cellStyle name="Normal_Acc&amp;Notes June 2006" xfId="14" xr:uid="{A4D7398A-2BBB-4FC4-856A-3A37A09590D4}"/>
    <cellStyle name="Normal_AppendixB 2" xfId="4" xr:uid="{6C9DF922-E60C-42ED-9174-61C37D4DC32D}"/>
    <cellStyle name="Normal_APTIT 2008 (TEXT PACIFIC) Financial Statements (Version 1)" xfId="11" xr:uid="{0CC0F342-30EB-42D4-882E-DAC5EB6A10BB}"/>
    <cellStyle name="Normal_APTIT 2008 Financial Statements mock version" xfId="7" xr:uid="{65BB79D4-AC6E-4E15-B261-9D7A87FB3C99}"/>
    <cellStyle name="Normal_item" xfId="17" xr:uid="{7BFAED46-35A7-45A1-BB6E-53388513117F}"/>
    <cellStyle name="Normal_Pro Forma Financial Statements from AER Website" xfId="3" xr:uid="{8A364347-F78A-4D8B-B6C3-0B80B8C685B2}"/>
    <cellStyle name="Percent 10 2" xfId="47" xr:uid="{7C8FF672-074D-46AA-B949-7A9ABB3266BB}"/>
    <cellStyle name="Percent 2" xfId="45" xr:uid="{F1A90D50-815D-46D7-8A7A-3C2DF299D55A}"/>
    <cellStyle name="Percent 2 3" xfId="54" xr:uid="{3994638B-24FC-44BD-987F-A0F9E77A7D32}"/>
    <cellStyle name="Percent 9 3" xfId="58" xr:uid="{0EA88036-1B39-40BF-AB1B-2C4DD9D6A0F2}"/>
  </cellStyles>
  <dxfs count="0"/>
  <tableStyles count="0" defaultTableStyle="TableStyleMedium2" defaultPivotStyle="PivotStyleLight16"/>
  <colors>
    <mruColors>
      <color rgb="FFCCFFCC"/>
      <color rgb="FFFFFFCC"/>
      <color rgb="FF000080"/>
      <color rgb="FFCCFFFF"/>
      <color rgb="FFFFCC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tyles" Target="style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9525</xdr:colOff>
      <xdr:row>0</xdr:row>
      <xdr:rowOff>0</xdr:rowOff>
    </xdr:from>
    <xdr:to>
      <xdr:col>11</xdr:col>
      <xdr:colOff>0</xdr:colOff>
      <xdr:row>0</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2224088" y="0"/>
          <a:ext cx="5895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19050</xdr:colOff>
      <xdr:row>0</xdr:row>
      <xdr:rowOff>0</xdr:rowOff>
    </xdr:from>
    <xdr:to>
      <xdr:col>11</xdr:col>
      <xdr:colOff>0</xdr:colOff>
      <xdr:row>0</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2233613" y="0"/>
          <a:ext cx="588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8120063"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11</xdr:col>
      <xdr:colOff>0</xdr:colOff>
      <xdr:row>0</xdr:row>
      <xdr:rowOff>0</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2214563" y="0"/>
          <a:ext cx="59055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2224088" y="0"/>
          <a:ext cx="5895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19050</xdr:colOff>
      <xdr:row>0</xdr:row>
      <xdr:rowOff>0</xdr:rowOff>
    </xdr:from>
    <xdr:to>
      <xdr:col>11</xdr:col>
      <xdr:colOff>0</xdr:colOff>
      <xdr:row>0</xdr:row>
      <xdr:rowOff>0</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2233613" y="0"/>
          <a:ext cx="588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0" name="Line 9">
          <a:extLst>
            <a:ext uri="{FF2B5EF4-FFF2-40B4-BE49-F238E27FC236}">
              <a16:creationId xmlns:a16="http://schemas.microsoft.com/office/drawing/2014/main" id="{00000000-0008-0000-0100-00000A000000}"/>
            </a:ext>
          </a:extLst>
        </xdr:cNvPr>
        <xdr:cNvSpPr>
          <a:spLocks noChangeShapeType="1"/>
        </xdr:cNvSpPr>
      </xdr:nvSpPr>
      <xdr:spPr bwMode="auto">
        <a:xfrm>
          <a:off x="8120063"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11" name="Line 10">
          <a:extLst>
            <a:ext uri="{FF2B5EF4-FFF2-40B4-BE49-F238E27FC236}">
              <a16:creationId xmlns:a16="http://schemas.microsoft.com/office/drawing/2014/main" id="{00000000-0008-0000-0100-00000B000000}"/>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11</xdr:col>
      <xdr:colOff>0</xdr:colOff>
      <xdr:row>0</xdr:row>
      <xdr:rowOff>0</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2214563" y="0"/>
          <a:ext cx="59055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14" name="Line 13">
          <a:extLst>
            <a:ext uri="{FF2B5EF4-FFF2-40B4-BE49-F238E27FC236}">
              <a16:creationId xmlns:a16="http://schemas.microsoft.com/office/drawing/2014/main" id="{00000000-0008-0000-0100-00000E000000}"/>
            </a:ext>
          </a:extLst>
        </xdr:cNvPr>
        <xdr:cNvSpPr>
          <a:spLocks noChangeShapeType="1"/>
        </xdr:cNvSpPr>
      </xdr:nvSpPr>
      <xdr:spPr bwMode="auto">
        <a:xfrm>
          <a:off x="2224088" y="0"/>
          <a:ext cx="5895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19050</xdr:colOff>
      <xdr:row>0</xdr:row>
      <xdr:rowOff>0</xdr:rowOff>
    </xdr:from>
    <xdr:to>
      <xdr:col>11</xdr:col>
      <xdr:colOff>0</xdr:colOff>
      <xdr:row>0</xdr:row>
      <xdr:rowOff>0</xdr:rowOff>
    </xdr:to>
    <xdr:sp macro="" textlink="">
      <xdr:nvSpPr>
        <xdr:cNvPr id="15" name="Line 14">
          <a:extLst>
            <a:ext uri="{FF2B5EF4-FFF2-40B4-BE49-F238E27FC236}">
              <a16:creationId xmlns:a16="http://schemas.microsoft.com/office/drawing/2014/main" id="{00000000-0008-0000-0100-00000F000000}"/>
            </a:ext>
          </a:extLst>
        </xdr:cNvPr>
        <xdr:cNvSpPr>
          <a:spLocks noChangeShapeType="1"/>
        </xdr:cNvSpPr>
      </xdr:nvSpPr>
      <xdr:spPr bwMode="auto">
        <a:xfrm>
          <a:off x="2233613" y="0"/>
          <a:ext cx="588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6" name="Line 15">
          <a:extLst>
            <a:ext uri="{FF2B5EF4-FFF2-40B4-BE49-F238E27FC236}">
              <a16:creationId xmlns:a16="http://schemas.microsoft.com/office/drawing/2014/main" id="{00000000-0008-0000-0100-000010000000}"/>
            </a:ext>
          </a:extLst>
        </xdr:cNvPr>
        <xdr:cNvSpPr>
          <a:spLocks noChangeShapeType="1"/>
        </xdr:cNvSpPr>
      </xdr:nvSpPr>
      <xdr:spPr bwMode="auto">
        <a:xfrm>
          <a:off x="8120063"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11</xdr:col>
      <xdr:colOff>0</xdr:colOff>
      <xdr:row>0</xdr:row>
      <xdr:rowOff>0</xdr:rowOff>
    </xdr:to>
    <xdr:sp macro="" textlink="">
      <xdr:nvSpPr>
        <xdr:cNvPr id="18" name="Line 17">
          <a:extLst>
            <a:ext uri="{FF2B5EF4-FFF2-40B4-BE49-F238E27FC236}">
              <a16:creationId xmlns:a16="http://schemas.microsoft.com/office/drawing/2014/main" id="{00000000-0008-0000-0100-000012000000}"/>
            </a:ext>
          </a:extLst>
        </xdr:cNvPr>
        <xdr:cNvSpPr>
          <a:spLocks noChangeShapeType="1"/>
        </xdr:cNvSpPr>
      </xdr:nvSpPr>
      <xdr:spPr bwMode="auto">
        <a:xfrm>
          <a:off x="2214563" y="0"/>
          <a:ext cx="59055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19" name="Line 18">
          <a:extLst>
            <a:ext uri="{FF2B5EF4-FFF2-40B4-BE49-F238E27FC236}">
              <a16:creationId xmlns:a16="http://schemas.microsoft.com/office/drawing/2014/main" id="{00000000-0008-0000-0100-000013000000}"/>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20" name="Line 19">
          <a:extLst>
            <a:ext uri="{FF2B5EF4-FFF2-40B4-BE49-F238E27FC236}">
              <a16:creationId xmlns:a16="http://schemas.microsoft.com/office/drawing/2014/main" id="{00000000-0008-0000-0100-000014000000}"/>
            </a:ext>
          </a:extLst>
        </xdr:cNvPr>
        <xdr:cNvSpPr>
          <a:spLocks noChangeShapeType="1"/>
        </xdr:cNvSpPr>
      </xdr:nvSpPr>
      <xdr:spPr bwMode="auto">
        <a:xfrm>
          <a:off x="2224088" y="0"/>
          <a:ext cx="5895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19050</xdr:colOff>
      <xdr:row>0</xdr:row>
      <xdr:rowOff>0</xdr:rowOff>
    </xdr:from>
    <xdr:to>
      <xdr:col>11</xdr:col>
      <xdr:colOff>0</xdr:colOff>
      <xdr:row>0</xdr:row>
      <xdr:rowOff>0</xdr:rowOff>
    </xdr:to>
    <xdr:sp macro="" textlink="">
      <xdr:nvSpPr>
        <xdr:cNvPr id="21" name="Line 20">
          <a:extLst>
            <a:ext uri="{FF2B5EF4-FFF2-40B4-BE49-F238E27FC236}">
              <a16:creationId xmlns:a16="http://schemas.microsoft.com/office/drawing/2014/main" id="{00000000-0008-0000-0100-000015000000}"/>
            </a:ext>
          </a:extLst>
        </xdr:cNvPr>
        <xdr:cNvSpPr>
          <a:spLocks noChangeShapeType="1"/>
        </xdr:cNvSpPr>
      </xdr:nvSpPr>
      <xdr:spPr bwMode="auto">
        <a:xfrm>
          <a:off x="2233613" y="0"/>
          <a:ext cx="588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22" name="Line 21">
          <a:extLst>
            <a:ext uri="{FF2B5EF4-FFF2-40B4-BE49-F238E27FC236}">
              <a16:creationId xmlns:a16="http://schemas.microsoft.com/office/drawing/2014/main" id="{00000000-0008-0000-0100-000016000000}"/>
            </a:ext>
          </a:extLst>
        </xdr:cNvPr>
        <xdr:cNvSpPr>
          <a:spLocks noChangeShapeType="1"/>
        </xdr:cNvSpPr>
      </xdr:nvSpPr>
      <xdr:spPr bwMode="auto">
        <a:xfrm>
          <a:off x="8120063"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23" name="Line 22">
          <a:extLst>
            <a:ext uri="{FF2B5EF4-FFF2-40B4-BE49-F238E27FC236}">
              <a16:creationId xmlns:a16="http://schemas.microsoft.com/office/drawing/2014/main" id="{00000000-0008-0000-0100-000017000000}"/>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11</xdr:col>
      <xdr:colOff>0</xdr:colOff>
      <xdr:row>0</xdr:row>
      <xdr:rowOff>0</xdr:rowOff>
    </xdr:to>
    <xdr:sp macro="" textlink="">
      <xdr:nvSpPr>
        <xdr:cNvPr id="24" name="Line 23">
          <a:extLst>
            <a:ext uri="{FF2B5EF4-FFF2-40B4-BE49-F238E27FC236}">
              <a16:creationId xmlns:a16="http://schemas.microsoft.com/office/drawing/2014/main" id="{00000000-0008-0000-0100-000018000000}"/>
            </a:ext>
          </a:extLst>
        </xdr:cNvPr>
        <xdr:cNvSpPr>
          <a:spLocks noChangeShapeType="1"/>
        </xdr:cNvSpPr>
      </xdr:nvSpPr>
      <xdr:spPr bwMode="auto">
        <a:xfrm>
          <a:off x="2214563" y="0"/>
          <a:ext cx="59055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25" name="Line 24">
          <a:extLst>
            <a:ext uri="{FF2B5EF4-FFF2-40B4-BE49-F238E27FC236}">
              <a16:creationId xmlns:a16="http://schemas.microsoft.com/office/drawing/2014/main" id="{00000000-0008-0000-0100-000019000000}"/>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a:off x="7381875"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3" name="Line 9">
          <a:extLst>
            <a:ext uri="{FF2B5EF4-FFF2-40B4-BE49-F238E27FC236}">
              <a16:creationId xmlns:a16="http://schemas.microsoft.com/office/drawing/2014/main" id="{00000000-0008-0000-0200-000003000000}"/>
            </a:ext>
          </a:extLst>
        </xdr:cNvPr>
        <xdr:cNvSpPr>
          <a:spLocks noChangeShapeType="1"/>
        </xdr:cNvSpPr>
      </xdr:nvSpPr>
      <xdr:spPr bwMode="auto">
        <a:xfrm>
          <a:off x="7381875"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4" name="Line 15">
          <a:extLst>
            <a:ext uri="{FF2B5EF4-FFF2-40B4-BE49-F238E27FC236}">
              <a16:creationId xmlns:a16="http://schemas.microsoft.com/office/drawing/2014/main" id="{00000000-0008-0000-0200-000004000000}"/>
            </a:ext>
          </a:extLst>
        </xdr:cNvPr>
        <xdr:cNvSpPr>
          <a:spLocks noChangeShapeType="1"/>
        </xdr:cNvSpPr>
      </xdr:nvSpPr>
      <xdr:spPr bwMode="auto">
        <a:xfrm>
          <a:off x="7381875"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5" name="Line 21">
          <a:extLst>
            <a:ext uri="{FF2B5EF4-FFF2-40B4-BE49-F238E27FC236}">
              <a16:creationId xmlns:a16="http://schemas.microsoft.com/office/drawing/2014/main" id="{00000000-0008-0000-0200-000005000000}"/>
            </a:ext>
          </a:extLst>
        </xdr:cNvPr>
        <xdr:cNvSpPr>
          <a:spLocks noChangeShapeType="1"/>
        </xdr:cNvSpPr>
      </xdr:nvSpPr>
      <xdr:spPr bwMode="auto">
        <a:xfrm>
          <a:off x="7381875"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64</xdr:row>
      <xdr:rowOff>9525</xdr:rowOff>
    </xdr:from>
    <xdr:ext cx="8874387" cy="2371725"/>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72725"/>
          <a:ext cx="8874387" cy="2371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82</xdr:row>
      <xdr:rowOff>0</xdr:rowOff>
    </xdr:from>
    <xdr:ext cx="5600588" cy="280988"/>
    <xdr:pic>
      <xdr:nvPicPr>
        <xdr:cNvPr id="3" name="Picture 3">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277850"/>
          <a:ext cx="5600588" cy="280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xdr:colOff>
      <xdr:row>1</xdr:row>
      <xdr:rowOff>158115</xdr:rowOff>
    </xdr:from>
    <xdr:ext cx="5871366" cy="7461886"/>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380365"/>
          <a:ext cx="5871366" cy="7461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eek_rpt\2000\11_November_00\TEMP\July-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dsrvfs1\data\Week_rpt\2000\11_November_00\TEMP\July-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ddata\group$\Week_rpt\2000\11_November_00\TEMP\July-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enw01\DATA\common\Management%20Accounting\Board%20Report\Performance%20Report\Capital%2099_00_Ma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000\11_November_00\TEMP\July-9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ESL\Commercial%20Services\Commercial%20Services%20(NEW)\Fixed%20Assets%20-%20APA\1112\03%20Sep-11\Transmission\NT%20Gas%20Pipeline\NT%20Gas%20Pipeline%20WEB%20A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DNEY"/>
      <sheetName val="SYDN WEST"/>
      <sheetName val="BATHURST"/>
      <sheetName val="CANBERRA"/>
      <sheetName val="GOULBURN"/>
      <sheetName val="WOLLONGONG"/>
      <sheetName val="SUMMARY"/>
      <sheetName val="MACRO"/>
      <sheetName val="Assumptions_Book"/>
    </sheetNames>
    <sheetDataSet>
      <sheetData sheetId="0" refreshError="1"/>
      <sheetData sheetId="1" refreshError="1">
        <row r="9">
          <cell r="J9">
            <v>229</v>
          </cell>
          <cell r="K9">
            <v>201</v>
          </cell>
          <cell r="L9">
            <v>203.2</v>
          </cell>
        </row>
        <row r="10">
          <cell r="J10">
            <v>128</v>
          </cell>
          <cell r="K10">
            <v>147</v>
          </cell>
          <cell r="L10">
            <v>172.3</v>
          </cell>
        </row>
        <row r="11">
          <cell r="J11">
            <v>101</v>
          </cell>
          <cell r="K11">
            <v>76.5</v>
          </cell>
          <cell r="L11">
            <v>101.4</v>
          </cell>
        </row>
        <row r="12">
          <cell r="J12">
            <v>41</v>
          </cell>
          <cell r="K12">
            <v>58.5</v>
          </cell>
          <cell r="L12">
            <v>39.5</v>
          </cell>
        </row>
        <row r="13">
          <cell r="J13">
            <v>18</v>
          </cell>
          <cell r="K13">
            <v>36.5</v>
          </cell>
          <cell r="L13">
            <v>18.3</v>
          </cell>
        </row>
        <row r="14">
          <cell r="J14">
            <v>14</v>
          </cell>
          <cell r="K14">
            <v>6</v>
          </cell>
          <cell r="L14">
            <v>0</v>
          </cell>
        </row>
        <row r="15">
          <cell r="J15">
            <v>0</v>
          </cell>
          <cell r="K15">
            <v>4</v>
          </cell>
          <cell r="L15">
            <v>0</v>
          </cell>
        </row>
        <row r="16">
          <cell r="J16">
            <v>3</v>
          </cell>
          <cell r="K16">
            <v>0</v>
          </cell>
          <cell r="L16">
            <v>0</v>
          </cell>
        </row>
        <row r="17">
          <cell r="J17">
            <v>5</v>
          </cell>
          <cell r="K17">
            <v>0.5</v>
          </cell>
          <cell r="L17">
            <v>0</v>
          </cell>
        </row>
        <row r="18">
          <cell r="J18">
            <v>39.5</v>
          </cell>
          <cell r="K18">
            <v>18.149999999999999</v>
          </cell>
          <cell r="L18">
            <v>21.5</v>
          </cell>
        </row>
        <row r="19">
          <cell r="J19">
            <v>77</v>
          </cell>
          <cell r="K19">
            <v>79.2</v>
          </cell>
          <cell r="L19">
            <v>81.400000000000006</v>
          </cell>
        </row>
        <row r="20">
          <cell r="J20">
            <v>146</v>
          </cell>
          <cell r="K20">
            <v>169.5</v>
          </cell>
          <cell r="L20">
            <v>147.1</v>
          </cell>
        </row>
      </sheetData>
      <sheetData sheetId="2" refreshError="1">
        <row r="12">
          <cell r="K12">
            <v>391.5</v>
          </cell>
          <cell r="L12">
            <v>343</v>
          </cell>
          <cell r="M12">
            <v>387.5</v>
          </cell>
        </row>
        <row r="13">
          <cell r="K13">
            <v>271.5</v>
          </cell>
          <cell r="L13">
            <v>327</v>
          </cell>
          <cell r="M13">
            <v>362.5</v>
          </cell>
        </row>
        <row r="14">
          <cell r="K14">
            <v>238.5</v>
          </cell>
          <cell r="L14">
            <v>247.5</v>
          </cell>
          <cell r="M14">
            <v>228.05</v>
          </cell>
        </row>
        <row r="15">
          <cell r="K15">
            <v>156.5</v>
          </cell>
          <cell r="L15">
            <v>156</v>
          </cell>
          <cell r="M15">
            <v>157.6</v>
          </cell>
        </row>
        <row r="16">
          <cell r="K16">
            <v>53</v>
          </cell>
          <cell r="L16">
            <v>124.5</v>
          </cell>
          <cell r="M16">
            <v>51.7</v>
          </cell>
        </row>
        <row r="17">
          <cell r="K17">
            <v>60.4</v>
          </cell>
          <cell r="L17">
            <v>52</v>
          </cell>
          <cell r="M17">
            <v>0.8</v>
          </cell>
        </row>
        <row r="18">
          <cell r="K18">
            <v>2</v>
          </cell>
          <cell r="L18">
            <v>36.5</v>
          </cell>
          <cell r="M18">
            <v>2.9</v>
          </cell>
        </row>
        <row r="19">
          <cell r="K19">
            <v>39</v>
          </cell>
          <cell r="L19">
            <v>1</v>
          </cell>
          <cell r="M19">
            <v>10.5</v>
          </cell>
        </row>
        <row r="20">
          <cell r="K20">
            <v>51</v>
          </cell>
          <cell r="L20">
            <v>35.5</v>
          </cell>
          <cell r="M20">
            <v>18.899999999999999</v>
          </cell>
        </row>
        <row r="21">
          <cell r="K21">
            <v>181</v>
          </cell>
          <cell r="L21">
            <v>137</v>
          </cell>
          <cell r="M21">
            <v>113.5</v>
          </cell>
        </row>
        <row r="22">
          <cell r="K22">
            <v>208.5</v>
          </cell>
          <cell r="L22">
            <v>219</v>
          </cell>
          <cell r="M22">
            <v>231.9</v>
          </cell>
        </row>
        <row r="23">
          <cell r="K23">
            <v>307.5</v>
          </cell>
          <cell r="L23">
            <v>345</v>
          </cell>
          <cell r="M23">
            <v>323.55</v>
          </cell>
        </row>
      </sheetData>
      <sheetData sheetId="3" refreshError="1">
        <row r="19">
          <cell r="G19">
            <v>10</v>
          </cell>
          <cell r="I19">
            <v>12.148387096774194</v>
          </cell>
          <cell r="K19">
            <v>-2.1483870967741936</v>
          </cell>
          <cell r="L19">
            <v>-2.1483870967741936</v>
          </cell>
        </row>
        <row r="20">
          <cell r="G20">
            <v>13</v>
          </cell>
          <cell r="I20">
            <v>12.148387096774194</v>
          </cell>
          <cell r="K20">
            <v>0.85161290322580641</v>
          </cell>
          <cell r="L20">
            <v>-1.2967741935483872</v>
          </cell>
        </row>
        <row r="21">
          <cell r="B21" t="str">
            <v>S</v>
          </cell>
          <cell r="G21">
            <v>12</v>
          </cell>
          <cell r="I21">
            <v>12.148387096774194</v>
          </cell>
          <cell r="K21">
            <v>-0.14838709677419359</v>
          </cell>
          <cell r="L21">
            <v>-1.4451612903225808</v>
          </cell>
        </row>
        <row r="22">
          <cell r="G22">
            <v>13.5</v>
          </cell>
          <cell r="I22">
            <v>12.148387096774194</v>
          </cell>
          <cell r="K22">
            <v>1.3516129032258064</v>
          </cell>
          <cell r="L22">
            <v>-9.3548387096774377E-2</v>
          </cell>
        </row>
        <row r="23">
          <cell r="G23">
            <v>13.5</v>
          </cell>
          <cell r="I23">
            <v>12.148387096774194</v>
          </cell>
          <cell r="K23">
            <v>1.3516129032258064</v>
          </cell>
          <cell r="L23">
            <v>1.258064516129032</v>
          </cell>
        </row>
        <row r="24">
          <cell r="G24">
            <v>14.5</v>
          </cell>
          <cell r="I24">
            <v>12.148387096774194</v>
          </cell>
          <cell r="K24">
            <v>2.3516129032258064</v>
          </cell>
          <cell r="L24">
            <v>3.6096774193548384</v>
          </cell>
        </row>
        <row r="25">
          <cell r="G25">
            <v>12.5</v>
          </cell>
          <cell r="I25">
            <v>12.148387096774194</v>
          </cell>
          <cell r="K25">
            <v>0.35161290322580641</v>
          </cell>
          <cell r="L25">
            <v>3.9612903225806519</v>
          </cell>
        </row>
        <row r="26">
          <cell r="G26">
            <v>13.5</v>
          </cell>
          <cell r="I26">
            <v>12.148387096774194</v>
          </cell>
          <cell r="K26">
            <v>1.3516129032258064</v>
          </cell>
          <cell r="L26">
            <v>5.3129032258064512</v>
          </cell>
        </row>
        <row r="27">
          <cell r="G27">
            <v>10</v>
          </cell>
          <cell r="I27">
            <v>12.148387096774194</v>
          </cell>
          <cell r="K27">
            <v>-2.1483870967741936</v>
          </cell>
          <cell r="L27">
            <v>3.1645161290322505</v>
          </cell>
          <cell r="U27">
            <v>395.6</v>
          </cell>
          <cell r="V27">
            <v>370.1</v>
          </cell>
          <cell r="W27">
            <v>399</v>
          </cell>
          <cell r="X27">
            <v>381.5</v>
          </cell>
        </row>
        <row r="28">
          <cell r="B28" t="str">
            <v>S</v>
          </cell>
          <cell r="G28">
            <v>11</v>
          </cell>
          <cell r="I28">
            <v>12.148387096774194</v>
          </cell>
          <cell r="K28">
            <v>-1.1483870967741936</v>
          </cell>
          <cell r="L28">
            <v>2.0161290322580498</v>
          </cell>
          <cell r="U28">
            <v>280</v>
          </cell>
          <cell r="V28">
            <v>338.2</v>
          </cell>
          <cell r="W28">
            <v>362.5</v>
          </cell>
          <cell r="X28">
            <v>288</v>
          </cell>
        </row>
        <row r="29">
          <cell r="G29">
            <v>11</v>
          </cell>
          <cell r="I29">
            <v>12.148387096774194</v>
          </cell>
          <cell r="K29">
            <v>-1.1483870967741936</v>
          </cell>
          <cell r="L29">
            <v>0.86774193548384915</v>
          </cell>
          <cell r="U29">
            <v>238.3</v>
          </cell>
          <cell r="V29">
            <v>234.7</v>
          </cell>
          <cell r="W29">
            <v>235</v>
          </cell>
          <cell r="X29">
            <v>191.7</v>
          </cell>
        </row>
        <row r="30">
          <cell r="G30">
            <v>9.5</v>
          </cell>
          <cell r="I30">
            <v>12.148387096774194</v>
          </cell>
          <cell r="K30">
            <v>-2.6483870967741936</v>
          </cell>
          <cell r="L30">
            <v>-1.7806451612903516</v>
          </cell>
          <cell r="U30">
            <v>142</v>
          </cell>
          <cell r="V30">
            <v>149.15</v>
          </cell>
          <cell r="W30">
            <v>159</v>
          </cell>
          <cell r="X30">
            <v>191.5</v>
          </cell>
        </row>
        <row r="31">
          <cell r="G31">
            <v>7.5</v>
          </cell>
          <cell r="I31">
            <v>12.148387096774194</v>
          </cell>
          <cell r="K31">
            <v>-4.6483870967741936</v>
          </cell>
          <cell r="L31">
            <v>-6.4290322580645523</v>
          </cell>
          <cell r="U31">
            <v>78.900000000000006</v>
          </cell>
          <cell r="V31">
            <v>124.5</v>
          </cell>
          <cell r="W31">
            <v>45</v>
          </cell>
          <cell r="X31">
            <v>108.5</v>
          </cell>
        </row>
        <row r="32">
          <cell r="G32">
            <v>8.5</v>
          </cell>
          <cell r="I32">
            <v>12.148387096774194</v>
          </cell>
          <cell r="K32">
            <v>-3.6483870967741936</v>
          </cell>
          <cell r="L32">
            <v>-10.077419354838753</v>
          </cell>
          <cell r="U32">
            <v>66.5</v>
          </cell>
          <cell r="V32">
            <v>50.8</v>
          </cell>
          <cell r="W32">
            <v>4</v>
          </cell>
          <cell r="X32">
            <v>19.5</v>
          </cell>
        </row>
        <row r="33">
          <cell r="G33">
            <v>7</v>
          </cell>
          <cell r="I33">
            <v>12.148387096774194</v>
          </cell>
          <cell r="K33">
            <v>-5.1483870967741936</v>
          </cell>
          <cell r="L33">
            <v>-15.225806451612954</v>
          </cell>
          <cell r="U33">
            <v>14.3</v>
          </cell>
          <cell r="V33">
            <v>27.9</v>
          </cell>
          <cell r="W33">
            <v>3.5</v>
          </cell>
          <cell r="X33">
            <v>0</v>
          </cell>
        </row>
        <row r="34">
          <cell r="G34">
            <v>9.5</v>
          </cell>
          <cell r="I34">
            <v>12.148387096774194</v>
          </cell>
          <cell r="K34">
            <v>-2.6483870967741936</v>
          </cell>
          <cell r="L34">
            <v>-17.874193548387154</v>
          </cell>
          <cell r="U34">
            <v>41.6</v>
          </cell>
          <cell r="V34">
            <v>2.5</v>
          </cell>
          <cell r="W34">
            <v>6</v>
          </cell>
          <cell r="X34">
            <v>0</v>
          </cell>
        </row>
        <row r="35">
          <cell r="B35" t="str">
            <v>S</v>
          </cell>
          <cell r="G35">
            <v>11.5</v>
          </cell>
          <cell r="I35">
            <v>12.148387096774194</v>
          </cell>
          <cell r="K35">
            <v>-0.64838709677419359</v>
          </cell>
          <cell r="L35">
            <v>-18.522580645161355</v>
          </cell>
          <cell r="U35">
            <v>48.1</v>
          </cell>
          <cell r="V35">
            <v>33.5</v>
          </cell>
          <cell r="W35">
            <v>25.5</v>
          </cell>
          <cell r="X35">
            <v>36.5</v>
          </cell>
        </row>
        <row r="36">
          <cell r="G36">
            <v>10.5</v>
          </cell>
          <cell r="I36">
            <v>12.148387096774194</v>
          </cell>
          <cell r="K36">
            <v>-1.6483870967741936</v>
          </cell>
          <cell r="L36">
            <v>-20.170967741935556</v>
          </cell>
          <cell r="U36">
            <v>193</v>
          </cell>
          <cell r="V36">
            <v>116.5</v>
          </cell>
          <cell r="W36">
            <v>99.5</v>
          </cell>
          <cell r="X36">
            <v>175.5</v>
          </cell>
        </row>
        <row r="37">
          <cell r="G37">
            <v>8.5</v>
          </cell>
          <cell r="I37">
            <v>12.148387096774194</v>
          </cell>
          <cell r="K37">
            <v>-3.6483870967741936</v>
          </cell>
          <cell r="L37">
            <v>-23.819354838709756</v>
          </cell>
          <cell r="U37">
            <v>243.9</v>
          </cell>
          <cell r="V37">
            <v>232.5</v>
          </cell>
          <cell r="W37">
            <v>234</v>
          </cell>
          <cell r="X37">
            <v>246.5</v>
          </cell>
        </row>
        <row r="38">
          <cell r="G38">
            <v>10</v>
          </cell>
          <cell r="I38">
            <v>12.148387096774194</v>
          </cell>
          <cell r="K38">
            <v>-2.1483870967741936</v>
          </cell>
          <cell r="L38">
            <v>-25.967741935483957</v>
          </cell>
          <cell r="U38">
            <v>321.8</v>
          </cell>
          <cell r="V38">
            <v>350</v>
          </cell>
          <cell r="W38">
            <v>327</v>
          </cell>
          <cell r="X38">
            <v>345</v>
          </cell>
        </row>
        <row r="39">
          <cell r="G39">
            <v>10.5</v>
          </cell>
          <cell r="I39">
            <v>12.148387096774194</v>
          </cell>
          <cell r="K39">
            <v>-1.6483870967741936</v>
          </cell>
          <cell r="L39">
            <v>-27.616129032258158</v>
          </cell>
        </row>
        <row r="40">
          <cell r="G40">
            <v>8.5</v>
          </cell>
          <cell r="I40">
            <v>12.148387096774194</v>
          </cell>
          <cell r="K40">
            <v>-3.6483870967741936</v>
          </cell>
          <cell r="L40">
            <v>-31.264516129032359</v>
          </cell>
        </row>
        <row r="41">
          <cell r="G41">
            <v>14</v>
          </cell>
          <cell r="I41">
            <v>12.148387096774194</v>
          </cell>
          <cell r="K41">
            <v>1.8516129032258064</v>
          </cell>
          <cell r="L41">
            <v>-29.412903225806531</v>
          </cell>
        </row>
        <row r="42">
          <cell r="B42" t="str">
            <v>S</v>
          </cell>
          <cell r="G42">
            <v>14</v>
          </cell>
          <cell r="I42">
            <v>12.148387096774194</v>
          </cell>
          <cell r="K42">
            <v>1.8516129032258064</v>
          </cell>
          <cell r="L42">
            <v>-27.561290322580703</v>
          </cell>
        </row>
        <row r="43">
          <cell r="G43">
            <v>13.5</v>
          </cell>
          <cell r="I43">
            <v>12.148387096774194</v>
          </cell>
          <cell r="K43">
            <v>1.3516129032258064</v>
          </cell>
          <cell r="L43">
            <v>-26.209677419354875</v>
          </cell>
        </row>
        <row r="44">
          <cell r="G44">
            <v>12.5</v>
          </cell>
          <cell r="I44">
            <v>12.148387096774194</v>
          </cell>
          <cell r="K44">
            <v>0.35161290322580641</v>
          </cell>
          <cell r="L44">
            <v>-25.858064516129048</v>
          </cell>
        </row>
        <row r="45">
          <cell r="G45">
            <v>11.5</v>
          </cell>
          <cell r="I45">
            <v>12.148387096774194</v>
          </cell>
          <cell r="K45">
            <v>-0.64838709677419359</v>
          </cell>
          <cell r="L45">
            <v>-26.50645161290322</v>
          </cell>
        </row>
        <row r="46">
          <cell r="G46">
            <v>14</v>
          </cell>
          <cell r="I46">
            <v>12.148387096774194</v>
          </cell>
          <cell r="K46">
            <v>1.8516129032258064</v>
          </cell>
          <cell r="L46">
            <v>-24.654838709677392</v>
          </cell>
        </row>
        <row r="47">
          <cell r="G47">
            <v>14</v>
          </cell>
          <cell r="I47">
            <v>12.148387096774194</v>
          </cell>
          <cell r="K47">
            <v>1.8516129032258064</v>
          </cell>
          <cell r="L47">
            <v>-22.803225806451564</v>
          </cell>
        </row>
        <row r="48">
          <cell r="G48">
            <v>10</v>
          </cell>
          <cell r="I48">
            <v>12.148387096774194</v>
          </cell>
          <cell r="K48">
            <v>-2.1483870967741936</v>
          </cell>
          <cell r="L48">
            <v>-24.951612903225737</v>
          </cell>
        </row>
        <row r="49">
          <cell r="G49">
            <v>12</v>
          </cell>
          <cell r="I49">
            <v>12.148387096774194</v>
          </cell>
          <cell r="K49">
            <v>-0.14838709677419359</v>
          </cell>
          <cell r="L49">
            <v>-25.099999999999909</v>
          </cell>
        </row>
      </sheetData>
      <sheetData sheetId="4" refreshError="1">
        <row r="14">
          <cell r="J14">
            <v>365.5</v>
          </cell>
          <cell r="K14">
            <v>346.5</v>
          </cell>
          <cell r="L14">
            <v>372.7</v>
          </cell>
        </row>
        <row r="15">
          <cell r="J15">
            <v>240</v>
          </cell>
          <cell r="K15">
            <v>301</v>
          </cell>
          <cell r="L15">
            <v>342.25</v>
          </cell>
        </row>
        <row r="16">
          <cell r="J16">
            <v>233</v>
          </cell>
          <cell r="K16">
            <v>209</v>
          </cell>
          <cell r="L16">
            <v>240.15</v>
          </cell>
        </row>
        <row r="17">
          <cell r="J17">
            <v>153</v>
          </cell>
          <cell r="K17">
            <v>143.5</v>
          </cell>
          <cell r="L17">
            <v>150.1</v>
          </cell>
        </row>
        <row r="18">
          <cell r="J18">
            <v>69.5</v>
          </cell>
          <cell r="K18">
            <v>106</v>
          </cell>
          <cell r="L18">
            <v>63.85</v>
          </cell>
        </row>
        <row r="19">
          <cell r="J19">
            <v>58.5</v>
          </cell>
          <cell r="K19">
            <v>47</v>
          </cell>
          <cell r="L19">
            <v>7.25</v>
          </cell>
        </row>
        <row r="20">
          <cell r="J20">
            <v>16.5</v>
          </cell>
          <cell r="K20">
            <v>51.5</v>
          </cell>
          <cell r="L20">
            <v>6.35</v>
          </cell>
        </row>
        <row r="21">
          <cell r="J21">
            <v>55</v>
          </cell>
          <cell r="K21">
            <v>4</v>
          </cell>
          <cell r="L21">
            <v>10.3</v>
          </cell>
        </row>
        <row r="22">
          <cell r="J22">
            <v>43.5</v>
          </cell>
          <cell r="K22">
            <v>26</v>
          </cell>
          <cell r="L22">
            <v>26.35</v>
          </cell>
        </row>
        <row r="23">
          <cell r="J23">
            <v>169.5</v>
          </cell>
          <cell r="K23">
            <v>98</v>
          </cell>
          <cell r="L23">
            <v>102.15</v>
          </cell>
        </row>
        <row r="24">
          <cell r="J24">
            <v>212.5</v>
          </cell>
          <cell r="K24">
            <v>208.5</v>
          </cell>
          <cell r="L24">
            <v>216.05</v>
          </cell>
        </row>
        <row r="25">
          <cell r="J25">
            <v>313.5</v>
          </cell>
          <cell r="K25">
            <v>354.5</v>
          </cell>
          <cell r="L25">
            <v>315.95</v>
          </cell>
        </row>
      </sheetData>
      <sheetData sheetId="5" refreshError="1">
        <row r="12">
          <cell r="K12">
            <v>204</v>
          </cell>
          <cell r="L12">
            <v>164</v>
          </cell>
          <cell r="M12">
            <v>163</v>
          </cell>
        </row>
        <row r="13">
          <cell r="K13">
            <v>116</v>
          </cell>
          <cell r="L13">
            <v>161</v>
          </cell>
          <cell r="M13">
            <v>140</v>
          </cell>
        </row>
        <row r="14">
          <cell r="K14">
            <v>112</v>
          </cell>
          <cell r="L14">
            <v>71.5</v>
          </cell>
          <cell r="M14">
            <v>119</v>
          </cell>
        </row>
        <row r="15">
          <cell r="K15">
            <v>47</v>
          </cell>
          <cell r="L15">
            <v>53</v>
          </cell>
          <cell r="M15">
            <v>44.5</v>
          </cell>
        </row>
        <row r="16">
          <cell r="K16">
            <v>22.5</v>
          </cell>
          <cell r="L16">
            <v>44.5</v>
          </cell>
          <cell r="M16">
            <v>71</v>
          </cell>
        </row>
        <row r="17">
          <cell r="K17">
            <v>21.5</v>
          </cell>
          <cell r="L17">
            <v>7.5</v>
          </cell>
          <cell r="M17">
            <v>0</v>
          </cell>
        </row>
        <row r="18">
          <cell r="K18">
            <v>0.5</v>
          </cell>
          <cell r="L18">
            <v>5</v>
          </cell>
          <cell r="M18">
            <v>0</v>
          </cell>
        </row>
        <row r="19">
          <cell r="K19">
            <v>5.5</v>
          </cell>
          <cell r="L19">
            <v>0</v>
          </cell>
          <cell r="M19">
            <v>0</v>
          </cell>
        </row>
        <row r="20">
          <cell r="K20">
            <v>0.5</v>
          </cell>
          <cell r="L20">
            <v>1</v>
          </cell>
          <cell r="M20">
            <v>0</v>
          </cell>
        </row>
        <row r="21">
          <cell r="K21">
            <v>40.5</v>
          </cell>
          <cell r="L21">
            <v>13</v>
          </cell>
          <cell r="M21">
            <v>39.5</v>
          </cell>
        </row>
        <row r="22">
          <cell r="K22">
            <v>54</v>
          </cell>
          <cell r="L22">
            <v>77</v>
          </cell>
          <cell r="M22">
            <v>54.5</v>
          </cell>
        </row>
        <row r="23">
          <cell r="K23">
            <v>119</v>
          </cell>
          <cell r="L23">
            <v>141</v>
          </cell>
          <cell r="M23">
            <v>125.5</v>
          </cell>
        </row>
      </sheetData>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DNEY"/>
      <sheetName val="SYDN WEST"/>
      <sheetName val="BATHURST"/>
      <sheetName val="CANBERRA"/>
      <sheetName val="GOULBURN"/>
      <sheetName val="WOLLONGONG"/>
      <sheetName val="SUMMARY"/>
      <sheetName val="MACRO"/>
    </sheetNames>
    <sheetDataSet>
      <sheetData sheetId="0" refreshError="1"/>
      <sheetData sheetId="1" refreshError="1">
        <row r="9">
          <cell r="J9">
            <v>229</v>
          </cell>
          <cell r="K9">
            <v>201</v>
          </cell>
          <cell r="L9">
            <v>203.2</v>
          </cell>
        </row>
        <row r="10">
          <cell r="J10">
            <v>128</v>
          </cell>
          <cell r="K10">
            <v>147</v>
          </cell>
          <cell r="L10">
            <v>172.3</v>
          </cell>
        </row>
        <row r="11">
          <cell r="J11">
            <v>101</v>
          </cell>
          <cell r="K11">
            <v>76.5</v>
          </cell>
          <cell r="L11">
            <v>101.4</v>
          </cell>
        </row>
        <row r="12">
          <cell r="J12">
            <v>41</v>
          </cell>
          <cell r="K12">
            <v>58.5</v>
          </cell>
          <cell r="L12">
            <v>39.5</v>
          </cell>
        </row>
        <row r="13">
          <cell r="J13">
            <v>18</v>
          </cell>
          <cell r="K13">
            <v>36.5</v>
          </cell>
          <cell r="L13">
            <v>18.3</v>
          </cell>
        </row>
        <row r="14">
          <cell r="J14">
            <v>14</v>
          </cell>
          <cell r="K14">
            <v>6</v>
          </cell>
          <cell r="L14">
            <v>0</v>
          </cell>
        </row>
        <row r="15">
          <cell r="J15">
            <v>0</v>
          </cell>
          <cell r="K15">
            <v>4</v>
          </cell>
          <cell r="L15">
            <v>0</v>
          </cell>
        </row>
        <row r="16">
          <cell r="J16">
            <v>3</v>
          </cell>
          <cell r="K16">
            <v>0</v>
          </cell>
          <cell r="L16">
            <v>0</v>
          </cell>
        </row>
        <row r="17">
          <cell r="J17">
            <v>5</v>
          </cell>
          <cell r="K17">
            <v>0.5</v>
          </cell>
          <cell r="L17">
            <v>0</v>
          </cell>
        </row>
        <row r="18">
          <cell r="J18">
            <v>39.5</v>
          </cell>
          <cell r="K18">
            <v>18.149999999999999</v>
          </cell>
          <cell r="L18">
            <v>21.5</v>
          </cell>
        </row>
        <row r="19">
          <cell r="J19">
            <v>77</v>
          </cell>
          <cell r="K19">
            <v>79.2</v>
          </cell>
          <cell r="L19">
            <v>81.400000000000006</v>
          </cell>
        </row>
        <row r="20">
          <cell r="J20">
            <v>146</v>
          </cell>
          <cell r="K20">
            <v>169.5</v>
          </cell>
          <cell r="L20">
            <v>147.1</v>
          </cell>
        </row>
      </sheetData>
      <sheetData sheetId="2" refreshError="1">
        <row r="12">
          <cell r="K12">
            <v>391.5</v>
          </cell>
          <cell r="L12">
            <v>343</v>
          </cell>
          <cell r="M12">
            <v>387.5</v>
          </cell>
        </row>
        <row r="13">
          <cell r="K13">
            <v>271.5</v>
          </cell>
          <cell r="L13">
            <v>327</v>
          </cell>
          <cell r="M13">
            <v>362.5</v>
          </cell>
        </row>
        <row r="14">
          <cell r="K14">
            <v>238.5</v>
          </cell>
          <cell r="L14">
            <v>247.5</v>
          </cell>
          <cell r="M14">
            <v>228.05</v>
          </cell>
        </row>
        <row r="15">
          <cell r="K15">
            <v>156.5</v>
          </cell>
          <cell r="L15">
            <v>156</v>
          </cell>
          <cell r="M15">
            <v>157.6</v>
          </cell>
        </row>
        <row r="16">
          <cell r="K16">
            <v>53</v>
          </cell>
          <cell r="L16">
            <v>124.5</v>
          </cell>
          <cell r="M16">
            <v>51.7</v>
          </cell>
        </row>
        <row r="17">
          <cell r="K17">
            <v>60.4</v>
          </cell>
          <cell r="L17">
            <v>52</v>
          </cell>
          <cell r="M17">
            <v>0.8</v>
          </cell>
        </row>
        <row r="18">
          <cell r="K18">
            <v>2</v>
          </cell>
          <cell r="L18">
            <v>36.5</v>
          </cell>
          <cell r="M18">
            <v>2.9</v>
          </cell>
        </row>
        <row r="19">
          <cell r="K19">
            <v>39</v>
          </cell>
          <cell r="L19">
            <v>1</v>
          </cell>
          <cell r="M19">
            <v>10.5</v>
          </cell>
        </row>
        <row r="20">
          <cell r="K20">
            <v>51</v>
          </cell>
          <cell r="L20">
            <v>35.5</v>
          </cell>
          <cell r="M20">
            <v>18.899999999999999</v>
          </cell>
        </row>
        <row r="21">
          <cell r="K21">
            <v>181</v>
          </cell>
          <cell r="L21">
            <v>137</v>
          </cell>
          <cell r="M21">
            <v>113.5</v>
          </cell>
        </row>
        <row r="22">
          <cell r="K22">
            <v>208.5</v>
          </cell>
          <cell r="L22">
            <v>219</v>
          </cell>
          <cell r="M22">
            <v>231.9</v>
          </cell>
        </row>
        <row r="23">
          <cell r="K23">
            <v>307.5</v>
          </cell>
          <cell r="L23">
            <v>345</v>
          </cell>
          <cell r="M23">
            <v>323.55</v>
          </cell>
        </row>
      </sheetData>
      <sheetData sheetId="3" refreshError="1">
        <row r="19">
          <cell r="G19">
            <v>10</v>
          </cell>
          <cell r="I19">
            <v>12.148387096774194</v>
          </cell>
          <cell r="K19">
            <v>-2.1483870967741936</v>
          </cell>
          <cell r="L19">
            <v>-2.1483870967741936</v>
          </cell>
        </row>
        <row r="20">
          <cell r="G20">
            <v>13</v>
          </cell>
          <cell r="I20">
            <v>12.148387096774194</v>
          </cell>
          <cell r="K20">
            <v>0.85161290322580641</v>
          </cell>
          <cell r="L20">
            <v>-1.2967741935483872</v>
          </cell>
        </row>
        <row r="21">
          <cell r="B21" t="str">
            <v>S</v>
          </cell>
          <cell r="G21">
            <v>12</v>
          </cell>
          <cell r="I21">
            <v>12.148387096774194</v>
          </cell>
          <cell r="K21">
            <v>-0.14838709677419359</v>
          </cell>
          <cell r="L21">
            <v>-1.4451612903225808</v>
          </cell>
        </row>
        <row r="22">
          <cell r="G22">
            <v>13.5</v>
          </cell>
          <cell r="I22">
            <v>12.148387096774194</v>
          </cell>
          <cell r="K22">
            <v>1.3516129032258064</v>
          </cell>
          <cell r="L22">
            <v>-9.3548387096774377E-2</v>
          </cell>
        </row>
        <row r="23">
          <cell r="G23">
            <v>13.5</v>
          </cell>
          <cell r="I23">
            <v>12.148387096774194</v>
          </cell>
          <cell r="K23">
            <v>1.3516129032258064</v>
          </cell>
          <cell r="L23">
            <v>1.258064516129032</v>
          </cell>
        </row>
        <row r="24">
          <cell r="G24">
            <v>14.5</v>
          </cell>
          <cell r="I24">
            <v>12.148387096774194</v>
          </cell>
          <cell r="K24">
            <v>2.3516129032258064</v>
          </cell>
          <cell r="L24">
            <v>3.6096774193548384</v>
          </cell>
        </row>
        <row r="25">
          <cell r="G25">
            <v>12.5</v>
          </cell>
          <cell r="I25">
            <v>12.148387096774194</v>
          </cell>
          <cell r="K25">
            <v>0.35161290322580641</v>
          </cell>
          <cell r="L25">
            <v>3.9612903225806519</v>
          </cell>
        </row>
        <row r="26">
          <cell r="G26">
            <v>13.5</v>
          </cell>
          <cell r="I26">
            <v>12.148387096774194</v>
          </cell>
          <cell r="K26">
            <v>1.3516129032258064</v>
          </cell>
          <cell r="L26">
            <v>5.3129032258064512</v>
          </cell>
        </row>
        <row r="27">
          <cell r="G27">
            <v>10</v>
          </cell>
          <cell r="I27">
            <v>12.148387096774194</v>
          </cell>
          <cell r="K27">
            <v>-2.1483870967741936</v>
          </cell>
          <cell r="L27">
            <v>3.1645161290322505</v>
          </cell>
          <cell r="U27">
            <v>395.6</v>
          </cell>
          <cell r="V27">
            <v>370.1</v>
          </cell>
          <cell r="W27">
            <v>399</v>
          </cell>
          <cell r="X27">
            <v>381.5</v>
          </cell>
        </row>
        <row r="28">
          <cell r="B28" t="str">
            <v>S</v>
          </cell>
          <cell r="G28">
            <v>11</v>
          </cell>
          <cell r="I28">
            <v>12.148387096774194</v>
          </cell>
          <cell r="K28">
            <v>-1.1483870967741936</v>
          </cell>
          <cell r="L28">
            <v>2.0161290322580498</v>
          </cell>
          <cell r="U28">
            <v>280</v>
          </cell>
          <cell r="V28">
            <v>338.2</v>
          </cell>
          <cell r="W28">
            <v>362.5</v>
          </cell>
          <cell r="X28">
            <v>288</v>
          </cell>
        </row>
        <row r="29">
          <cell r="G29">
            <v>11</v>
          </cell>
          <cell r="I29">
            <v>12.148387096774194</v>
          </cell>
          <cell r="K29">
            <v>-1.1483870967741936</v>
          </cell>
          <cell r="L29">
            <v>0.86774193548384915</v>
          </cell>
          <cell r="U29">
            <v>238.3</v>
          </cell>
          <cell r="V29">
            <v>234.7</v>
          </cell>
          <cell r="W29">
            <v>235</v>
          </cell>
          <cell r="X29">
            <v>191.7</v>
          </cell>
        </row>
        <row r="30">
          <cell r="G30">
            <v>9.5</v>
          </cell>
          <cell r="I30">
            <v>12.148387096774194</v>
          </cell>
          <cell r="K30">
            <v>-2.6483870967741936</v>
          </cell>
          <cell r="L30">
            <v>-1.7806451612903516</v>
          </cell>
          <cell r="U30">
            <v>142</v>
          </cell>
          <cell r="V30">
            <v>149.15</v>
          </cell>
          <cell r="W30">
            <v>159</v>
          </cell>
          <cell r="X30">
            <v>191.5</v>
          </cell>
        </row>
        <row r="31">
          <cell r="G31">
            <v>7.5</v>
          </cell>
          <cell r="I31">
            <v>12.148387096774194</v>
          </cell>
          <cell r="K31">
            <v>-4.6483870967741936</v>
          </cell>
          <cell r="L31">
            <v>-6.4290322580645523</v>
          </cell>
          <cell r="U31">
            <v>78.900000000000006</v>
          </cell>
          <cell r="V31">
            <v>124.5</v>
          </cell>
          <cell r="W31">
            <v>45</v>
          </cell>
          <cell r="X31">
            <v>108.5</v>
          </cell>
        </row>
        <row r="32">
          <cell r="G32">
            <v>8.5</v>
          </cell>
          <cell r="I32">
            <v>12.148387096774194</v>
          </cell>
          <cell r="K32">
            <v>-3.6483870967741936</v>
          </cell>
          <cell r="L32">
            <v>-10.077419354838753</v>
          </cell>
          <cell r="U32">
            <v>66.5</v>
          </cell>
          <cell r="V32">
            <v>50.8</v>
          </cell>
          <cell r="W32">
            <v>4</v>
          </cell>
          <cell r="X32">
            <v>19.5</v>
          </cell>
        </row>
        <row r="33">
          <cell r="G33">
            <v>7</v>
          </cell>
          <cell r="I33">
            <v>12.148387096774194</v>
          </cell>
          <cell r="K33">
            <v>-5.1483870967741936</v>
          </cell>
          <cell r="L33">
            <v>-15.225806451612954</v>
          </cell>
          <cell r="U33">
            <v>14.3</v>
          </cell>
          <cell r="V33">
            <v>27.9</v>
          </cell>
          <cell r="W33">
            <v>3.5</v>
          </cell>
          <cell r="X33">
            <v>0</v>
          </cell>
        </row>
        <row r="34">
          <cell r="G34">
            <v>9.5</v>
          </cell>
          <cell r="I34">
            <v>12.148387096774194</v>
          </cell>
          <cell r="K34">
            <v>-2.6483870967741936</v>
          </cell>
          <cell r="L34">
            <v>-17.874193548387154</v>
          </cell>
          <cell r="U34">
            <v>41.6</v>
          </cell>
          <cell r="V34">
            <v>2.5</v>
          </cell>
          <cell r="W34">
            <v>6</v>
          </cell>
          <cell r="X34">
            <v>0</v>
          </cell>
        </row>
        <row r="35">
          <cell r="B35" t="str">
            <v>S</v>
          </cell>
          <cell r="G35">
            <v>11.5</v>
          </cell>
          <cell r="I35">
            <v>12.148387096774194</v>
          </cell>
          <cell r="K35">
            <v>-0.64838709677419359</v>
          </cell>
          <cell r="L35">
            <v>-18.522580645161355</v>
          </cell>
          <cell r="U35">
            <v>48.1</v>
          </cell>
          <cell r="V35">
            <v>33.5</v>
          </cell>
          <cell r="W35">
            <v>25.5</v>
          </cell>
          <cell r="X35">
            <v>36.5</v>
          </cell>
        </row>
        <row r="36">
          <cell r="G36">
            <v>10.5</v>
          </cell>
          <cell r="I36">
            <v>12.148387096774194</v>
          </cell>
          <cell r="K36">
            <v>-1.6483870967741936</v>
          </cell>
          <cell r="L36">
            <v>-20.170967741935556</v>
          </cell>
          <cell r="U36">
            <v>193</v>
          </cell>
          <cell r="V36">
            <v>116.5</v>
          </cell>
          <cell r="W36">
            <v>99.5</v>
          </cell>
          <cell r="X36">
            <v>175.5</v>
          </cell>
        </row>
        <row r="37">
          <cell r="G37">
            <v>8.5</v>
          </cell>
          <cell r="I37">
            <v>12.148387096774194</v>
          </cell>
          <cell r="K37">
            <v>-3.6483870967741936</v>
          </cell>
          <cell r="L37">
            <v>-23.819354838709756</v>
          </cell>
          <cell r="U37">
            <v>243.9</v>
          </cell>
          <cell r="V37">
            <v>232.5</v>
          </cell>
          <cell r="W37">
            <v>234</v>
          </cell>
          <cell r="X37">
            <v>246.5</v>
          </cell>
        </row>
        <row r="38">
          <cell r="G38">
            <v>10</v>
          </cell>
          <cell r="I38">
            <v>12.148387096774194</v>
          </cell>
          <cell r="K38">
            <v>-2.1483870967741936</v>
          </cell>
          <cell r="L38">
            <v>-25.967741935483957</v>
          </cell>
          <cell r="U38">
            <v>321.8</v>
          </cell>
          <cell r="V38">
            <v>350</v>
          </cell>
          <cell r="W38">
            <v>327</v>
          </cell>
          <cell r="X38">
            <v>345</v>
          </cell>
        </row>
        <row r="39">
          <cell r="G39">
            <v>10.5</v>
          </cell>
          <cell r="I39">
            <v>12.148387096774194</v>
          </cell>
          <cell r="K39">
            <v>-1.6483870967741936</v>
          </cell>
          <cell r="L39">
            <v>-27.616129032258158</v>
          </cell>
        </row>
        <row r="40">
          <cell r="G40">
            <v>8.5</v>
          </cell>
          <cell r="I40">
            <v>12.148387096774194</v>
          </cell>
          <cell r="K40">
            <v>-3.6483870967741936</v>
          </cell>
          <cell r="L40">
            <v>-31.264516129032359</v>
          </cell>
        </row>
        <row r="41">
          <cell r="G41">
            <v>14</v>
          </cell>
          <cell r="I41">
            <v>12.148387096774194</v>
          </cell>
          <cell r="K41">
            <v>1.8516129032258064</v>
          </cell>
          <cell r="L41">
            <v>-29.412903225806531</v>
          </cell>
        </row>
        <row r="42">
          <cell r="B42" t="str">
            <v>S</v>
          </cell>
          <cell r="G42">
            <v>14</v>
          </cell>
          <cell r="I42">
            <v>12.148387096774194</v>
          </cell>
          <cell r="K42">
            <v>1.8516129032258064</v>
          </cell>
          <cell r="L42">
            <v>-27.561290322580703</v>
          </cell>
        </row>
        <row r="43">
          <cell r="G43">
            <v>13.5</v>
          </cell>
          <cell r="I43">
            <v>12.148387096774194</v>
          </cell>
          <cell r="K43">
            <v>1.3516129032258064</v>
          </cell>
          <cell r="L43">
            <v>-26.209677419354875</v>
          </cell>
        </row>
        <row r="44">
          <cell r="G44">
            <v>12.5</v>
          </cell>
          <cell r="I44">
            <v>12.148387096774194</v>
          </cell>
          <cell r="K44">
            <v>0.35161290322580641</v>
          </cell>
          <cell r="L44">
            <v>-25.858064516129048</v>
          </cell>
        </row>
        <row r="45">
          <cell r="G45">
            <v>11.5</v>
          </cell>
          <cell r="I45">
            <v>12.148387096774194</v>
          </cell>
          <cell r="K45">
            <v>-0.64838709677419359</v>
          </cell>
          <cell r="L45">
            <v>-26.50645161290322</v>
          </cell>
        </row>
        <row r="46">
          <cell r="G46">
            <v>14</v>
          </cell>
          <cell r="I46">
            <v>12.148387096774194</v>
          </cell>
          <cell r="K46">
            <v>1.8516129032258064</v>
          </cell>
          <cell r="L46">
            <v>-24.654838709677392</v>
          </cell>
        </row>
        <row r="47">
          <cell r="G47">
            <v>14</v>
          </cell>
          <cell r="I47">
            <v>12.148387096774194</v>
          </cell>
          <cell r="K47">
            <v>1.8516129032258064</v>
          </cell>
          <cell r="L47">
            <v>-22.803225806451564</v>
          </cell>
        </row>
        <row r="48">
          <cell r="G48">
            <v>10</v>
          </cell>
          <cell r="I48">
            <v>12.148387096774194</v>
          </cell>
          <cell r="K48">
            <v>-2.1483870967741936</v>
          </cell>
          <cell r="L48">
            <v>-24.951612903225737</v>
          </cell>
        </row>
        <row r="49">
          <cell r="G49">
            <v>12</v>
          </cell>
          <cell r="I49">
            <v>12.148387096774194</v>
          </cell>
          <cell r="K49">
            <v>-0.14838709677419359</v>
          </cell>
          <cell r="L49">
            <v>-25.099999999999909</v>
          </cell>
        </row>
      </sheetData>
      <sheetData sheetId="4" refreshError="1">
        <row r="14">
          <cell r="J14">
            <v>365.5</v>
          </cell>
          <cell r="K14">
            <v>346.5</v>
          </cell>
          <cell r="L14">
            <v>372.7</v>
          </cell>
        </row>
        <row r="15">
          <cell r="J15">
            <v>240</v>
          </cell>
          <cell r="K15">
            <v>301</v>
          </cell>
          <cell r="L15">
            <v>342.25</v>
          </cell>
        </row>
        <row r="16">
          <cell r="J16">
            <v>233</v>
          </cell>
          <cell r="K16">
            <v>209</v>
          </cell>
          <cell r="L16">
            <v>240.15</v>
          </cell>
        </row>
        <row r="17">
          <cell r="J17">
            <v>153</v>
          </cell>
          <cell r="K17">
            <v>143.5</v>
          </cell>
          <cell r="L17">
            <v>150.1</v>
          </cell>
        </row>
        <row r="18">
          <cell r="J18">
            <v>69.5</v>
          </cell>
          <cell r="K18">
            <v>106</v>
          </cell>
          <cell r="L18">
            <v>63.85</v>
          </cell>
        </row>
        <row r="19">
          <cell r="J19">
            <v>58.5</v>
          </cell>
          <cell r="K19">
            <v>47</v>
          </cell>
          <cell r="L19">
            <v>7.25</v>
          </cell>
        </row>
        <row r="20">
          <cell r="J20">
            <v>16.5</v>
          </cell>
          <cell r="K20">
            <v>51.5</v>
          </cell>
          <cell r="L20">
            <v>6.35</v>
          </cell>
        </row>
        <row r="21">
          <cell r="J21">
            <v>55</v>
          </cell>
          <cell r="K21">
            <v>4</v>
          </cell>
          <cell r="L21">
            <v>10.3</v>
          </cell>
        </row>
        <row r="22">
          <cell r="J22">
            <v>43.5</v>
          </cell>
          <cell r="K22">
            <v>26</v>
          </cell>
          <cell r="L22">
            <v>26.35</v>
          </cell>
        </row>
        <row r="23">
          <cell r="J23">
            <v>169.5</v>
          </cell>
          <cell r="K23">
            <v>98</v>
          </cell>
          <cell r="L23">
            <v>102.15</v>
          </cell>
        </row>
        <row r="24">
          <cell r="J24">
            <v>212.5</v>
          </cell>
          <cell r="K24">
            <v>208.5</v>
          </cell>
          <cell r="L24">
            <v>216.05</v>
          </cell>
        </row>
        <row r="25">
          <cell r="J25">
            <v>313.5</v>
          </cell>
          <cell r="K25">
            <v>354.5</v>
          </cell>
          <cell r="L25">
            <v>315.95</v>
          </cell>
        </row>
      </sheetData>
      <sheetData sheetId="5" refreshError="1">
        <row r="12">
          <cell r="K12">
            <v>204</v>
          </cell>
          <cell r="L12">
            <v>164</v>
          </cell>
          <cell r="M12">
            <v>163</v>
          </cell>
        </row>
        <row r="13">
          <cell r="K13">
            <v>116</v>
          </cell>
          <cell r="L13">
            <v>161</v>
          </cell>
          <cell r="M13">
            <v>140</v>
          </cell>
        </row>
        <row r="14">
          <cell r="K14">
            <v>112</v>
          </cell>
          <cell r="L14">
            <v>71.5</v>
          </cell>
          <cell r="M14">
            <v>119</v>
          </cell>
        </row>
        <row r="15">
          <cell r="K15">
            <v>47</v>
          </cell>
          <cell r="L15">
            <v>53</v>
          </cell>
          <cell r="M15">
            <v>44.5</v>
          </cell>
        </row>
        <row r="16">
          <cell r="K16">
            <v>22.5</v>
          </cell>
          <cell r="L16">
            <v>44.5</v>
          </cell>
          <cell r="M16">
            <v>71</v>
          </cell>
        </row>
        <row r="17">
          <cell r="K17">
            <v>21.5</v>
          </cell>
          <cell r="L17">
            <v>7.5</v>
          </cell>
          <cell r="M17">
            <v>0</v>
          </cell>
        </row>
        <row r="18">
          <cell r="K18">
            <v>0.5</v>
          </cell>
          <cell r="L18">
            <v>5</v>
          </cell>
          <cell r="M18">
            <v>0</v>
          </cell>
        </row>
        <row r="19">
          <cell r="K19">
            <v>5.5</v>
          </cell>
          <cell r="L19">
            <v>0</v>
          </cell>
          <cell r="M19">
            <v>0</v>
          </cell>
        </row>
        <row r="20">
          <cell r="K20">
            <v>0.5</v>
          </cell>
          <cell r="L20">
            <v>1</v>
          </cell>
          <cell r="M20">
            <v>0</v>
          </cell>
        </row>
        <row r="21">
          <cell r="K21">
            <v>40.5</v>
          </cell>
          <cell r="L21">
            <v>13</v>
          </cell>
          <cell r="M21">
            <v>39.5</v>
          </cell>
        </row>
        <row r="22">
          <cell r="K22">
            <v>54</v>
          </cell>
          <cell r="L22">
            <v>77</v>
          </cell>
          <cell r="M22">
            <v>54.5</v>
          </cell>
        </row>
        <row r="23">
          <cell r="K23">
            <v>119</v>
          </cell>
          <cell r="L23">
            <v>141</v>
          </cell>
          <cell r="M23">
            <v>125.5</v>
          </cell>
        </row>
      </sheetData>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DNEY"/>
      <sheetName val="SYDN WEST"/>
      <sheetName val="BATHURST"/>
      <sheetName val="CANBERRA"/>
      <sheetName val="GOULBURN"/>
      <sheetName val="WOLLONGONG"/>
      <sheetName val="SUMMARY"/>
      <sheetName val="MACRO"/>
      <sheetName val="Assumptions_Book"/>
    </sheetNames>
    <sheetDataSet>
      <sheetData sheetId="0" refreshError="1"/>
      <sheetData sheetId="1" refreshError="1">
        <row r="9">
          <cell r="J9">
            <v>229</v>
          </cell>
          <cell r="K9">
            <v>201</v>
          </cell>
          <cell r="L9">
            <v>203.2</v>
          </cell>
        </row>
        <row r="10">
          <cell r="J10">
            <v>128</v>
          </cell>
          <cell r="K10">
            <v>147</v>
          </cell>
          <cell r="L10">
            <v>172.3</v>
          </cell>
        </row>
        <row r="11">
          <cell r="J11">
            <v>101</v>
          </cell>
          <cell r="K11">
            <v>76.5</v>
          </cell>
          <cell r="L11">
            <v>101.4</v>
          </cell>
        </row>
        <row r="12">
          <cell r="J12">
            <v>41</v>
          </cell>
          <cell r="K12">
            <v>58.5</v>
          </cell>
          <cell r="L12">
            <v>39.5</v>
          </cell>
        </row>
        <row r="13">
          <cell r="J13">
            <v>18</v>
          </cell>
          <cell r="K13">
            <v>36.5</v>
          </cell>
          <cell r="L13">
            <v>18.3</v>
          </cell>
        </row>
        <row r="14">
          <cell r="J14">
            <v>14</v>
          </cell>
          <cell r="K14">
            <v>6</v>
          </cell>
          <cell r="L14">
            <v>0</v>
          </cell>
        </row>
        <row r="15">
          <cell r="J15">
            <v>0</v>
          </cell>
          <cell r="K15">
            <v>4</v>
          </cell>
          <cell r="L15">
            <v>0</v>
          </cell>
        </row>
        <row r="16">
          <cell r="J16">
            <v>3</v>
          </cell>
          <cell r="K16">
            <v>0</v>
          </cell>
          <cell r="L16">
            <v>0</v>
          </cell>
        </row>
        <row r="17">
          <cell r="J17">
            <v>5</v>
          </cell>
          <cell r="K17">
            <v>0.5</v>
          </cell>
          <cell r="L17">
            <v>0</v>
          </cell>
        </row>
        <row r="18">
          <cell r="J18">
            <v>39.5</v>
          </cell>
          <cell r="K18">
            <v>18.149999999999999</v>
          </cell>
          <cell r="L18">
            <v>21.5</v>
          </cell>
        </row>
        <row r="19">
          <cell r="J19">
            <v>77</v>
          </cell>
          <cell r="K19">
            <v>79.2</v>
          </cell>
          <cell r="L19">
            <v>81.400000000000006</v>
          </cell>
        </row>
        <row r="20">
          <cell r="J20">
            <v>146</v>
          </cell>
          <cell r="K20">
            <v>169.5</v>
          </cell>
          <cell r="L20">
            <v>147.1</v>
          </cell>
        </row>
      </sheetData>
      <sheetData sheetId="2" refreshError="1">
        <row r="12">
          <cell r="K12">
            <v>391.5</v>
          </cell>
          <cell r="L12">
            <v>343</v>
          </cell>
          <cell r="M12">
            <v>387.5</v>
          </cell>
        </row>
        <row r="13">
          <cell r="K13">
            <v>271.5</v>
          </cell>
          <cell r="L13">
            <v>327</v>
          </cell>
          <cell r="M13">
            <v>362.5</v>
          </cell>
        </row>
        <row r="14">
          <cell r="K14">
            <v>238.5</v>
          </cell>
          <cell r="L14">
            <v>247.5</v>
          </cell>
          <cell r="M14">
            <v>228.05</v>
          </cell>
        </row>
        <row r="15">
          <cell r="K15">
            <v>156.5</v>
          </cell>
          <cell r="L15">
            <v>156</v>
          </cell>
          <cell r="M15">
            <v>157.6</v>
          </cell>
        </row>
        <row r="16">
          <cell r="K16">
            <v>53</v>
          </cell>
          <cell r="L16">
            <v>124.5</v>
          </cell>
          <cell r="M16">
            <v>51.7</v>
          </cell>
        </row>
        <row r="17">
          <cell r="K17">
            <v>60.4</v>
          </cell>
          <cell r="L17">
            <v>52</v>
          </cell>
          <cell r="M17">
            <v>0.8</v>
          </cell>
        </row>
        <row r="18">
          <cell r="K18">
            <v>2</v>
          </cell>
          <cell r="L18">
            <v>36.5</v>
          </cell>
          <cell r="M18">
            <v>2.9</v>
          </cell>
        </row>
        <row r="19">
          <cell r="K19">
            <v>39</v>
          </cell>
          <cell r="L19">
            <v>1</v>
          </cell>
          <cell r="M19">
            <v>10.5</v>
          </cell>
        </row>
        <row r="20">
          <cell r="K20">
            <v>51</v>
          </cell>
          <cell r="L20">
            <v>35.5</v>
          </cell>
          <cell r="M20">
            <v>18.899999999999999</v>
          </cell>
        </row>
        <row r="21">
          <cell r="K21">
            <v>181</v>
          </cell>
          <cell r="L21">
            <v>137</v>
          </cell>
          <cell r="M21">
            <v>113.5</v>
          </cell>
        </row>
        <row r="22">
          <cell r="K22">
            <v>208.5</v>
          </cell>
          <cell r="L22">
            <v>219</v>
          </cell>
          <cell r="M22">
            <v>231.9</v>
          </cell>
        </row>
        <row r="23">
          <cell r="K23">
            <v>307.5</v>
          </cell>
          <cell r="L23">
            <v>345</v>
          </cell>
          <cell r="M23">
            <v>323.55</v>
          </cell>
        </row>
      </sheetData>
      <sheetData sheetId="3" refreshError="1">
        <row r="19">
          <cell r="G19">
            <v>10</v>
          </cell>
          <cell r="I19">
            <v>12.148387096774194</v>
          </cell>
          <cell r="K19">
            <v>-2.1483870967741936</v>
          </cell>
          <cell r="L19">
            <v>-2.1483870967741936</v>
          </cell>
        </row>
        <row r="20">
          <cell r="G20">
            <v>13</v>
          </cell>
          <cell r="I20">
            <v>12.148387096774194</v>
          </cell>
          <cell r="K20">
            <v>0.85161290322580641</v>
          </cell>
          <cell r="L20">
            <v>-1.2967741935483872</v>
          </cell>
        </row>
        <row r="21">
          <cell r="B21" t="str">
            <v>S</v>
          </cell>
          <cell r="G21">
            <v>12</v>
          </cell>
          <cell r="I21">
            <v>12.148387096774194</v>
          </cell>
          <cell r="K21">
            <v>-0.14838709677419359</v>
          </cell>
          <cell r="L21">
            <v>-1.4451612903225808</v>
          </cell>
        </row>
        <row r="22">
          <cell r="G22">
            <v>13.5</v>
          </cell>
          <cell r="I22">
            <v>12.148387096774194</v>
          </cell>
          <cell r="K22">
            <v>1.3516129032258064</v>
          </cell>
          <cell r="L22">
            <v>-9.3548387096774377E-2</v>
          </cell>
        </row>
        <row r="23">
          <cell r="G23">
            <v>13.5</v>
          </cell>
          <cell r="I23">
            <v>12.148387096774194</v>
          </cell>
          <cell r="K23">
            <v>1.3516129032258064</v>
          </cell>
          <cell r="L23">
            <v>1.258064516129032</v>
          </cell>
        </row>
        <row r="24">
          <cell r="G24">
            <v>14.5</v>
          </cell>
          <cell r="I24">
            <v>12.148387096774194</v>
          </cell>
          <cell r="K24">
            <v>2.3516129032258064</v>
          </cell>
          <cell r="L24">
            <v>3.6096774193548384</v>
          </cell>
        </row>
        <row r="25">
          <cell r="G25">
            <v>12.5</v>
          </cell>
          <cell r="I25">
            <v>12.148387096774194</v>
          </cell>
          <cell r="K25">
            <v>0.35161290322580641</v>
          </cell>
          <cell r="L25">
            <v>3.9612903225806519</v>
          </cell>
        </row>
        <row r="26">
          <cell r="G26">
            <v>13.5</v>
          </cell>
          <cell r="I26">
            <v>12.148387096774194</v>
          </cell>
          <cell r="K26">
            <v>1.3516129032258064</v>
          </cell>
          <cell r="L26">
            <v>5.3129032258064512</v>
          </cell>
        </row>
        <row r="27">
          <cell r="G27">
            <v>10</v>
          </cell>
          <cell r="I27">
            <v>12.148387096774194</v>
          </cell>
          <cell r="K27">
            <v>-2.1483870967741936</v>
          </cell>
          <cell r="L27">
            <v>3.1645161290322505</v>
          </cell>
          <cell r="U27">
            <v>395.6</v>
          </cell>
          <cell r="V27">
            <v>370.1</v>
          </cell>
          <cell r="W27">
            <v>399</v>
          </cell>
          <cell r="X27">
            <v>381.5</v>
          </cell>
        </row>
        <row r="28">
          <cell r="B28" t="str">
            <v>S</v>
          </cell>
          <cell r="G28">
            <v>11</v>
          </cell>
          <cell r="I28">
            <v>12.148387096774194</v>
          </cell>
          <cell r="K28">
            <v>-1.1483870967741936</v>
          </cell>
          <cell r="L28">
            <v>2.0161290322580498</v>
          </cell>
          <cell r="U28">
            <v>280</v>
          </cell>
          <cell r="V28">
            <v>338.2</v>
          </cell>
          <cell r="W28">
            <v>362.5</v>
          </cell>
          <cell r="X28">
            <v>288</v>
          </cell>
        </row>
        <row r="29">
          <cell r="G29">
            <v>11</v>
          </cell>
          <cell r="I29">
            <v>12.148387096774194</v>
          </cell>
          <cell r="K29">
            <v>-1.1483870967741936</v>
          </cell>
          <cell r="L29">
            <v>0.86774193548384915</v>
          </cell>
          <cell r="U29">
            <v>238.3</v>
          </cell>
          <cell r="V29">
            <v>234.7</v>
          </cell>
          <cell r="W29">
            <v>235</v>
          </cell>
          <cell r="X29">
            <v>191.7</v>
          </cell>
        </row>
        <row r="30">
          <cell r="G30">
            <v>9.5</v>
          </cell>
          <cell r="I30">
            <v>12.148387096774194</v>
          </cell>
          <cell r="K30">
            <v>-2.6483870967741936</v>
          </cell>
          <cell r="L30">
            <v>-1.7806451612903516</v>
          </cell>
          <cell r="U30">
            <v>142</v>
          </cell>
          <cell r="V30">
            <v>149.15</v>
          </cell>
          <cell r="W30">
            <v>159</v>
          </cell>
          <cell r="X30">
            <v>191.5</v>
          </cell>
        </row>
        <row r="31">
          <cell r="G31">
            <v>7.5</v>
          </cell>
          <cell r="I31">
            <v>12.148387096774194</v>
          </cell>
          <cell r="K31">
            <v>-4.6483870967741936</v>
          </cell>
          <cell r="L31">
            <v>-6.4290322580645523</v>
          </cell>
          <cell r="U31">
            <v>78.900000000000006</v>
          </cell>
          <cell r="V31">
            <v>124.5</v>
          </cell>
          <cell r="W31">
            <v>45</v>
          </cell>
          <cell r="X31">
            <v>108.5</v>
          </cell>
        </row>
        <row r="32">
          <cell r="G32">
            <v>8.5</v>
          </cell>
          <cell r="I32">
            <v>12.148387096774194</v>
          </cell>
          <cell r="K32">
            <v>-3.6483870967741936</v>
          </cell>
          <cell r="L32">
            <v>-10.077419354838753</v>
          </cell>
          <cell r="U32">
            <v>66.5</v>
          </cell>
          <cell r="V32">
            <v>50.8</v>
          </cell>
          <cell r="W32">
            <v>4</v>
          </cell>
          <cell r="X32">
            <v>19.5</v>
          </cell>
        </row>
        <row r="33">
          <cell r="G33">
            <v>7</v>
          </cell>
          <cell r="I33">
            <v>12.148387096774194</v>
          </cell>
          <cell r="K33">
            <v>-5.1483870967741936</v>
          </cell>
          <cell r="L33">
            <v>-15.225806451612954</v>
          </cell>
          <cell r="U33">
            <v>14.3</v>
          </cell>
          <cell r="V33">
            <v>27.9</v>
          </cell>
          <cell r="W33">
            <v>3.5</v>
          </cell>
          <cell r="X33">
            <v>0</v>
          </cell>
        </row>
        <row r="34">
          <cell r="G34">
            <v>9.5</v>
          </cell>
          <cell r="I34">
            <v>12.148387096774194</v>
          </cell>
          <cell r="K34">
            <v>-2.6483870967741936</v>
          </cell>
          <cell r="L34">
            <v>-17.874193548387154</v>
          </cell>
          <cell r="U34">
            <v>41.6</v>
          </cell>
          <cell r="V34">
            <v>2.5</v>
          </cell>
          <cell r="W34">
            <v>6</v>
          </cell>
          <cell r="X34">
            <v>0</v>
          </cell>
        </row>
        <row r="35">
          <cell r="B35" t="str">
            <v>S</v>
          </cell>
          <cell r="G35">
            <v>11.5</v>
          </cell>
          <cell r="I35">
            <v>12.148387096774194</v>
          </cell>
          <cell r="K35">
            <v>-0.64838709677419359</v>
          </cell>
          <cell r="L35">
            <v>-18.522580645161355</v>
          </cell>
          <cell r="U35">
            <v>48.1</v>
          </cell>
          <cell r="V35">
            <v>33.5</v>
          </cell>
          <cell r="W35">
            <v>25.5</v>
          </cell>
          <cell r="X35">
            <v>36.5</v>
          </cell>
        </row>
        <row r="36">
          <cell r="G36">
            <v>10.5</v>
          </cell>
          <cell r="I36">
            <v>12.148387096774194</v>
          </cell>
          <cell r="K36">
            <v>-1.6483870967741936</v>
          </cell>
          <cell r="L36">
            <v>-20.170967741935556</v>
          </cell>
          <cell r="U36">
            <v>193</v>
          </cell>
          <cell r="V36">
            <v>116.5</v>
          </cell>
          <cell r="W36">
            <v>99.5</v>
          </cell>
          <cell r="X36">
            <v>175.5</v>
          </cell>
        </row>
        <row r="37">
          <cell r="G37">
            <v>8.5</v>
          </cell>
          <cell r="I37">
            <v>12.148387096774194</v>
          </cell>
          <cell r="K37">
            <v>-3.6483870967741936</v>
          </cell>
          <cell r="L37">
            <v>-23.819354838709756</v>
          </cell>
          <cell r="U37">
            <v>243.9</v>
          </cell>
          <cell r="V37">
            <v>232.5</v>
          </cell>
          <cell r="W37">
            <v>234</v>
          </cell>
          <cell r="X37">
            <v>246.5</v>
          </cell>
        </row>
        <row r="38">
          <cell r="G38">
            <v>10</v>
          </cell>
          <cell r="I38">
            <v>12.148387096774194</v>
          </cell>
          <cell r="K38">
            <v>-2.1483870967741936</v>
          </cell>
          <cell r="L38">
            <v>-25.967741935483957</v>
          </cell>
          <cell r="U38">
            <v>321.8</v>
          </cell>
          <cell r="V38">
            <v>350</v>
          </cell>
          <cell r="W38">
            <v>327</v>
          </cell>
          <cell r="X38">
            <v>345</v>
          </cell>
        </row>
        <row r="39">
          <cell r="G39">
            <v>10.5</v>
          </cell>
          <cell r="I39">
            <v>12.148387096774194</v>
          </cell>
          <cell r="K39">
            <v>-1.6483870967741936</v>
          </cell>
          <cell r="L39">
            <v>-27.616129032258158</v>
          </cell>
        </row>
        <row r="40">
          <cell r="G40">
            <v>8.5</v>
          </cell>
          <cell r="I40">
            <v>12.148387096774194</v>
          </cell>
          <cell r="K40">
            <v>-3.6483870967741936</v>
          </cell>
          <cell r="L40">
            <v>-31.264516129032359</v>
          </cell>
        </row>
        <row r="41">
          <cell r="G41">
            <v>14</v>
          </cell>
          <cell r="I41">
            <v>12.148387096774194</v>
          </cell>
          <cell r="K41">
            <v>1.8516129032258064</v>
          </cell>
          <cell r="L41">
            <v>-29.412903225806531</v>
          </cell>
        </row>
        <row r="42">
          <cell r="B42" t="str">
            <v>S</v>
          </cell>
          <cell r="G42">
            <v>14</v>
          </cell>
          <cell r="I42">
            <v>12.148387096774194</v>
          </cell>
          <cell r="K42">
            <v>1.8516129032258064</v>
          </cell>
          <cell r="L42">
            <v>-27.561290322580703</v>
          </cell>
        </row>
        <row r="43">
          <cell r="G43">
            <v>13.5</v>
          </cell>
          <cell r="I43">
            <v>12.148387096774194</v>
          </cell>
          <cell r="K43">
            <v>1.3516129032258064</v>
          </cell>
          <cell r="L43">
            <v>-26.209677419354875</v>
          </cell>
        </row>
        <row r="44">
          <cell r="G44">
            <v>12.5</v>
          </cell>
          <cell r="I44">
            <v>12.148387096774194</v>
          </cell>
          <cell r="K44">
            <v>0.35161290322580641</v>
          </cell>
          <cell r="L44">
            <v>-25.858064516129048</v>
          </cell>
        </row>
        <row r="45">
          <cell r="G45">
            <v>11.5</v>
          </cell>
          <cell r="I45">
            <v>12.148387096774194</v>
          </cell>
          <cell r="K45">
            <v>-0.64838709677419359</v>
          </cell>
          <cell r="L45">
            <v>-26.50645161290322</v>
          </cell>
        </row>
        <row r="46">
          <cell r="G46">
            <v>14</v>
          </cell>
          <cell r="I46">
            <v>12.148387096774194</v>
          </cell>
          <cell r="K46">
            <v>1.8516129032258064</v>
          </cell>
          <cell r="L46">
            <v>-24.654838709677392</v>
          </cell>
        </row>
        <row r="47">
          <cell r="G47">
            <v>14</v>
          </cell>
          <cell r="I47">
            <v>12.148387096774194</v>
          </cell>
          <cell r="K47">
            <v>1.8516129032258064</v>
          </cell>
          <cell r="L47">
            <v>-22.803225806451564</v>
          </cell>
        </row>
        <row r="48">
          <cell r="G48">
            <v>10</v>
          </cell>
          <cell r="I48">
            <v>12.148387096774194</v>
          </cell>
          <cell r="K48">
            <v>-2.1483870967741936</v>
          </cell>
          <cell r="L48">
            <v>-24.951612903225737</v>
          </cell>
        </row>
        <row r="49">
          <cell r="G49">
            <v>12</v>
          </cell>
          <cell r="I49">
            <v>12.148387096774194</v>
          </cell>
          <cell r="K49">
            <v>-0.14838709677419359</v>
          </cell>
          <cell r="L49">
            <v>-25.099999999999909</v>
          </cell>
        </row>
      </sheetData>
      <sheetData sheetId="4" refreshError="1">
        <row r="14">
          <cell r="J14">
            <v>365.5</v>
          </cell>
          <cell r="K14">
            <v>346.5</v>
          </cell>
          <cell r="L14">
            <v>372.7</v>
          </cell>
        </row>
        <row r="15">
          <cell r="J15">
            <v>240</v>
          </cell>
          <cell r="K15">
            <v>301</v>
          </cell>
          <cell r="L15">
            <v>342.25</v>
          </cell>
        </row>
        <row r="16">
          <cell r="J16">
            <v>233</v>
          </cell>
          <cell r="K16">
            <v>209</v>
          </cell>
          <cell r="L16">
            <v>240.15</v>
          </cell>
        </row>
        <row r="17">
          <cell r="J17">
            <v>153</v>
          </cell>
          <cell r="K17">
            <v>143.5</v>
          </cell>
          <cell r="L17">
            <v>150.1</v>
          </cell>
        </row>
        <row r="18">
          <cell r="J18">
            <v>69.5</v>
          </cell>
          <cell r="K18">
            <v>106</v>
          </cell>
          <cell r="L18">
            <v>63.85</v>
          </cell>
        </row>
        <row r="19">
          <cell r="J19">
            <v>58.5</v>
          </cell>
          <cell r="K19">
            <v>47</v>
          </cell>
          <cell r="L19">
            <v>7.25</v>
          </cell>
        </row>
        <row r="20">
          <cell r="J20">
            <v>16.5</v>
          </cell>
          <cell r="K20">
            <v>51.5</v>
          </cell>
          <cell r="L20">
            <v>6.35</v>
          </cell>
        </row>
        <row r="21">
          <cell r="J21">
            <v>55</v>
          </cell>
          <cell r="K21">
            <v>4</v>
          </cell>
          <cell r="L21">
            <v>10.3</v>
          </cell>
        </row>
        <row r="22">
          <cell r="J22">
            <v>43.5</v>
          </cell>
          <cell r="K22">
            <v>26</v>
          </cell>
          <cell r="L22">
            <v>26.35</v>
          </cell>
        </row>
        <row r="23">
          <cell r="J23">
            <v>169.5</v>
          </cell>
          <cell r="K23">
            <v>98</v>
          </cell>
          <cell r="L23">
            <v>102.15</v>
          </cell>
        </row>
        <row r="24">
          <cell r="J24">
            <v>212.5</v>
          </cell>
          <cell r="K24">
            <v>208.5</v>
          </cell>
          <cell r="L24">
            <v>216.05</v>
          </cell>
        </row>
        <row r="25">
          <cell r="J25">
            <v>313.5</v>
          </cell>
          <cell r="K25">
            <v>354.5</v>
          </cell>
          <cell r="L25">
            <v>315.95</v>
          </cell>
        </row>
      </sheetData>
      <sheetData sheetId="5" refreshError="1">
        <row r="12">
          <cell r="K12">
            <v>204</v>
          </cell>
          <cell r="L12">
            <v>164</v>
          </cell>
          <cell r="M12">
            <v>163</v>
          </cell>
        </row>
        <row r="13">
          <cell r="K13">
            <v>116</v>
          </cell>
          <cell r="L13">
            <v>161</v>
          </cell>
          <cell r="M13">
            <v>140</v>
          </cell>
        </row>
        <row r="14">
          <cell r="K14">
            <v>112</v>
          </cell>
          <cell r="L14">
            <v>71.5</v>
          </cell>
          <cell r="M14">
            <v>119</v>
          </cell>
        </row>
        <row r="15">
          <cell r="K15">
            <v>47</v>
          </cell>
          <cell r="L15">
            <v>53</v>
          </cell>
          <cell r="M15">
            <v>44.5</v>
          </cell>
        </row>
        <row r="16">
          <cell r="K16">
            <v>22.5</v>
          </cell>
          <cell r="L16">
            <v>44.5</v>
          </cell>
          <cell r="M16">
            <v>71</v>
          </cell>
        </row>
        <row r="17">
          <cell r="K17">
            <v>21.5</v>
          </cell>
          <cell r="L17">
            <v>7.5</v>
          </cell>
          <cell r="M17">
            <v>0</v>
          </cell>
        </row>
        <row r="18">
          <cell r="K18">
            <v>0.5</v>
          </cell>
          <cell r="L18">
            <v>5</v>
          </cell>
          <cell r="M18">
            <v>0</v>
          </cell>
        </row>
        <row r="19">
          <cell r="K19">
            <v>5.5</v>
          </cell>
          <cell r="L19">
            <v>0</v>
          </cell>
          <cell r="M19">
            <v>0</v>
          </cell>
        </row>
        <row r="20">
          <cell r="K20">
            <v>0.5</v>
          </cell>
          <cell r="L20">
            <v>1</v>
          </cell>
          <cell r="M20">
            <v>0</v>
          </cell>
        </row>
        <row r="21">
          <cell r="K21">
            <v>40.5</v>
          </cell>
          <cell r="L21">
            <v>13</v>
          </cell>
          <cell r="M21">
            <v>39.5</v>
          </cell>
        </row>
        <row r="22">
          <cell r="K22">
            <v>54</v>
          </cell>
          <cell r="L22">
            <v>77</v>
          </cell>
          <cell r="M22">
            <v>54.5</v>
          </cell>
        </row>
        <row r="23">
          <cell r="K23">
            <v>119</v>
          </cell>
          <cell r="L23">
            <v>141</v>
          </cell>
          <cell r="M23">
            <v>125.5</v>
          </cell>
        </row>
      </sheetData>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ment Centre"/>
      <sheetName val="Index"/>
      <sheetName val="2000 BUDGET DATA"/>
      <sheetName val="CapData"/>
      <sheetName val="Actual DATA"/>
      <sheetName val="Forecast DATA"/>
      <sheetName val="Instructions"/>
      <sheetName val="Measurement data"/>
      <sheetName val="Board_DATA"/>
      <sheetName val="Summary II"/>
      <sheetName val="Summary of Summaries"/>
      <sheetName val="DATA_2001_Budget"/>
      <sheetName val="2001_Budget"/>
      <sheetName val="Board Capital"/>
      <sheetName val="NSW Hyperion"/>
      <sheetName val="GN Hyperion"/>
      <sheetName val="ACT Hyperion"/>
      <sheetName val="INDICATOR DATA"/>
      <sheetName val=" GAS RECEIPTS (2)"/>
      <sheetName val="GAS RECEIPTS DATA"/>
      <sheetName val="CUSTDATA"/>
      <sheetName val="INDICATORS"/>
      <sheetName val="LTIFR"/>
      <sheetName val="CAPITAL"/>
      <sheetName val="EMPLOYEE DATA"/>
      <sheetName val="INVENTORY DATA"/>
      <sheetName val="EMPLOYEE"/>
      <sheetName val="PPATH DATA"/>
      <sheetName val="FUNDS_STAT"/>
      <sheetName val="ANNUAL LEAVE"/>
      <sheetName val="INVENTORY"/>
      <sheetName val="THROUGHPUT "/>
      <sheetName val="CASHFLOW DATA"/>
      <sheetName val="BLUEMTNSDATA"/>
      <sheetName val=" GAS RECEIPTS"/>
      <sheetName val="PPATH"/>
      <sheetName val="THROUGHPUT 2"/>
      <sheetName val="BLUEMTNS"/>
      <sheetName val="BneLog"/>
      <sheetName val="Notes"/>
      <sheetName val="Monthly Journal (YTD) "/>
      <sheetName val="Tax Reconciliations by Entity"/>
      <sheetName val="Deferred Tax_NEW"/>
      <sheetName val="Tax Expense Proof "/>
      <sheetName val="Reported Items"/>
      <sheetName val="TB "/>
      <sheetName val="FAR Tax"/>
      <sheetName val="BneWorkBookProperties"/>
      <sheetName val="FAR Acc"/>
      <sheetName val="Lease calculation (early) CONS"/>
      <sheetName val="Final Construction Costs"/>
      <sheetName val="To delete&gt;&gt;&gt;"/>
      <sheetName val="Borrowing cos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row r="35">
          <cell r="B35">
            <v>698010</v>
          </cell>
        </row>
      </sheetData>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DNEY"/>
      <sheetName val="SYDN WEST"/>
      <sheetName val="BATHURST"/>
      <sheetName val="CANBERRA"/>
      <sheetName val="GOULBURN"/>
      <sheetName val="WOLLONGONG"/>
      <sheetName val="SUMMARY"/>
      <sheetName val="MACRO"/>
    </sheetNames>
    <sheetDataSet>
      <sheetData sheetId="0" refreshError="1"/>
      <sheetData sheetId="1" refreshError="1">
        <row r="9">
          <cell r="J9">
            <v>229</v>
          </cell>
          <cell r="K9">
            <v>201</v>
          </cell>
          <cell r="L9">
            <v>203.2</v>
          </cell>
        </row>
        <row r="10">
          <cell r="J10">
            <v>128</v>
          </cell>
          <cell r="K10">
            <v>147</v>
          </cell>
          <cell r="L10">
            <v>172.3</v>
          </cell>
        </row>
        <row r="11">
          <cell r="J11">
            <v>101</v>
          </cell>
          <cell r="K11">
            <v>76.5</v>
          </cell>
          <cell r="L11">
            <v>101.4</v>
          </cell>
        </row>
        <row r="12">
          <cell r="J12">
            <v>41</v>
          </cell>
          <cell r="K12">
            <v>58.5</v>
          </cell>
          <cell r="L12">
            <v>39.5</v>
          </cell>
        </row>
        <row r="13">
          <cell r="J13">
            <v>18</v>
          </cell>
          <cell r="K13">
            <v>36.5</v>
          </cell>
          <cell r="L13">
            <v>18.3</v>
          </cell>
        </row>
        <row r="14">
          <cell r="J14">
            <v>14</v>
          </cell>
          <cell r="K14">
            <v>6</v>
          </cell>
          <cell r="L14">
            <v>0</v>
          </cell>
        </row>
        <row r="15">
          <cell r="J15">
            <v>0</v>
          </cell>
          <cell r="K15">
            <v>4</v>
          </cell>
          <cell r="L15">
            <v>0</v>
          </cell>
        </row>
        <row r="16">
          <cell r="J16">
            <v>3</v>
          </cell>
          <cell r="K16">
            <v>0</v>
          </cell>
          <cell r="L16">
            <v>0</v>
          </cell>
        </row>
        <row r="17">
          <cell r="J17">
            <v>5</v>
          </cell>
          <cell r="K17">
            <v>0.5</v>
          </cell>
          <cell r="L17">
            <v>0</v>
          </cell>
        </row>
        <row r="18">
          <cell r="J18">
            <v>39.5</v>
          </cell>
          <cell r="K18">
            <v>18.149999999999999</v>
          </cell>
          <cell r="L18">
            <v>21.5</v>
          </cell>
        </row>
        <row r="19">
          <cell r="J19">
            <v>77</v>
          </cell>
          <cell r="K19">
            <v>79.2</v>
          </cell>
          <cell r="L19">
            <v>81.400000000000006</v>
          </cell>
        </row>
        <row r="20">
          <cell r="J20">
            <v>146</v>
          </cell>
          <cell r="K20">
            <v>169.5</v>
          </cell>
          <cell r="L20">
            <v>147.1</v>
          </cell>
        </row>
      </sheetData>
      <sheetData sheetId="2" refreshError="1">
        <row r="12">
          <cell r="K12">
            <v>391.5</v>
          </cell>
          <cell r="L12">
            <v>343</v>
          </cell>
          <cell r="M12">
            <v>387.5</v>
          </cell>
        </row>
        <row r="13">
          <cell r="K13">
            <v>271.5</v>
          </cell>
          <cell r="L13">
            <v>327</v>
          </cell>
          <cell r="M13">
            <v>362.5</v>
          </cell>
        </row>
        <row r="14">
          <cell r="K14">
            <v>238.5</v>
          </cell>
          <cell r="L14">
            <v>247.5</v>
          </cell>
          <cell r="M14">
            <v>228.05</v>
          </cell>
        </row>
        <row r="15">
          <cell r="K15">
            <v>156.5</v>
          </cell>
          <cell r="L15">
            <v>156</v>
          </cell>
          <cell r="M15">
            <v>157.6</v>
          </cell>
        </row>
        <row r="16">
          <cell r="K16">
            <v>53</v>
          </cell>
          <cell r="L16">
            <v>124.5</v>
          </cell>
          <cell r="M16">
            <v>51.7</v>
          </cell>
        </row>
        <row r="17">
          <cell r="K17">
            <v>60.4</v>
          </cell>
          <cell r="L17">
            <v>52</v>
          </cell>
          <cell r="M17">
            <v>0.8</v>
          </cell>
        </row>
        <row r="18">
          <cell r="K18">
            <v>2</v>
          </cell>
          <cell r="L18">
            <v>36.5</v>
          </cell>
          <cell r="M18">
            <v>2.9</v>
          </cell>
        </row>
        <row r="19">
          <cell r="K19">
            <v>39</v>
          </cell>
          <cell r="L19">
            <v>1</v>
          </cell>
          <cell r="M19">
            <v>10.5</v>
          </cell>
        </row>
        <row r="20">
          <cell r="K20">
            <v>51</v>
          </cell>
          <cell r="L20">
            <v>35.5</v>
          </cell>
          <cell r="M20">
            <v>18.899999999999999</v>
          </cell>
        </row>
        <row r="21">
          <cell r="K21">
            <v>181</v>
          </cell>
          <cell r="L21">
            <v>137</v>
          </cell>
          <cell r="M21">
            <v>113.5</v>
          </cell>
        </row>
        <row r="22">
          <cell r="K22">
            <v>208.5</v>
          </cell>
          <cell r="L22">
            <v>219</v>
          </cell>
          <cell r="M22">
            <v>231.9</v>
          </cell>
        </row>
        <row r="23">
          <cell r="K23">
            <v>307.5</v>
          </cell>
          <cell r="L23">
            <v>345</v>
          </cell>
          <cell r="M23">
            <v>323.55</v>
          </cell>
        </row>
      </sheetData>
      <sheetData sheetId="3" refreshError="1">
        <row r="19">
          <cell r="G19">
            <v>10</v>
          </cell>
          <cell r="I19">
            <v>12.148387096774194</v>
          </cell>
          <cell r="K19">
            <v>-2.1483870967741936</v>
          </cell>
          <cell r="L19">
            <v>-2.1483870967741936</v>
          </cell>
        </row>
        <row r="20">
          <cell r="G20">
            <v>13</v>
          </cell>
          <cell r="I20">
            <v>12.148387096774194</v>
          </cell>
          <cell r="K20">
            <v>0.85161290322580641</v>
          </cell>
          <cell r="L20">
            <v>-1.2967741935483872</v>
          </cell>
        </row>
        <row r="21">
          <cell r="B21" t="str">
            <v>S</v>
          </cell>
          <cell r="G21">
            <v>12</v>
          </cell>
          <cell r="I21">
            <v>12.148387096774194</v>
          </cell>
          <cell r="K21">
            <v>-0.14838709677419359</v>
          </cell>
          <cell r="L21">
            <v>-1.4451612903225808</v>
          </cell>
        </row>
        <row r="22">
          <cell r="G22">
            <v>13.5</v>
          </cell>
          <cell r="I22">
            <v>12.148387096774194</v>
          </cell>
          <cell r="K22">
            <v>1.3516129032258064</v>
          </cell>
          <cell r="L22">
            <v>-9.3548387096774377E-2</v>
          </cell>
        </row>
        <row r="23">
          <cell r="G23">
            <v>13.5</v>
          </cell>
          <cell r="I23">
            <v>12.148387096774194</v>
          </cell>
          <cell r="K23">
            <v>1.3516129032258064</v>
          </cell>
          <cell r="L23">
            <v>1.258064516129032</v>
          </cell>
        </row>
        <row r="24">
          <cell r="G24">
            <v>14.5</v>
          </cell>
          <cell r="I24">
            <v>12.148387096774194</v>
          </cell>
          <cell r="K24">
            <v>2.3516129032258064</v>
          </cell>
          <cell r="L24">
            <v>3.6096774193548384</v>
          </cell>
        </row>
        <row r="25">
          <cell r="G25">
            <v>12.5</v>
          </cell>
          <cell r="I25">
            <v>12.148387096774194</v>
          </cell>
          <cell r="K25">
            <v>0.35161290322580641</v>
          </cell>
          <cell r="L25">
            <v>3.9612903225806519</v>
          </cell>
        </row>
        <row r="26">
          <cell r="G26">
            <v>13.5</v>
          </cell>
          <cell r="I26">
            <v>12.148387096774194</v>
          </cell>
          <cell r="K26">
            <v>1.3516129032258064</v>
          </cell>
          <cell r="L26">
            <v>5.3129032258064512</v>
          </cell>
        </row>
        <row r="27">
          <cell r="G27">
            <v>10</v>
          </cell>
          <cell r="I27">
            <v>12.148387096774194</v>
          </cell>
          <cell r="K27">
            <v>-2.1483870967741936</v>
          </cell>
          <cell r="L27">
            <v>3.1645161290322505</v>
          </cell>
          <cell r="U27">
            <v>395.6</v>
          </cell>
          <cell r="V27">
            <v>370.1</v>
          </cell>
          <cell r="W27">
            <v>399</v>
          </cell>
          <cell r="X27">
            <v>381.5</v>
          </cell>
        </row>
        <row r="28">
          <cell r="B28" t="str">
            <v>S</v>
          </cell>
          <cell r="G28">
            <v>11</v>
          </cell>
          <cell r="I28">
            <v>12.148387096774194</v>
          </cell>
          <cell r="K28">
            <v>-1.1483870967741936</v>
          </cell>
          <cell r="L28">
            <v>2.0161290322580498</v>
          </cell>
          <cell r="U28">
            <v>280</v>
          </cell>
          <cell r="V28">
            <v>338.2</v>
          </cell>
          <cell r="W28">
            <v>362.5</v>
          </cell>
          <cell r="X28">
            <v>288</v>
          </cell>
        </row>
        <row r="29">
          <cell r="G29">
            <v>11</v>
          </cell>
          <cell r="I29">
            <v>12.148387096774194</v>
          </cell>
          <cell r="K29">
            <v>-1.1483870967741936</v>
          </cell>
          <cell r="L29">
            <v>0.86774193548384915</v>
          </cell>
          <cell r="U29">
            <v>238.3</v>
          </cell>
          <cell r="V29">
            <v>234.7</v>
          </cell>
          <cell r="W29">
            <v>235</v>
          </cell>
          <cell r="X29">
            <v>191.7</v>
          </cell>
        </row>
        <row r="30">
          <cell r="G30">
            <v>9.5</v>
          </cell>
          <cell r="I30">
            <v>12.148387096774194</v>
          </cell>
          <cell r="K30">
            <v>-2.6483870967741936</v>
          </cell>
          <cell r="L30">
            <v>-1.7806451612903516</v>
          </cell>
          <cell r="U30">
            <v>142</v>
          </cell>
          <cell r="V30">
            <v>149.15</v>
          </cell>
          <cell r="W30">
            <v>159</v>
          </cell>
          <cell r="X30">
            <v>191.5</v>
          </cell>
        </row>
        <row r="31">
          <cell r="G31">
            <v>7.5</v>
          </cell>
          <cell r="I31">
            <v>12.148387096774194</v>
          </cell>
          <cell r="K31">
            <v>-4.6483870967741936</v>
          </cell>
          <cell r="L31">
            <v>-6.4290322580645523</v>
          </cell>
          <cell r="U31">
            <v>78.900000000000006</v>
          </cell>
          <cell r="V31">
            <v>124.5</v>
          </cell>
          <cell r="W31">
            <v>45</v>
          </cell>
          <cell r="X31">
            <v>108.5</v>
          </cell>
        </row>
        <row r="32">
          <cell r="G32">
            <v>8.5</v>
          </cell>
          <cell r="I32">
            <v>12.148387096774194</v>
          </cell>
          <cell r="K32">
            <v>-3.6483870967741936</v>
          </cell>
          <cell r="L32">
            <v>-10.077419354838753</v>
          </cell>
          <cell r="U32">
            <v>66.5</v>
          </cell>
          <cell r="V32">
            <v>50.8</v>
          </cell>
          <cell r="W32">
            <v>4</v>
          </cell>
          <cell r="X32">
            <v>19.5</v>
          </cell>
        </row>
        <row r="33">
          <cell r="G33">
            <v>7</v>
          </cell>
          <cell r="I33">
            <v>12.148387096774194</v>
          </cell>
          <cell r="K33">
            <v>-5.1483870967741936</v>
          </cell>
          <cell r="L33">
            <v>-15.225806451612954</v>
          </cell>
          <cell r="U33">
            <v>14.3</v>
          </cell>
          <cell r="V33">
            <v>27.9</v>
          </cell>
          <cell r="W33">
            <v>3.5</v>
          </cell>
          <cell r="X33">
            <v>0</v>
          </cell>
        </row>
        <row r="34">
          <cell r="G34">
            <v>9.5</v>
          </cell>
          <cell r="I34">
            <v>12.148387096774194</v>
          </cell>
          <cell r="K34">
            <v>-2.6483870967741936</v>
          </cell>
          <cell r="L34">
            <v>-17.874193548387154</v>
          </cell>
          <cell r="U34">
            <v>41.6</v>
          </cell>
          <cell r="V34">
            <v>2.5</v>
          </cell>
          <cell r="W34">
            <v>6</v>
          </cell>
          <cell r="X34">
            <v>0</v>
          </cell>
        </row>
        <row r="35">
          <cell r="B35" t="str">
            <v>S</v>
          </cell>
          <cell r="G35">
            <v>11.5</v>
          </cell>
          <cell r="I35">
            <v>12.148387096774194</v>
          </cell>
          <cell r="K35">
            <v>-0.64838709677419359</v>
          </cell>
          <cell r="L35">
            <v>-18.522580645161355</v>
          </cell>
          <cell r="U35">
            <v>48.1</v>
          </cell>
          <cell r="V35">
            <v>33.5</v>
          </cell>
          <cell r="W35">
            <v>25.5</v>
          </cell>
          <cell r="X35">
            <v>36.5</v>
          </cell>
        </row>
        <row r="36">
          <cell r="G36">
            <v>10.5</v>
          </cell>
          <cell r="I36">
            <v>12.148387096774194</v>
          </cell>
          <cell r="K36">
            <v>-1.6483870967741936</v>
          </cell>
          <cell r="L36">
            <v>-20.170967741935556</v>
          </cell>
          <cell r="U36">
            <v>193</v>
          </cell>
          <cell r="V36">
            <v>116.5</v>
          </cell>
          <cell r="W36">
            <v>99.5</v>
          </cell>
          <cell r="X36">
            <v>175.5</v>
          </cell>
        </row>
        <row r="37">
          <cell r="G37">
            <v>8.5</v>
          </cell>
          <cell r="I37">
            <v>12.148387096774194</v>
          </cell>
          <cell r="K37">
            <v>-3.6483870967741936</v>
          </cell>
          <cell r="L37">
            <v>-23.819354838709756</v>
          </cell>
          <cell r="U37">
            <v>243.9</v>
          </cell>
          <cell r="V37">
            <v>232.5</v>
          </cell>
          <cell r="W37">
            <v>234</v>
          </cell>
          <cell r="X37">
            <v>246.5</v>
          </cell>
        </row>
        <row r="38">
          <cell r="G38">
            <v>10</v>
          </cell>
          <cell r="I38">
            <v>12.148387096774194</v>
          </cell>
          <cell r="K38">
            <v>-2.1483870967741936</v>
          </cell>
          <cell r="L38">
            <v>-25.967741935483957</v>
          </cell>
          <cell r="U38">
            <v>321.8</v>
          </cell>
          <cell r="V38">
            <v>350</v>
          </cell>
          <cell r="W38">
            <v>327</v>
          </cell>
          <cell r="X38">
            <v>345</v>
          </cell>
        </row>
        <row r="39">
          <cell r="G39">
            <v>10.5</v>
          </cell>
          <cell r="I39">
            <v>12.148387096774194</v>
          </cell>
          <cell r="K39">
            <v>-1.6483870967741936</v>
          </cell>
          <cell r="L39">
            <v>-27.616129032258158</v>
          </cell>
        </row>
        <row r="40">
          <cell r="G40">
            <v>8.5</v>
          </cell>
          <cell r="I40">
            <v>12.148387096774194</v>
          </cell>
          <cell r="K40">
            <v>-3.6483870967741936</v>
          </cell>
          <cell r="L40">
            <v>-31.264516129032359</v>
          </cell>
        </row>
        <row r="41">
          <cell r="G41">
            <v>14</v>
          </cell>
          <cell r="I41">
            <v>12.148387096774194</v>
          </cell>
          <cell r="K41">
            <v>1.8516129032258064</v>
          </cell>
          <cell r="L41">
            <v>-29.412903225806531</v>
          </cell>
        </row>
        <row r="42">
          <cell r="B42" t="str">
            <v>S</v>
          </cell>
          <cell r="G42">
            <v>14</v>
          </cell>
          <cell r="I42">
            <v>12.148387096774194</v>
          </cell>
          <cell r="K42">
            <v>1.8516129032258064</v>
          </cell>
          <cell r="L42">
            <v>-27.561290322580703</v>
          </cell>
        </row>
        <row r="43">
          <cell r="G43">
            <v>13.5</v>
          </cell>
          <cell r="I43">
            <v>12.148387096774194</v>
          </cell>
          <cell r="K43">
            <v>1.3516129032258064</v>
          </cell>
          <cell r="L43">
            <v>-26.209677419354875</v>
          </cell>
        </row>
        <row r="44">
          <cell r="G44">
            <v>12.5</v>
          </cell>
          <cell r="I44">
            <v>12.148387096774194</v>
          </cell>
          <cell r="K44">
            <v>0.35161290322580641</v>
          </cell>
          <cell r="L44">
            <v>-25.858064516129048</v>
          </cell>
        </row>
        <row r="45">
          <cell r="G45">
            <v>11.5</v>
          </cell>
          <cell r="I45">
            <v>12.148387096774194</v>
          </cell>
          <cell r="K45">
            <v>-0.64838709677419359</v>
          </cell>
          <cell r="L45">
            <v>-26.50645161290322</v>
          </cell>
        </row>
        <row r="46">
          <cell r="G46">
            <v>14</v>
          </cell>
          <cell r="I46">
            <v>12.148387096774194</v>
          </cell>
          <cell r="K46">
            <v>1.8516129032258064</v>
          </cell>
          <cell r="L46">
            <v>-24.654838709677392</v>
          </cell>
        </row>
        <row r="47">
          <cell r="G47">
            <v>14</v>
          </cell>
          <cell r="I47">
            <v>12.148387096774194</v>
          </cell>
          <cell r="K47">
            <v>1.8516129032258064</v>
          </cell>
          <cell r="L47">
            <v>-22.803225806451564</v>
          </cell>
        </row>
        <row r="48">
          <cell r="G48">
            <v>10</v>
          </cell>
          <cell r="I48">
            <v>12.148387096774194</v>
          </cell>
          <cell r="K48">
            <v>-2.1483870967741936</v>
          </cell>
          <cell r="L48">
            <v>-24.951612903225737</v>
          </cell>
        </row>
        <row r="49">
          <cell r="G49">
            <v>12</v>
          </cell>
          <cell r="I49">
            <v>12.148387096774194</v>
          </cell>
          <cell r="K49">
            <v>-0.14838709677419359</v>
          </cell>
          <cell r="L49">
            <v>-25.099999999999909</v>
          </cell>
        </row>
      </sheetData>
      <sheetData sheetId="4" refreshError="1">
        <row r="14">
          <cell r="J14">
            <v>365.5</v>
          </cell>
          <cell r="K14">
            <v>346.5</v>
          </cell>
          <cell r="L14">
            <v>372.7</v>
          </cell>
        </row>
        <row r="15">
          <cell r="J15">
            <v>240</v>
          </cell>
          <cell r="K15">
            <v>301</v>
          </cell>
          <cell r="L15">
            <v>342.25</v>
          </cell>
        </row>
        <row r="16">
          <cell r="J16">
            <v>233</v>
          </cell>
          <cell r="K16">
            <v>209</v>
          </cell>
          <cell r="L16">
            <v>240.15</v>
          </cell>
        </row>
        <row r="17">
          <cell r="J17">
            <v>153</v>
          </cell>
          <cell r="K17">
            <v>143.5</v>
          </cell>
          <cell r="L17">
            <v>150.1</v>
          </cell>
        </row>
        <row r="18">
          <cell r="J18">
            <v>69.5</v>
          </cell>
          <cell r="K18">
            <v>106</v>
          </cell>
          <cell r="L18">
            <v>63.85</v>
          </cell>
        </row>
        <row r="19">
          <cell r="J19">
            <v>58.5</v>
          </cell>
          <cell r="K19">
            <v>47</v>
          </cell>
          <cell r="L19">
            <v>7.25</v>
          </cell>
        </row>
        <row r="20">
          <cell r="J20">
            <v>16.5</v>
          </cell>
          <cell r="K20">
            <v>51.5</v>
          </cell>
          <cell r="L20">
            <v>6.35</v>
          </cell>
        </row>
        <row r="21">
          <cell r="J21">
            <v>55</v>
          </cell>
          <cell r="K21">
            <v>4</v>
          </cell>
          <cell r="L21">
            <v>10.3</v>
          </cell>
        </row>
        <row r="22">
          <cell r="J22">
            <v>43.5</v>
          </cell>
          <cell r="K22">
            <v>26</v>
          </cell>
          <cell r="L22">
            <v>26.35</v>
          </cell>
        </row>
        <row r="23">
          <cell r="J23">
            <v>169.5</v>
          </cell>
          <cell r="K23">
            <v>98</v>
          </cell>
          <cell r="L23">
            <v>102.15</v>
          </cell>
        </row>
        <row r="24">
          <cell r="J24">
            <v>212.5</v>
          </cell>
          <cell r="K24">
            <v>208.5</v>
          </cell>
          <cell r="L24">
            <v>216.05</v>
          </cell>
        </row>
        <row r="25">
          <cell r="J25">
            <v>313.5</v>
          </cell>
          <cell r="K25">
            <v>354.5</v>
          </cell>
          <cell r="L25">
            <v>315.95</v>
          </cell>
        </row>
      </sheetData>
      <sheetData sheetId="5" refreshError="1">
        <row r="12">
          <cell r="K12">
            <v>204</v>
          </cell>
          <cell r="L12">
            <v>164</v>
          </cell>
          <cell r="M12">
            <v>163</v>
          </cell>
        </row>
        <row r="13">
          <cell r="K13">
            <v>116</v>
          </cell>
          <cell r="L13">
            <v>161</v>
          </cell>
          <cell r="M13">
            <v>140</v>
          </cell>
        </row>
        <row r="14">
          <cell r="K14">
            <v>112</v>
          </cell>
          <cell r="L14">
            <v>71.5</v>
          </cell>
          <cell r="M14">
            <v>119</v>
          </cell>
        </row>
        <row r="15">
          <cell r="K15">
            <v>47</v>
          </cell>
          <cell r="L15">
            <v>53</v>
          </cell>
          <cell r="M15">
            <v>44.5</v>
          </cell>
        </row>
        <row r="16">
          <cell r="K16">
            <v>22.5</v>
          </cell>
          <cell r="L16">
            <v>44.5</v>
          </cell>
          <cell r="M16">
            <v>71</v>
          </cell>
        </row>
        <row r="17">
          <cell r="K17">
            <v>21.5</v>
          </cell>
          <cell r="L17">
            <v>7.5</v>
          </cell>
          <cell r="M17">
            <v>0</v>
          </cell>
        </row>
        <row r="18">
          <cell r="K18">
            <v>0.5</v>
          </cell>
          <cell r="L18">
            <v>5</v>
          </cell>
          <cell r="M18">
            <v>0</v>
          </cell>
        </row>
        <row r="19">
          <cell r="K19">
            <v>5.5</v>
          </cell>
          <cell r="L19">
            <v>0</v>
          </cell>
          <cell r="M19">
            <v>0</v>
          </cell>
        </row>
        <row r="20">
          <cell r="K20">
            <v>0.5</v>
          </cell>
          <cell r="L20">
            <v>1</v>
          </cell>
          <cell r="M20">
            <v>0</v>
          </cell>
        </row>
        <row r="21">
          <cell r="K21">
            <v>40.5</v>
          </cell>
          <cell r="L21">
            <v>13</v>
          </cell>
          <cell r="M21">
            <v>39.5</v>
          </cell>
        </row>
        <row r="22">
          <cell r="K22">
            <v>54</v>
          </cell>
          <cell r="L22">
            <v>77</v>
          </cell>
          <cell r="M22">
            <v>54.5</v>
          </cell>
        </row>
        <row r="23">
          <cell r="K23">
            <v>119</v>
          </cell>
          <cell r="L23">
            <v>141</v>
          </cell>
          <cell r="M23">
            <v>125.5</v>
          </cell>
        </row>
      </sheetData>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Trial Balance"/>
      <sheetName val="NT Pipeline Asset Load"/>
      <sheetName val="BneLog"/>
      <sheetName val="Cost Adjustments"/>
      <sheetName val="Asset Detail"/>
      <sheetName val="Additions Report"/>
    </sheetNames>
    <sheetDataSet>
      <sheetData sheetId="0">
        <row r="1">
          <cell r="A1" t="str">
            <v>CIP</v>
          </cell>
          <cell r="B1" t="str">
            <v>No</v>
          </cell>
          <cell r="C1" t="str">
            <v>No</v>
          </cell>
          <cell r="D1" t="str">
            <v>No</v>
          </cell>
          <cell r="E1" t="str">
            <v>Leased</v>
          </cell>
          <cell r="F1" t="str">
            <v>New</v>
          </cell>
          <cell r="G1" t="str">
            <v>Personal</v>
          </cell>
          <cell r="H1">
            <v>1245</v>
          </cell>
          <cell r="I1" t="str">
            <v>No</v>
          </cell>
          <cell r="J1" t="str">
            <v>No</v>
          </cell>
        </row>
        <row r="2">
          <cell r="A2" t="str">
            <v>Capitalized</v>
          </cell>
          <cell r="B2" t="str">
            <v>Yes</v>
          </cell>
          <cell r="C2" t="str">
            <v>Yes</v>
          </cell>
          <cell r="D2" t="str">
            <v>Yes</v>
          </cell>
          <cell r="E2" t="str">
            <v>Owned</v>
          </cell>
          <cell r="F2" t="str">
            <v>Used</v>
          </cell>
          <cell r="G2" t="str">
            <v>Real</v>
          </cell>
          <cell r="H2">
            <v>1250</v>
          </cell>
          <cell r="I2" t="str">
            <v>Yes</v>
          </cell>
          <cell r="J2" t="str">
            <v>Yes</v>
          </cell>
        </row>
        <row r="3">
          <cell r="A3" t="str">
            <v>Expensed</v>
          </cell>
        </row>
        <row r="4">
          <cell r="A4" t="str">
            <v>Group Asset</v>
          </cell>
        </row>
      </sheetData>
      <sheetData sheetId="1" refreshError="1"/>
      <sheetData sheetId="2" refreshError="1"/>
      <sheetData sheetId="3" refreshError="1"/>
      <sheetData sheetId="4" refreshError="1"/>
      <sheetData sheetId="5" refreshError="1"/>
      <sheetData sheetId="6">
        <row r="58">
          <cell r="Q58">
            <v>28419.65</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16D84-76FC-4851-B524-516A61349E23}">
  <sheetPr>
    <pageSetUpPr fitToPage="1"/>
  </sheetPr>
  <dimension ref="A1:I69"/>
  <sheetViews>
    <sheetView tabSelected="1" zoomScaleNormal="100" zoomScaleSheetLayoutView="85" workbookViewId="0">
      <selection sqref="A1:D1"/>
    </sheetView>
  </sheetViews>
  <sheetFormatPr defaultColWidth="9.140625" defaultRowHeight="14.25" outlineLevelRow="1"/>
  <cols>
    <col min="1" max="1" width="43.7109375" style="3" customWidth="1"/>
    <col min="2" max="2" width="50.7109375" style="3" bestFit="1" customWidth="1"/>
    <col min="3" max="3" width="25.5703125" style="3" bestFit="1" customWidth="1"/>
    <col min="4" max="4" width="12.28515625" style="3" bestFit="1" customWidth="1"/>
    <col min="5" max="5" width="2.7109375" style="3" customWidth="1"/>
    <col min="6" max="6" width="9.140625" style="3"/>
    <col min="7" max="7" width="30.42578125" style="3" bestFit="1" customWidth="1"/>
    <col min="8" max="16384" width="9.140625" style="3"/>
  </cols>
  <sheetData>
    <row r="1" spans="1:4" ht="18">
      <c r="A1" s="777" t="s">
        <v>208</v>
      </c>
      <c r="B1" s="778"/>
      <c r="C1" s="778"/>
      <c r="D1" s="779"/>
    </row>
    <row r="2" spans="1:4" ht="18">
      <c r="A2" s="62"/>
      <c r="B2" s="61" t="s">
        <v>207</v>
      </c>
      <c r="C2" s="61"/>
      <c r="D2" s="60"/>
    </row>
    <row r="3" spans="1:4" ht="18">
      <c r="A3" s="62"/>
      <c r="B3" s="61" t="s">
        <v>206</v>
      </c>
      <c r="C3" s="61"/>
      <c r="D3" s="60"/>
    </row>
    <row r="4" spans="1:4" ht="18">
      <c r="A4" s="62"/>
      <c r="B4" s="61" t="s">
        <v>205</v>
      </c>
      <c r="C4" s="61"/>
      <c r="D4" s="60"/>
    </row>
    <row r="5" spans="1:4" ht="18">
      <c r="A5" s="62"/>
      <c r="B5" s="61" t="s">
        <v>204</v>
      </c>
      <c r="C5" s="61"/>
      <c r="D5" s="60"/>
    </row>
    <row r="6" spans="1:4" ht="18.75" thickBot="1">
      <c r="A6" s="62"/>
      <c r="B6" s="61" t="s">
        <v>203</v>
      </c>
      <c r="C6" s="61"/>
      <c r="D6" s="60"/>
    </row>
    <row r="7" spans="1:4" ht="16.5">
      <c r="A7" s="59"/>
      <c r="B7" s="58"/>
      <c r="C7" s="57"/>
      <c r="D7" s="56"/>
    </row>
    <row r="8" spans="1:4" ht="15">
      <c r="A8" s="54"/>
      <c r="B8" s="55" t="s">
        <v>73</v>
      </c>
      <c r="C8" s="50"/>
      <c r="D8" s="49"/>
    </row>
    <row r="9" spans="1:4" ht="15">
      <c r="A9" s="54"/>
      <c r="B9" s="53">
        <v>44742</v>
      </c>
      <c r="C9" s="50"/>
      <c r="D9" s="49"/>
    </row>
    <row r="10" spans="1:4" ht="15.75" thickBot="1">
      <c r="A10" s="52"/>
      <c r="B10" s="51"/>
      <c r="C10" s="50"/>
      <c r="D10" s="49"/>
    </row>
    <row r="11" spans="1:4" ht="17.25" customHeight="1" thickBot="1">
      <c r="A11" s="48" t="s">
        <v>69</v>
      </c>
      <c r="B11" s="47" t="s">
        <v>70</v>
      </c>
      <c r="C11" s="46" t="s">
        <v>71</v>
      </c>
      <c r="D11" s="45" t="s">
        <v>72</v>
      </c>
    </row>
    <row r="12" spans="1:4">
      <c r="A12" s="786" t="s">
        <v>202</v>
      </c>
      <c r="B12" s="44"/>
      <c r="C12" s="44"/>
      <c r="D12" s="43"/>
    </row>
    <row r="13" spans="1:4" ht="15">
      <c r="A13" s="787"/>
      <c r="B13" s="42" t="s">
        <v>201</v>
      </c>
      <c r="C13" s="42" t="s">
        <v>201</v>
      </c>
      <c r="D13" s="7">
        <v>1</v>
      </c>
    </row>
    <row r="14" spans="1:4" ht="15">
      <c r="A14" s="787"/>
      <c r="B14" s="42" t="s">
        <v>200</v>
      </c>
      <c r="C14" s="42" t="s">
        <v>199</v>
      </c>
      <c r="D14" s="7">
        <v>2</v>
      </c>
    </row>
    <row r="15" spans="1:4">
      <c r="A15" s="787"/>
      <c r="B15" s="42"/>
      <c r="C15" s="8"/>
      <c r="D15" s="41"/>
    </row>
    <row r="16" spans="1:4">
      <c r="A16" s="780" t="s">
        <v>52</v>
      </c>
      <c r="B16" s="40"/>
      <c r="C16" s="39"/>
      <c r="D16" s="38"/>
    </row>
    <row r="17" spans="1:4" ht="15">
      <c r="A17" s="788"/>
      <c r="B17" s="8" t="s">
        <v>27</v>
      </c>
      <c r="C17" s="8" t="s">
        <v>29</v>
      </c>
      <c r="D17" s="7">
        <v>6</v>
      </c>
    </row>
    <row r="18" spans="1:4" ht="15">
      <c r="A18" s="789"/>
      <c r="B18" s="16"/>
      <c r="C18" s="16"/>
      <c r="D18" s="11"/>
    </row>
    <row r="19" spans="1:4" ht="15">
      <c r="A19" s="780" t="s">
        <v>53</v>
      </c>
      <c r="B19" s="10"/>
      <c r="C19" s="10"/>
      <c r="D19" s="9"/>
    </row>
    <row r="20" spans="1:4" ht="15">
      <c r="A20" s="788"/>
      <c r="B20" s="8" t="s">
        <v>27</v>
      </c>
      <c r="C20" s="8" t="s">
        <v>28</v>
      </c>
      <c r="D20" s="13">
        <v>7</v>
      </c>
    </row>
    <row r="21" spans="1:4" ht="15">
      <c r="A21" s="789"/>
      <c r="B21" s="16"/>
      <c r="C21" s="16"/>
      <c r="D21" s="11"/>
    </row>
    <row r="22" spans="1:4" ht="15">
      <c r="A22" s="783" t="s">
        <v>140</v>
      </c>
      <c r="B22" s="10"/>
      <c r="C22" s="14"/>
      <c r="D22" s="9"/>
    </row>
    <row r="23" spans="1:4" ht="15">
      <c r="A23" s="784"/>
      <c r="B23" s="8" t="s">
        <v>54</v>
      </c>
      <c r="C23" s="8" t="s">
        <v>55</v>
      </c>
      <c r="D23" s="7">
        <v>8</v>
      </c>
    </row>
    <row r="24" spans="1:4" ht="15">
      <c r="A24" s="784"/>
      <c r="B24" s="8" t="s">
        <v>56</v>
      </c>
      <c r="C24" s="8" t="s">
        <v>137</v>
      </c>
      <c r="D24" s="7">
        <v>9</v>
      </c>
    </row>
    <row r="25" spans="1:4" ht="15">
      <c r="A25" s="784"/>
      <c r="B25" s="8" t="s">
        <v>57</v>
      </c>
      <c r="C25" s="8" t="s">
        <v>138</v>
      </c>
      <c r="D25" s="7">
        <v>10</v>
      </c>
    </row>
    <row r="26" spans="1:4" ht="15">
      <c r="A26" s="785"/>
      <c r="B26" s="16"/>
      <c r="C26" s="16"/>
      <c r="D26" s="11"/>
    </row>
    <row r="27" spans="1:4" ht="15">
      <c r="A27" s="780" t="s">
        <v>58</v>
      </c>
      <c r="B27" s="10"/>
      <c r="C27" s="10"/>
      <c r="D27" s="37"/>
    </row>
    <row r="28" spans="1:4" ht="15">
      <c r="A28" s="781"/>
      <c r="B28" s="8" t="s">
        <v>59</v>
      </c>
      <c r="C28" s="8" t="s">
        <v>136</v>
      </c>
      <c r="D28" s="13">
        <v>11</v>
      </c>
    </row>
    <row r="29" spans="1:4" ht="15">
      <c r="A29" s="781"/>
      <c r="B29" s="36" t="s">
        <v>60</v>
      </c>
      <c r="C29" s="36" t="s">
        <v>61</v>
      </c>
      <c r="D29" s="13">
        <v>12</v>
      </c>
    </row>
    <row r="30" spans="1:4" ht="15">
      <c r="A30" s="781"/>
      <c r="B30" s="8" t="s">
        <v>34</v>
      </c>
      <c r="C30" s="8" t="s">
        <v>139</v>
      </c>
      <c r="D30" s="13">
        <v>13</v>
      </c>
    </row>
    <row r="31" spans="1:4" ht="15">
      <c r="A31" s="781"/>
      <c r="B31" s="8" t="s">
        <v>62</v>
      </c>
      <c r="C31" s="8" t="s">
        <v>63</v>
      </c>
      <c r="D31" s="13">
        <v>14</v>
      </c>
    </row>
    <row r="32" spans="1:4" ht="15">
      <c r="A32" s="781"/>
      <c r="B32" s="8"/>
      <c r="C32" s="8"/>
      <c r="D32" s="35"/>
    </row>
    <row r="33" spans="1:9">
      <c r="A33" s="34"/>
      <c r="B33" s="10"/>
      <c r="C33" s="10"/>
      <c r="D33" s="33"/>
    </row>
    <row r="34" spans="1:9">
      <c r="A34" s="30" t="s">
        <v>10</v>
      </c>
      <c r="B34" s="8"/>
      <c r="C34" s="8"/>
      <c r="D34" s="32"/>
    </row>
    <row r="35" spans="1:9" ht="15">
      <c r="A35" s="30" t="s">
        <v>53</v>
      </c>
      <c r="B35" s="8" t="s">
        <v>64</v>
      </c>
      <c r="C35" s="8" t="s">
        <v>65</v>
      </c>
      <c r="D35" s="13">
        <v>15</v>
      </c>
    </row>
    <row r="36" spans="1:9">
      <c r="A36" s="30" t="s">
        <v>58</v>
      </c>
      <c r="B36" s="8"/>
      <c r="C36" s="8"/>
      <c r="D36" s="32"/>
    </row>
    <row r="37" spans="1:9">
      <c r="A37" s="28"/>
      <c r="B37" s="16"/>
      <c r="C37" s="16"/>
      <c r="D37" s="31"/>
    </row>
    <row r="38" spans="1:9" ht="15">
      <c r="A38" s="30"/>
      <c r="B38" s="8"/>
      <c r="C38" s="8"/>
      <c r="D38" s="29"/>
    </row>
    <row r="39" spans="1:9" ht="15">
      <c r="A39" s="30" t="s">
        <v>66</v>
      </c>
      <c r="B39" s="8"/>
      <c r="C39" s="8"/>
      <c r="D39" s="29"/>
    </row>
    <row r="40" spans="1:9" ht="15">
      <c r="A40" s="30" t="s">
        <v>53</v>
      </c>
      <c r="B40" s="8" t="s">
        <v>67</v>
      </c>
      <c r="C40" s="8" t="s">
        <v>135</v>
      </c>
      <c r="D40" s="13">
        <v>16</v>
      </c>
    </row>
    <row r="41" spans="1:9" ht="15">
      <c r="A41" s="30" t="s">
        <v>58</v>
      </c>
      <c r="B41" s="8" t="s">
        <v>191</v>
      </c>
      <c r="C41" s="8" t="s">
        <v>192</v>
      </c>
      <c r="D41" s="13">
        <v>17</v>
      </c>
    </row>
    <row r="42" spans="1:9" ht="15">
      <c r="A42" s="28"/>
      <c r="B42" s="16"/>
      <c r="C42" s="12"/>
      <c r="D42" s="27"/>
    </row>
    <row r="43" spans="1:9" ht="15">
      <c r="A43" s="780" t="s">
        <v>198</v>
      </c>
      <c r="B43" s="14"/>
      <c r="C43" s="14"/>
      <c r="D43" s="9"/>
    </row>
    <row r="44" spans="1:9" ht="15">
      <c r="A44" s="781"/>
      <c r="B44" s="8" t="s">
        <v>8</v>
      </c>
      <c r="C44" s="8" t="s">
        <v>9</v>
      </c>
      <c r="D44" s="7">
        <v>18</v>
      </c>
    </row>
    <row r="45" spans="1:9" ht="15">
      <c r="A45" s="781"/>
      <c r="B45" s="8" t="s">
        <v>38</v>
      </c>
      <c r="C45" s="8" t="s">
        <v>51</v>
      </c>
      <c r="D45" s="7">
        <v>19</v>
      </c>
      <c r="G45" s="23"/>
      <c r="H45" s="23"/>
    </row>
    <row r="46" spans="1:9" ht="15">
      <c r="A46" s="782"/>
      <c r="B46" s="12"/>
      <c r="C46" s="12"/>
      <c r="D46" s="11"/>
      <c r="G46" s="23"/>
      <c r="H46" s="23"/>
    </row>
    <row r="47" spans="1:9" ht="15">
      <c r="A47" s="771" t="s">
        <v>74</v>
      </c>
      <c r="B47" s="10"/>
      <c r="C47" s="26"/>
      <c r="D47" s="9"/>
      <c r="G47" s="25"/>
      <c r="H47" s="25"/>
      <c r="I47" s="24"/>
    </row>
    <row r="48" spans="1:9" ht="15">
      <c r="A48" s="772"/>
      <c r="B48" s="8" t="s">
        <v>35</v>
      </c>
      <c r="C48" s="8" t="s">
        <v>16</v>
      </c>
      <c r="D48" s="13">
        <v>20</v>
      </c>
      <c r="G48" s="25"/>
      <c r="H48" s="25"/>
      <c r="I48" s="24"/>
    </row>
    <row r="49" spans="1:9" ht="15">
      <c r="A49" s="772"/>
      <c r="B49" s="8" t="s">
        <v>15</v>
      </c>
      <c r="C49" s="8" t="s">
        <v>17</v>
      </c>
      <c r="D49" s="13">
        <v>21</v>
      </c>
      <c r="G49" s="23"/>
      <c r="H49" s="23"/>
    </row>
    <row r="50" spans="1:9" ht="15">
      <c r="A50" s="772"/>
      <c r="B50" s="8" t="s">
        <v>11</v>
      </c>
      <c r="C50" s="8" t="s">
        <v>197</v>
      </c>
      <c r="D50" s="13">
        <v>22</v>
      </c>
    </row>
    <row r="51" spans="1:9" ht="15" hidden="1" outlineLevel="1">
      <c r="A51" s="772"/>
      <c r="B51" s="8"/>
      <c r="C51" s="8"/>
      <c r="D51" s="7"/>
      <c r="G51" s="8" t="s">
        <v>12</v>
      </c>
      <c r="H51" s="8" t="s">
        <v>196</v>
      </c>
      <c r="I51" s="22">
        <v>23</v>
      </c>
    </row>
    <row r="52" spans="1:9" ht="15" hidden="1" outlineLevel="1">
      <c r="A52" s="772"/>
      <c r="B52" s="8"/>
      <c r="C52" s="8"/>
      <c r="D52" s="7"/>
      <c r="G52" s="8" t="s">
        <v>13</v>
      </c>
      <c r="H52" s="8" t="s">
        <v>18</v>
      </c>
      <c r="I52" s="22">
        <v>24</v>
      </c>
    </row>
    <row r="53" spans="1:9" ht="15" hidden="1" outlineLevel="1">
      <c r="A53" s="772"/>
      <c r="B53" s="8"/>
      <c r="C53" s="8"/>
      <c r="D53" s="7"/>
      <c r="G53" s="8" t="s">
        <v>14</v>
      </c>
      <c r="H53" s="8" t="s">
        <v>19</v>
      </c>
      <c r="I53" s="21">
        <v>25</v>
      </c>
    </row>
    <row r="54" spans="1:9" ht="15" collapsed="1">
      <c r="A54" s="773"/>
      <c r="B54" s="16"/>
      <c r="C54" s="20"/>
      <c r="D54" s="19"/>
    </row>
    <row r="55" spans="1:9" ht="15">
      <c r="A55" s="790" t="s">
        <v>75</v>
      </c>
      <c r="B55" s="8"/>
      <c r="C55" s="18"/>
      <c r="D55" s="17"/>
    </row>
    <row r="56" spans="1:9" ht="15">
      <c r="A56" s="791"/>
      <c r="B56" s="8" t="s">
        <v>32</v>
      </c>
      <c r="C56" s="8" t="s">
        <v>22</v>
      </c>
      <c r="D56" s="13">
        <v>23</v>
      </c>
    </row>
    <row r="57" spans="1:9" ht="15">
      <c r="A57" s="791"/>
      <c r="B57" s="8" t="s">
        <v>33</v>
      </c>
      <c r="C57" s="8" t="s">
        <v>23</v>
      </c>
      <c r="D57" s="13">
        <v>24</v>
      </c>
    </row>
    <row r="58" spans="1:9" ht="15">
      <c r="A58" s="791"/>
      <c r="B58" s="8" t="s">
        <v>37</v>
      </c>
      <c r="C58" s="8" t="s">
        <v>24</v>
      </c>
      <c r="D58" s="13">
        <v>25</v>
      </c>
    </row>
    <row r="59" spans="1:9" ht="15">
      <c r="A59" s="791"/>
      <c r="B59" s="8" t="s">
        <v>36</v>
      </c>
      <c r="C59" s="8" t="s">
        <v>25</v>
      </c>
      <c r="D59" s="13">
        <v>26</v>
      </c>
    </row>
    <row r="60" spans="1:9" ht="15">
      <c r="A60" s="792"/>
      <c r="B60" s="16"/>
      <c r="C60" s="16"/>
      <c r="D60" s="15"/>
    </row>
    <row r="61" spans="1:9" ht="15">
      <c r="A61" s="774" t="s">
        <v>195</v>
      </c>
      <c r="B61" s="14"/>
      <c r="C61" s="14"/>
      <c r="D61" s="9"/>
    </row>
    <row r="62" spans="1:9" ht="15">
      <c r="A62" s="775"/>
      <c r="B62" s="8" t="s">
        <v>194</v>
      </c>
      <c r="C62" s="8" t="s">
        <v>193</v>
      </c>
      <c r="D62" s="13">
        <v>27</v>
      </c>
    </row>
    <row r="63" spans="1:9" ht="15">
      <c r="A63" s="793"/>
      <c r="B63" s="12"/>
      <c r="C63" s="12"/>
      <c r="D63" s="11"/>
    </row>
    <row r="64" spans="1:9" ht="15">
      <c r="A64" s="774" t="s">
        <v>20</v>
      </c>
      <c r="B64" s="10"/>
      <c r="C64" s="10"/>
      <c r="D64" s="9"/>
    </row>
    <row r="65" spans="1:4" ht="15">
      <c r="A65" s="775"/>
      <c r="B65" s="8" t="s">
        <v>68</v>
      </c>
      <c r="C65" s="8" t="s">
        <v>21</v>
      </c>
      <c r="D65" s="7">
        <v>29</v>
      </c>
    </row>
    <row r="66" spans="1:4" ht="15.75" thickBot="1">
      <c r="A66" s="776"/>
      <c r="B66" s="6"/>
      <c r="C66" s="6"/>
      <c r="D66" s="5"/>
    </row>
    <row r="67" spans="1:4">
      <c r="B67" s="1"/>
      <c r="C67" s="4"/>
    </row>
    <row r="68" spans="1:4" ht="13.7" customHeight="1"/>
    <row r="69" spans="1:4" ht="11.25" customHeight="1"/>
  </sheetData>
  <mergeCells count="11">
    <mergeCell ref="A47:A54"/>
    <mergeCell ref="A64:A66"/>
    <mergeCell ref="A1:D1"/>
    <mergeCell ref="A27:A32"/>
    <mergeCell ref="A43:A46"/>
    <mergeCell ref="A22:A26"/>
    <mergeCell ref="A12:A15"/>
    <mergeCell ref="A19:A21"/>
    <mergeCell ref="A16:A18"/>
    <mergeCell ref="A55:A60"/>
    <mergeCell ref="A61:A63"/>
  </mergeCells>
  <hyperlinks>
    <hyperlink ref="D13" location="'(2) Directors Statement'!A1" display="'(2) Directors Statement'!A1" xr:uid="{6C89757E-FCE2-4A8D-A48B-FDC8BA04E77E}"/>
    <hyperlink ref="D14" location="'(3) Notes to Accs'!Print_Area" display="'(3) Notes to Accs'!Print_Area" xr:uid="{BEF491D8-E00D-49C3-8BF4-451570E55D9F}"/>
    <hyperlink ref="D17" location="'(4) RFS Inc'!Print_Area" display="'(4) RFS Inc'!Print_Area" xr:uid="{B73D3485-8DB3-4139-BA93-1DFE1D47B76E}"/>
    <hyperlink ref="D20" location="'(5) DISAGG Inc'!Print_Area" display="'(5) DISAGG Inc'!Print_Area" xr:uid="{9D9D959E-CDC8-491D-8503-55A85EC3E576}"/>
    <hyperlink ref="D23" location="'(6) DISAGG Opex'!Print_Area" display="'(6) DISAGG Opex'!Print_Area" xr:uid="{32889FA3-F7DB-4994-9D8B-272034E0BB53}"/>
    <hyperlink ref="D24" location="'(7) DISAGG Aloc1'!Print_Area" display="'(7) DISAGG Aloc1'!Print_Area" xr:uid="{0167B060-DCAB-4C1D-8DAE-AE16122C8D9E}"/>
    <hyperlink ref="D25" location="'(8) DISAGG Aloc2'!Print_Area" display="'(8) DISAGG Aloc2'!Print_Area" xr:uid="{C4812CC9-C272-46CC-9EAD-1B6B62EB97D0}"/>
    <hyperlink ref="D28" location="'(9) PTS Adj'!Print_Area" display="'(9) PTS Adj'!Print_Area" xr:uid="{8A82964A-A57B-4F8C-BC12-11F3D17BD441}"/>
    <hyperlink ref="D29" location="'(10) PTS PriceRedn'!Print_Area" display="'(10) PTS PriceRedn'!Print_Area" xr:uid="{D17B53E9-0F14-4F67-88CC-77A9846DF8E5}"/>
    <hyperlink ref="D30" location="'(11) PTS Disc'!Print_Area" display="'(11) PTS Disc'!Print_Area" xr:uid="{2314F180-992A-42BA-AEE3-7EAA17FD35F4}"/>
    <hyperlink ref="D31" location="'(12) PTS Rev'!Print_Area" display="'(12) PTS Rev'!Print_Area" xr:uid="{4CC9FDB8-2441-45DB-9BE9-2FBDD2DC2834}"/>
    <hyperlink ref="D35" location="'(13) PTS Asset Aging'!Print_Area" display="'(13) PTS Asset Aging'!Print_Area" xr:uid="{372BDD7C-F916-4C13-BCCE-346295BC24CB}"/>
    <hyperlink ref="D40" location="'(14) DISAGG ProvSum'!Print_Area" display="'(14) DISAGG ProvSum'!Print_Area" xr:uid="{475B2EF0-2708-438B-84EC-72E2E3152E17}"/>
    <hyperlink ref="D41" location="'(15) PTS ProvRec '!Print_Area" display="'(15) PTS ProvRec '!Print_Area" xr:uid="{9FAF2E2A-60A0-45CD-B508-AE173543D609}"/>
    <hyperlink ref="D44" location="'(16) INF Rel Part Trans'!Print_Area" display="'(16) INF Rel Part Trans'!Print_Area" xr:uid="{6B6C4B86-CDBE-4E86-9C87-8C5ED9CB8322}"/>
    <hyperlink ref="D48" location="'(18) Historic Opex Summary'!A1" display="'(18) Historic Opex Summary'!A1" xr:uid="{916B86A5-E4F7-40FB-9B2D-156DCC736DC3}"/>
    <hyperlink ref="D49" location="'(19) Historic Opex Category Yr1'!A1" display="'(19) Historic Opex Category Yr1'!A1" xr:uid="{AC14B12B-8202-4887-AA14-3AE6872AB08C}"/>
    <hyperlink ref="D56" location="'(24) Historic Capex by Category'!A1" display="'(24) Historic Capex by Category'!A1" xr:uid="{0A1FEF72-502B-4FFB-B0AC-579EF2F3DFCA}"/>
    <hyperlink ref="D57" location="'(25) Hist Capex by Asset Class '!A1" display="'(25) Hist Capex by Asset Class '!A1" xr:uid="{96243F98-2F55-42E6-8BC9-0A866025E9E0}"/>
    <hyperlink ref="D58" location="'(26) Hist Capex - Network'!A1" display="'(26) Hist Capex - Network'!A1" xr:uid="{087B7D64-A3C7-4280-8794-0A6CB230674D}"/>
    <hyperlink ref="D59" location="'(27) Hist Capex - Non-Network'!A1" display="'(27) Hist Capex - Non-Network'!A1" xr:uid="{AB8B5BED-595D-4F43-90B4-7A2ADDDF244A}"/>
    <hyperlink ref="D62" location="'(28) Auditor''s review report'!Print_Area" display="'(28) Auditor''s review report'!Print_Area" xr:uid="{9AF22469-1FE2-40B9-BE17-9962F4B5937C}"/>
    <hyperlink ref="D65" location="'(29) NFS Curr Map Netw'!A1" display="'(29) NFS Curr Map Netw'!A1" xr:uid="{0D4E74E4-D8C0-401A-9D3C-5A9737022A82}"/>
    <hyperlink ref="I53" location="'(23) Historic Opex Category Yr5'!Print_Area" display="'(23) Historic Opex Category Yr5'!Print_Area" xr:uid="{BA50DFC0-8F2B-454F-B076-8FE7917555EB}"/>
    <hyperlink ref="I52" location="'(22) Historic Opex Category Yr4'!A1" display="'(22) Historic Opex Category Yr4'!A1" xr:uid="{6E10603A-DD3E-4113-805D-E54216E2D135}"/>
    <hyperlink ref="I51" location="'(21) Historic Opex Category Yr3'!A1" display="'(21) Historic Opex Category Yr3'!A1" xr:uid="{872EB524-7409-47EC-A92C-BFDFADDF8872}"/>
    <hyperlink ref="D45" location="'(17) INF RevRec'!Print_Area" display="'(17) INF RevRec'!Print_Area" xr:uid="{5A10F830-956D-4E2E-AB11-11E1B6B996A5}"/>
    <hyperlink ref="D50" location="'(20) Historic Opex Category Yr2'!A1" display="'(20) Historic Opex Category Yr2'!A1" xr:uid="{356181BF-4380-4FC6-A084-E251EF441F37}"/>
  </hyperlinks>
  <printOptions horizontalCentered="1"/>
  <pageMargins left="0.70866141732283472" right="0.70866141732283472" top="0.74803149606299213" bottom="0.74803149606299213" header="0.31496062992125984" footer="0.31496062992125984"/>
  <pageSetup paperSize="9" scale="46" orientation="portrait" r:id="rId1"/>
  <headerFooter differentFirst="1" scaleWithDoc="0"/>
  <rowBreaks count="1" manualBreakCount="1">
    <brk id="49" max="3" man="1"/>
  </rowBreaks>
  <colBreaks count="1" manualBreakCount="1">
    <brk id="3" max="7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C7F52-2BE8-429A-824D-F923D5DEE96F}">
  <sheetPr>
    <pageSetUpPr fitToPage="1"/>
  </sheetPr>
  <dimension ref="A1:K14"/>
  <sheetViews>
    <sheetView zoomScaleNormal="100" workbookViewId="0"/>
  </sheetViews>
  <sheetFormatPr defaultColWidth="7.85546875" defaultRowHeight="13.5"/>
  <cols>
    <col min="1" max="1" width="12.140625" style="374" customWidth="1"/>
    <col min="2" max="2" width="19.7109375" style="364" customWidth="1"/>
    <col min="3" max="3" width="16.7109375" style="364" customWidth="1"/>
    <col min="4" max="5" width="17.7109375" style="364" customWidth="1"/>
    <col min="6" max="6" width="9.7109375" style="374" customWidth="1"/>
    <col min="7" max="15" width="7.85546875" style="374" customWidth="1"/>
    <col min="16" max="16384" width="7.85546875" style="374"/>
  </cols>
  <sheetData>
    <row r="1" spans="1:11" s="366" customFormat="1">
      <c r="A1" s="368"/>
      <c r="B1" s="367"/>
      <c r="C1" s="367"/>
      <c r="D1" s="367"/>
      <c r="E1" s="367"/>
    </row>
    <row r="2" spans="1:11" s="366" customFormat="1" ht="18">
      <c r="A2" s="824" t="s">
        <v>147</v>
      </c>
      <c r="B2" s="824"/>
      <c r="C2" s="824"/>
      <c r="D2" s="824"/>
      <c r="E2" s="824"/>
      <c r="F2" s="370"/>
      <c r="G2" s="370"/>
      <c r="H2" s="370"/>
      <c r="I2" s="370"/>
      <c r="J2" s="370"/>
      <c r="K2" s="370"/>
    </row>
    <row r="3" spans="1:11" s="366" customFormat="1">
      <c r="A3" s="368"/>
      <c r="B3" s="367"/>
      <c r="C3" s="367"/>
      <c r="D3" s="367"/>
      <c r="E3" s="367"/>
    </row>
    <row r="4" spans="1:11" s="366" customFormat="1">
      <c r="A4" s="368"/>
      <c r="B4" s="367"/>
      <c r="C4" s="367"/>
      <c r="D4" s="367"/>
      <c r="E4" s="367"/>
    </row>
    <row r="5" spans="1:11" s="366" customFormat="1">
      <c r="A5" s="368"/>
      <c r="B5" s="367"/>
      <c r="C5" s="367"/>
      <c r="D5" s="367"/>
      <c r="E5" s="367"/>
    </row>
    <row r="6" spans="1:11" s="366" customFormat="1">
      <c r="A6" s="368"/>
      <c r="B6" s="367"/>
      <c r="C6" s="367"/>
      <c r="D6" s="367"/>
      <c r="E6" s="367"/>
    </row>
    <row r="7" spans="1:11" ht="12.75" customHeight="1">
      <c r="A7" s="111" t="str">
        <f>CONCATENATE("For the year ended ",TEXT('(1) Index'!$B$9,"dd mmmm yyyy"))</f>
        <v>For the year ended 30 June 2022</v>
      </c>
      <c r="D7" s="369"/>
    </row>
    <row r="8" spans="1:11" s="366" customFormat="1">
      <c r="A8" s="368"/>
      <c r="B8" s="367"/>
      <c r="C8" s="367"/>
      <c r="D8" s="367"/>
      <c r="E8" s="367"/>
    </row>
    <row r="9" spans="1:11" s="366" customFormat="1">
      <c r="A9" s="368"/>
      <c r="B9" s="367"/>
      <c r="C9" s="367"/>
      <c r="D9" s="367"/>
      <c r="E9" s="367"/>
    </row>
    <row r="10" spans="1:11" s="364" customFormat="1" ht="13.35" customHeight="1">
      <c r="A10" s="823" t="s">
        <v>363</v>
      </c>
      <c r="B10" s="823"/>
      <c r="C10" s="823"/>
      <c r="D10" s="823"/>
      <c r="E10" s="823"/>
    </row>
    <row r="11" spans="1:11" s="364" customFormat="1" ht="27.6" customHeight="1">
      <c r="A11" s="823"/>
      <c r="B11" s="823"/>
      <c r="C11" s="823"/>
      <c r="D11" s="823"/>
      <c r="E11" s="823"/>
    </row>
    <row r="12" spans="1:11" s="364" customFormat="1"/>
    <row r="13" spans="1:11">
      <c r="B13" s="365"/>
    </row>
    <row r="14" spans="1:11">
      <c r="B14" s="365"/>
    </row>
  </sheetData>
  <mergeCells count="2">
    <mergeCell ref="A10:E11"/>
    <mergeCell ref="A2:E2"/>
  </mergeCells>
  <printOptions horizontalCentered="1"/>
  <pageMargins left="0.70866141732283472" right="0.70866141732283472" top="0.74803149606299213" bottom="0.74803149606299213" header="0.31496062992125984" footer="0.31496062992125984"/>
  <pageSetup paperSize="9" scale="67" fitToHeight="0" orientation="portrait" r:id="rId1"/>
  <headerFooter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09A3E-EDD1-4265-AC79-32F4068A2AEC}">
  <sheetPr>
    <pageSetUpPr fitToPage="1"/>
  </sheetPr>
  <dimension ref="A1:E22"/>
  <sheetViews>
    <sheetView zoomScaleNormal="100" workbookViewId="0"/>
  </sheetViews>
  <sheetFormatPr defaultColWidth="8" defaultRowHeight="13.5"/>
  <cols>
    <col min="1" max="1" width="12.140625" style="428" customWidth="1"/>
    <col min="2" max="2" width="19.7109375" style="364" customWidth="1"/>
    <col min="3" max="3" width="16.7109375" style="364" customWidth="1"/>
    <col min="4" max="5" width="17.7109375" style="364" customWidth="1"/>
    <col min="6" max="16384" width="8" style="428"/>
  </cols>
  <sheetData>
    <row r="1" spans="1:5" s="366" customFormat="1">
      <c r="A1" s="368"/>
      <c r="B1" s="367"/>
      <c r="C1" s="367"/>
      <c r="D1" s="367"/>
      <c r="E1" s="367"/>
    </row>
    <row r="2" spans="1:5" s="431" customFormat="1" ht="18">
      <c r="A2" s="825" t="s">
        <v>148</v>
      </c>
      <c r="B2" s="825"/>
      <c r="C2" s="825"/>
      <c r="D2" s="825"/>
    </row>
    <row r="3" spans="1:5" s="366" customFormat="1">
      <c r="A3" s="368"/>
      <c r="B3" s="367"/>
      <c r="C3" s="367"/>
      <c r="D3" s="367"/>
      <c r="E3" s="367"/>
    </row>
    <row r="4" spans="1:5" s="366" customFormat="1">
      <c r="A4" s="368"/>
      <c r="B4" s="367"/>
      <c r="C4" s="367"/>
      <c r="D4" s="367"/>
      <c r="E4" s="367"/>
    </row>
    <row r="5" spans="1:5" s="366" customFormat="1">
      <c r="A5" s="368"/>
      <c r="B5" s="367"/>
      <c r="C5" s="367"/>
      <c r="D5" s="367"/>
      <c r="E5" s="367"/>
    </row>
    <row r="6" spans="1:5" s="366" customFormat="1">
      <c r="A6" s="368"/>
      <c r="B6" s="367"/>
      <c r="C6" s="367"/>
      <c r="D6" s="367"/>
      <c r="E6" s="367"/>
    </row>
    <row r="7" spans="1:5">
      <c r="A7" s="111" t="str">
        <f>CONCATENATE("For the year ended ",TEXT('(1) Index'!$B$9,"dd mmmm yyyy"))</f>
        <v>For the year ended 30 June 2022</v>
      </c>
      <c r="D7" s="369"/>
    </row>
    <row r="8" spans="1:5" s="366" customFormat="1">
      <c r="A8" s="368"/>
      <c r="B8" s="367"/>
      <c r="C8" s="367"/>
      <c r="D8" s="367"/>
      <c r="E8" s="367"/>
    </row>
    <row r="9" spans="1:5" s="366" customFormat="1">
      <c r="A9" s="368"/>
      <c r="B9" s="367"/>
      <c r="C9" s="367"/>
      <c r="D9" s="367"/>
      <c r="E9" s="367"/>
    </row>
    <row r="10" spans="1:5">
      <c r="A10" s="374" t="s">
        <v>364</v>
      </c>
      <c r="B10" s="370"/>
      <c r="C10" s="370"/>
      <c r="D10" s="370"/>
      <c r="E10" s="370"/>
    </row>
    <row r="11" spans="1:5" ht="14.25">
      <c r="A11" s="429"/>
      <c r="B11" s="429"/>
      <c r="C11" s="430"/>
      <c r="D11" s="430"/>
      <c r="E11" s="428"/>
    </row>
    <row r="12" spans="1:5" ht="14.25">
      <c r="A12" s="429"/>
      <c r="B12" s="429"/>
      <c r="C12" s="430"/>
      <c r="D12" s="430"/>
      <c r="E12" s="428"/>
    </row>
    <row r="13" spans="1:5" ht="15">
      <c r="A13" s="429"/>
    </row>
    <row r="14" spans="1:5" ht="15">
      <c r="A14" s="429"/>
      <c r="B14" s="365"/>
    </row>
    <row r="15" spans="1:5" ht="15">
      <c r="A15" s="429"/>
      <c r="B15" s="365"/>
    </row>
    <row r="16" spans="1:5" ht="15">
      <c r="A16" s="429"/>
    </row>
    <row r="17" spans="1:1" ht="15">
      <c r="A17" s="429"/>
    </row>
    <row r="18" spans="1:1" ht="15">
      <c r="A18" s="429"/>
    </row>
    <row r="19" spans="1:1" ht="15">
      <c r="A19" s="429"/>
    </row>
    <row r="20" spans="1:1" ht="15">
      <c r="A20" s="429"/>
    </row>
    <row r="21" spans="1:1" ht="15">
      <c r="A21" s="429"/>
    </row>
    <row r="22" spans="1:1" ht="15">
      <c r="A22" s="429"/>
    </row>
  </sheetData>
  <mergeCells count="1">
    <mergeCell ref="A2:D2"/>
  </mergeCells>
  <printOptions horizontalCentered="1"/>
  <pageMargins left="0.70866141732283472" right="0.70866141732283472" top="0.74803149606299213" bottom="0.74803149606299213" header="0.31496062992125984" footer="0.31496062992125984"/>
  <pageSetup paperSize="9" fitToHeight="0" orientation="portrait" r:id="rId1"/>
  <headerFooter scaleWithDoc="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E755B-584D-48EC-BDB6-9969FFABB325}">
  <sheetPr>
    <pageSetUpPr fitToPage="1"/>
  </sheetPr>
  <dimension ref="A1:E30"/>
  <sheetViews>
    <sheetView zoomScaleNormal="100" workbookViewId="0">
      <selection sqref="A1:E30"/>
    </sheetView>
  </sheetViews>
  <sheetFormatPr defaultColWidth="8.42578125" defaultRowHeight="13.5" outlineLevelRow="1"/>
  <cols>
    <col min="1" max="1" width="13.85546875" style="432" customWidth="1"/>
    <col min="2" max="2" width="26.85546875" style="116" customWidth="1"/>
    <col min="3" max="3" width="11.140625" style="116" customWidth="1"/>
    <col min="4" max="5" width="14.85546875" style="114" customWidth="1"/>
    <col min="6" max="16384" width="8.42578125" style="114"/>
  </cols>
  <sheetData>
    <row r="1" spans="1:5">
      <c r="A1" s="114"/>
      <c r="B1" s="114"/>
      <c r="C1" s="114"/>
    </row>
    <row r="2" spans="1:5" s="120" customFormat="1" ht="18" customHeight="1">
      <c r="A2" s="820" t="s">
        <v>149</v>
      </c>
      <c r="B2" s="820"/>
      <c r="C2" s="820"/>
      <c r="D2" s="820"/>
      <c r="E2" s="820"/>
    </row>
    <row r="3" spans="1:5" s="120" customFormat="1">
      <c r="A3" s="447"/>
      <c r="B3" s="447"/>
      <c r="C3" s="447"/>
      <c r="D3" s="447"/>
      <c r="E3" s="447"/>
    </row>
    <row r="4" spans="1:5">
      <c r="A4" s="114"/>
      <c r="B4" s="114"/>
      <c r="C4" s="114"/>
    </row>
    <row r="5" spans="1:5">
      <c r="A5" s="114"/>
      <c r="B5" s="114"/>
      <c r="C5" s="114"/>
    </row>
    <row r="6" spans="1:5">
      <c r="A6" s="114"/>
      <c r="B6" s="114"/>
      <c r="C6" s="114"/>
    </row>
    <row r="7" spans="1:5" ht="12.75" customHeight="1">
      <c r="A7" s="181" t="s">
        <v>496</v>
      </c>
      <c r="B7" s="114"/>
      <c r="D7" s="180"/>
    </row>
    <row r="8" spans="1:5">
      <c r="B8" s="422"/>
      <c r="C8" s="422"/>
    </row>
    <row r="9" spans="1:5" ht="46.9" customHeight="1">
      <c r="A9" s="228" t="s">
        <v>369</v>
      </c>
      <c r="B9" s="446" t="s">
        <v>107</v>
      </c>
      <c r="C9" s="445"/>
      <c r="D9" s="169" t="s">
        <v>368</v>
      </c>
      <c r="E9" s="444" t="s">
        <v>108</v>
      </c>
    </row>
    <row r="10" spans="1:5" ht="21.95" customHeight="1">
      <c r="A10" s="443"/>
      <c r="B10" s="442"/>
      <c r="C10" s="442"/>
      <c r="D10" s="394" t="s">
        <v>109</v>
      </c>
      <c r="E10" s="394" t="s">
        <v>77</v>
      </c>
    </row>
    <row r="11" spans="1:5" ht="13.5" customHeight="1">
      <c r="A11" s="443"/>
      <c r="B11" s="442"/>
      <c r="C11" s="442"/>
      <c r="D11" s="394"/>
      <c r="E11" s="394"/>
    </row>
    <row r="12" spans="1:5" ht="13.5" customHeight="1">
      <c r="A12" s="760">
        <v>411000</v>
      </c>
      <c r="B12" s="377" t="s">
        <v>367</v>
      </c>
      <c r="C12" s="441"/>
      <c r="D12" s="394"/>
      <c r="E12" s="141">
        <v>14475</v>
      </c>
    </row>
    <row r="13" spans="1:5" ht="13.5" hidden="1" customHeight="1" outlineLevel="1">
      <c r="A13" s="440">
        <v>480030</v>
      </c>
      <c r="B13" s="377" t="s">
        <v>309</v>
      </c>
      <c r="D13" s="383"/>
      <c r="E13" s="141">
        <v>0</v>
      </c>
    </row>
    <row r="14" spans="1:5" ht="13.5" customHeight="1" collapsed="1">
      <c r="A14" s="136"/>
      <c r="D14" s="383"/>
      <c r="E14" s="137"/>
    </row>
    <row r="15" spans="1:5" ht="21" customHeight="1" thickBot="1">
      <c r="A15" s="136"/>
      <c r="B15" s="154"/>
      <c r="C15" s="439" t="s">
        <v>30</v>
      </c>
      <c r="D15" s="438">
        <v>0</v>
      </c>
      <c r="E15" s="437">
        <v>14475</v>
      </c>
    </row>
    <row r="16" spans="1:5" ht="14.25" thickTop="1">
      <c r="A16" s="436"/>
      <c r="B16" s="435"/>
      <c r="C16" s="434"/>
      <c r="D16" s="127"/>
      <c r="E16" s="433"/>
    </row>
    <row r="17" spans="1:5">
      <c r="B17" s="114"/>
      <c r="C17" s="239"/>
      <c r="D17" s="239"/>
    </row>
    <row r="18" spans="1:5">
      <c r="A18" s="432" t="s">
        <v>366</v>
      </c>
      <c r="B18" s="114"/>
      <c r="C18" s="114"/>
    </row>
    <row r="19" spans="1:5" ht="27" customHeight="1">
      <c r="A19" s="826" t="s">
        <v>365</v>
      </c>
      <c r="B19" s="826"/>
      <c r="C19" s="826"/>
      <c r="D19" s="826"/>
      <c r="E19" s="826"/>
    </row>
    <row r="22" spans="1:5" ht="14.25">
      <c r="A22" s="759" t="s">
        <v>302</v>
      </c>
    </row>
    <row r="23" spans="1:5">
      <c r="D23" s="193"/>
    </row>
    <row r="28" spans="1:5">
      <c r="B28" s="118"/>
    </row>
    <row r="29" spans="1:5">
      <c r="B29" s="118"/>
    </row>
    <row r="30" spans="1:5">
      <c r="B30" s="118"/>
    </row>
  </sheetData>
  <mergeCells count="2">
    <mergeCell ref="A19:E19"/>
    <mergeCell ref="A2:E2"/>
  </mergeCells>
  <printOptions horizontalCentered="1"/>
  <pageMargins left="0.70866141732283472" right="0.70866141732283472" top="0.74803149606299213" bottom="0.74803149606299213" header="0.31496062992125984" footer="0.31496062992125984"/>
  <pageSetup paperSize="9" fitToHeight="0" orientation="portrait" r:id="rId1"/>
  <headerFooter scaleWithDoc="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45650-7294-43DA-8FC9-F5E0BB7B510B}">
  <sheetPr>
    <pageSetUpPr fitToPage="1"/>
  </sheetPr>
  <dimension ref="A2:P39"/>
  <sheetViews>
    <sheetView zoomScaleNormal="100" workbookViewId="0">
      <selection sqref="A1:P39"/>
    </sheetView>
  </sheetViews>
  <sheetFormatPr defaultColWidth="7.85546875" defaultRowHeight="13.5"/>
  <cols>
    <col min="1" max="1" width="13.42578125" style="114" customWidth="1"/>
    <col min="2" max="2" width="19.85546875" style="114" customWidth="1"/>
    <col min="3" max="8" width="11.28515625" style="114" customWidth="1"/>
    <col min="9" max="9" width="7.85546875" style="114" customWidth="1"/>
    <col min="10" max="16384" width="7.85546875" style="114"/>
  </cols>
  <sheetData>
    <row r="2" spans="1:8" s="120" customFormat="1" ht="36" customHeight="1">
      <c r="A2" s="820" t="s">
        <v>150</v>
      </c>
      <c r="B2" s="827"/>
      <c r="C2" s="827"/>
      <c r="D2" s="827"/>
      <c r="E2" s="827"/>
      <c r="F2" s="827"/>
      <c r="G2" s="827"/>
      <c r="H2" s="827"/>
    </row>
    <row r="3" spans="1:8" s="120" customFormat="1">
      <c r="A3" s="447"/>
      <c r="B3" s="447"/>
      <c r="C3" s="447"/>
      <c r="D3" s="447"/>
      <c r="E3" s="447"/>
      <c r="F3" s="467"/>
      <c r="G3" s="467"/>
      <c r="H3" s="467"/>
    </row>
    <row r="7" spans="1:8">
      <c r="A7" s="124" t="s">
        <v>497</v>
      </c>
      <c r="C7" s="180"/>
    </row>
    <row r="8" spans="1:8">
      <c r="A8" s="124"/>
    </row>
    <row r="9" spans="1:8">
      <c r="A9" s="466"/>
      <c r="B9" s="465"/>
      <c r="C9" s="464"/>
      <c r="D9" s="462"/>
      <c r="E9" s="462"/>
      <c r="F9" s="463" t="s">
        <v>373</v>
      </c>
      <c r="G9" s="462"/>
      <c r="H9" s="461"/>
    </row>
    <row r="10" spans="1:8">
      <c r="A10" s="460"/>
      <c r="B10" s="459"/>
      <c r="C10" s="458" t="s">
        <v>30</v>
      </c>
      <c r="D10" s="458" t="s">
        <v>110</v>
      </c>
      <c r="E10" s="458" t="s">
        <v>111</v>
      </c>
      <c r="F10" s="458" t="s">
        <v>112</v>
      </c>
      <c r="G10" s="458" t="s">
        <v>113</v>
      </c>
      <c r="H10" s="458" t="s">
        <v>114</v>
      </c>
    </row>
    <row r="11" spans="1:8" ht="14.25" thickBot="1">
      <c r="A11" s="457" t="s">
        <v>184</v>
      </c>
      <c r="B11" s="456"/>
      <c r="C11" s="455" t="s">
        <v>77</v>
      </c>
      <c r="D11" s="455" t="s">
        <v>77</v>
      </c>
      <c r="E11" s="455" t="s">
        <v>77</v>
      </c>
      <c r="F11" s="455" t="s">
        <v>77</v>
      </c>
      <c r="G11" s="455" t="s">
        <v>77</v>
      </c>
      <c r="H11" s="455" t="s">
        <v>77</v>
      </c>
    </row>
    <row r="12" spans="1:8">
      <c r="A12" s="161"/>
      <c r="B12" s="149"/>
      <c r="C12" s="147"/>
      <c r="D12" s="147"/>
      <c r="E12" s="147"/>
      <c r="F12" s="147"/>
      <c r="G12" s="147"/>
      <c r="H12" s="147"/>
    </row>
    <row r="13" spans="1:8">
      <c r="A13" s="161"/>
      <c r="B13" s="454"/>
      <c r="C13" s="147"/>
      <c r="D13" s="147"/>
      <c r="E13" s="147"/>
      <c r="F13" s="147"/>
      <c r="G13" s="147"/>
      <c r="H13" s="147"/>
    </row>
    <row r="14" spans="1:8" ht="14.25" customHeight="1">
      <c r="A14" s="161" t="s">
        <v>372</v>
      </c>
      <c r="B14" s="453"/>
      <c r="C14" s="137">
        <v>142427.37858845395</v>
      </c>
      <c r="D14" s="137">
        <v>26561.073911128922</v>
      </c>
      <c r="E14" s="137">
        <v>35940.878593133959</v>
      </c>
      <c r="F14" s="137">
        <v>46249.765586822337</v>
      </c>
      <c r="G14" s="137">
        <v>33675.660497368786</v>
      </c>
      <c r="H14" s="137">
        <v>0</v>
      </c>
    </row>
    <row r="15" spans="1:8">
      <c r="A15" s="161" t="s">
        <v>371</v>
      </c>
      <c r="B15" s="220"/>
      <c r="C15" s="137">
        <v>1219.6667924173537</v>
      </c>
      <c r="D15" s="137">
        <v>100.70919715100197</v>
      </c>
      <c r="E15" s="137">
        <v>132.70546392728932</v>
      </c>
      <c r="F15" s="137">
        <v>171.36972026649559</v>
      </c>
      <c r="G15" s="137">
        <v>215.53440109263883</v>
      </c>
      <c r="H15" s="137">
        <v>599.34800997992795</v>
      </c>
    </row>
    <row r="16" spans="1:8" hidden="1">
      <c r="A16" s="161"/>
      <c r="B16" s="149"/>
      <c r="C16" s="147"/>
      <c r="D16" s="147"/>
      <c r="E16" s="147"/>
      <c r="F16" s="147"/>
      <c r="G16" s="147"/>
      <c r="H16" s="147"/>
    </row>
    <row r="17" spans="1:16" hidden="1">
      <c r="A17" s="161"/>
      <c r="B17" s="454"/>
      <c r="C17" s="147"/>
      <c r="D17" s="147"/>
      <c r="E17" s="147"/>
      <c r="F17" s="147"/>
      <c r="G17" s="147"/>
      <c r="H17" s="147"/>
    </row>
    <row r="18" spans="1:16" hidden="1">
      <c r="A18" s="161"/>
      <c r="B18" s="453"/>
      <c r="C18" s="147"/>
      <c r="D18" s="147"/>
      <c r="E18" s="147"/>
      <c r="F18" s="147"/>
      <c r="G18" s="147"/>
      <c r="H18" s="147"/>
    </row>
    <row r="19" spans="1:16" hidden="1">
      <c r="A19" s="161"/>
      <c r="B19" s="453"/>
      <c r="C19" s="147"/>
      <c r="D19" s="147"/>
      <c r="E19" s="147"/>
      <c r="F19" s="147"/>
      <c r="G19" s="147"/>
      <c r="H19" s="147"/>
    </row>
    <row r="20" spans="1:16" hidden="1">
      <c r="A20" s="161"/>
      <c r="B20" s="220"/>
      <c r="C20" s="147"/>
      <c r="D20" s="147"/>
      <c r="E20" s="147"/>
      <c r="F20" s="147"/>
      <c r="G20" s="147"/>
      <c r="H20" s="147"/>
    </row>
    <row r="21" spans="1:16" hidden="1">
      <c r="A21" s="161"/>
      <c r="B21" s="149"/>
      <c r="C21" s="147"/>
      <c r="D21" s="147"/>
      <c r="E21" s="147"/>
      <c r="F21" s="147"/>
      <c r="G21" s="147"/>
      <c r="H21" s="147"/>
    </row>
    <row r="22" spans="1:16">
      <c r="A22" s="161"/>
      <c r="B22" s="452"/>
      <c r="C22" s="147"/>
      <c r="D22" s="147"/>
      <c r="E22" s="147"/>
      <c r="F22" s="147"/>
      <c r="G22" s="147"/>
      <c r="H22" s="147"/>
    </row>
    <row r="23" spans="1:16" s="120" customFormat="1" ht="26.25" thickBot="1">
      <c r="A23" s="451"/>
      <c r="B23" s="450" t="s">
        <v>115</v>
      </c>
      <c r="C23" s="437">
        <v>143647.04538087131</v>
      </c>
      <c r="D23" s="437">
        <v>26661.783108279924</v>
      </c>
      <c r="E23" s="437">
        <v>36073.584057061249</v>
      </c>
      <c r="F23" s="437">
        <v>46421.135307088836</v>
      </c>
      <c r="G23" s="437">
        <v>33891.194898461428</v>
      </c>
      <c r="H23" s="437">
        <v>599.34800997992795</v>
      </c>
      <c r="K23" s="114"/>
      <c r="L23" s="114"/>
      <c r="M23" s="114"/>
      <c r="N23" s="114"/>
      <c r="O23" s="114"/>
      <c r="P23" s="114"/>
    </row>
    <row r="24" spans="1:16" ht="14.25" thickTop="1">
      <c r="A24" s="127"/>
      <c r="B24" s="128"/>
      <c r="C24" s="237"/>
      <c r="D24" s="237"/>
      <c r="E24" s="237"/>
      <c r="F24" s="237"/>
      <c r="G24" s="237"/>
      <c r="H24" s="128"/>
    </row>
    <row r="26" spans="1:16">
      <c r="A26" s="114" t="s">
        <v>370</v>
      </c>
    </row>
    <row r="29" spans="1:16" ht="14.25">
      <c r="A29" s="759" t="s">
        <v>302</v>
      </c>
    </row>
    <row r="30" spans="1:16">
      <c r="A30" s="449"/>
      <c r="G30" s="448"/>
    </row>
    <row r="31" spans="1:16">
      <c r="G31" s="448"/>
    </row>
    <row r="32" spans="1:16">
      <c r="G32" s="448"/>
    </row>
    <row r="33" spans="4:7">
      <c r="D33" s="448"/>
      <c r="G33" s="448"/>
    </row>
    <row r="34" spans="4:7">
      <c r="G34" s="448"/>
    </row>
    <row r="35" spans="4:7">
      <c r="G35" s="448"/>
    </row>
    <row r="36" spans="4:7">
      <c r="G36" s="448"/>
    </row>
    <row r="38" spans="4:7">
      <c r="D38" s="448"/>
    </row>
    <row r="39" spans="4:7">
      <c r="D39" s="448"/>
    </row>
  </sheetData>
  <mergeCells count="1">
    <mergeCell ref="A2:H2"/>
  </mergeCells>
  <printOptions horizontalCentered="1"/>
  <pageMargins left="0.70866141732283472" right="0.70866141732283472" top="0.74803149606299213" bottom="0.74803149606299213" header="0.31496062992125984" footer="0.31496062992125984"/>
  <pageSetup paperSize="9" scale="88" fitToHeight="0" orientation="portrait" r:id="rId1"/>
  <headerFooter scaleWithDoc="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35BB4-3D1A-44A9-873A-650BDC3623FE}">
  <sheetPr>
    <pageSetUpPr fitToPage="1"/>
  </sheetPr>
  <dimension ref="A1:E16"/>
  <sheetViews>
    <sheetView zoomScaleNormal="100" workbookViewId="0">
      <selection sqref="A1:E16"/>
    </sheetView>
  </sheetViews>
  <sheetFormatPr defaultColWidth="8.42578125" defaultRowHeight="13.5"/>
  <cols>
    <col min="1" max="1" width="12.140625" style="374" customWidth="1"/>
    <col min="2" max="2" width="19.7109375" style="364" customWidth="1"/>
    <col min="3" max="3" width="16.7109375" style="364" customWidth="1"/>
    <col min="4" max="5" width="17.7109375" style="364" customWidth="1"/>
    <col min="6" max="7" width="8.42578125" style="374" customWidth="1"/>
    <col min="8" max="16384" width="8.42578125" style="374"/>
  </cols>
  <sheetData>
    <row r="1" spans="1:5">
      <c r="B1" s="367"/>
      <c r="C1" s="367"/>
      <c r="D1" s="367"/>
      <c r="E1" s="367"/>
    </row>
    <row r="2" spans="1:5" s="366" customFormat="1" ht="16.5" customHeight="1">
      <c r="A2" s="824" t="s">
        <v>151</v>
      </c>
      <c r="B2" s="824"/>
      <c r="C2" s="824"/>
      <c r="D2" s="824"/>
      <c r="E2" s="824"/>
    </row>
    <row r="3" spans="1:5">
      <c r="B3" s="374"/>
      <c r="C3" s="374"/>
      <c r="D3" s="374"/>
      <c r="E3" s="374"/>
    </row>
    <row r="4" spans="1:5">
      <c r="B4" s="374"/>
      <c r="C4" s="374"/>
      <c r="D4" s="374"/>
      <c r="E4" s="374"/>
    </row>
    <row r="5" spans="1:5">
      <c r="B5" s="374"/>
      <c r="C5" s="374"/>
      <c r="D5" s="374"/>
      <c r="E5" s="374"/>
    </row>
    <row r="6" spans="1:5">
      <c r="B6" s="374"/>
      <c r="C6" s="374"/>
      <c r="D6" s="374"/>
      <c r="E6" s="374"/>
    </row>
    <row r="7" spans="1:5" ht="12.75" customHeight="1">
      <c r="A7" s="111" t="s">
        <v>496</v>
      </c>
      <c r="D7" s="369"/>
    </row>
    <row r="8" spans="1:5">
      <c r="B8" s="374"/>
      <c r="C8" s="374"/>
      <c r="D8" s="374"/>
      <c r="E8" s="374"/>
    </row>
    <row r="9" spans="1:5" ht="12.75" customHeight="1">
      <c r="A9" s="469"/>
      <c r="B9" s="367"/>
      <c r="C9" s="367"/>
      <c r="D9" s="367"/>
      <c r="E9" s="367"/>
    </row>
    <row r="10" spans="1:5" ht="12.75" customHeight="1">
      <c r="A10" s="468" t="s">
        <v>374</v>
      </c>
      <c r="B10" s="367"/>
      <c r="C10" s="367"/>
      <c r="D10" s="367"/>
      <c r="E10" s="367"/>
    </row>
    <row r="11" spans="1:5">
      <c r="B11" s="370"/>
      <c r="C11" s="370"/>
      <c r="D11" s="370"/>
      <c r="E11" s="370"/>
    </row>
    <row r="12" spans="1:5" ht="15">
      <c r="B12" s="429"/>
      <c r="C12" s="430"/>
      <c r="D12" s="430"/>
      <c r="E12" s="428"/>
    </row>
    <row r="13" spans="1:5" ht="15">
      <c r="B13" s="429"/>
      <c r="C13" s="430"/>
      <c r="D13" s="430"/>
      <c r="E13" s="428"/>
    </row>
    <row r="15" spans="1:5">
      <c r="B15" s="365"/>
    </row>
    <row r="16" spans="1:5">
      <c r="B16" s="365"/>
    </row>
  </sheetData>
  <mergeCells count="1">
    <mergeCell ref="A2:E2"/>
  </mergeCells>
  <printOptions horizontalCentered="1"/>
  <pageMargins left="0.70866141732283472" right="0.70866141732283472" top="0.74803149606299213" bottom="0.74803149606299213" header="0.31496062992125984" footer="0.31496062992125984"/>
  <pageSetup paperSize="9" fitToHeight="0" orientation="portrait" r:id="rId1"/>
  <headerFooter scaleWithDoc="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3D402-AFDE-4460-9F20-E2FBE4EF22FB}">
  <sheetPr>
    <pageSetUpPr fitToPage="1"/>
  </sheetPr>
  <dimension ref="A1:E17"/>
  <sheetViews>
    <sheetView zoomScaleNormal="100" workbookViewId="0">
      <selection sqref="A1:E17"/>
    </sheetView>
  </sheetViews>
  <sheetFormatPr defaultColWidth="8.42578125" defaultRowHeight="13.5"/>
  <cols>
    <col min="1" max="1" width="12.140625" style="374" customWidth="1"/>
    <col min="2" max="2" width="19.7109375" style="364" customWidth="1"/>
    <col min="3" max="3" width="16.7109375" style="364" customWidth="1"/>
    <col min="4" max="5" width="17.7109375" style="364" customWidth="1"/>
    <col min="6" max="7" width="8.42578125" style="374" customWidth="1"/>
    <col min="8" max="16384" width="8.42578125" style="374"/>
  </cols>
  <sheetData>
    <row r="1" spans="1:5" ht="12.75" customHeight="1">
      <c r="A1" s="111"/>
      <c r="D1" s="369"/>
    </row>
    <row r="2" spans="1:5" s="366" customFormat="1" ht="36.75" customHeight="1">
      <c r="A2" s="824" t="s">
        <v>190</v>
      </c>
      <c r="B2" s="824"/>
      <c r="C2" s="824"/>
      <c r="D2" s="824"/>
      <c r="E2" s="824"/>
    </row>
    <row r="3" spans="1:5" ht="12.75" customHeight="1">
      <c r="A3" s="111"/>
      <c r="D3" s="369"/>
    </row>
    <row r="4" spans="1:5" ht="12.75" customHeight="1">
      <c r="A4" s="111"/>
      <c r="D4" s="369"/>
    </row>
    <row r="5" spans="1:5" ht="12.75" customHeight="1">
      <c r="A5" s="111"/>
      <c r="D5" s="369"/>
    </row>
    <row r="6" spans="1:5" ht="12.75" customHeight="1">
      <c r="A6" s="111"/>
      <c r="D6" s="369"/>
    </row>
    <row r="7" spans="1:5" ht="12.75" customHeight="1">
      <c r="A7" s="111" t="s">
        <v>496</v>
      </c>
      <c r="D7" s="369"/>
    </row>
    <row r="8" spans="1:5" ht="12.75" customHeight="1">
      <c r="A8" s="111"/>
      <c r="D8" s="369"/>
    </row>
    <row r="9" spans="1:5">
      <c r="A9" s="366"/>
      <c r="B9" s="374"/>
      <c r="C9" s="374"/>
      <c r="D9" s="374"/>
      <c r="E9" s="374"/>
    </row>
    <row r="10" spans="1:5" ht="12.75" customHeight="1">
      <c r="A10" s="468" t="s">
        <v>374</v>
      </c>
      <c r="B10" s="367"/>
      <c r="C10" s="367"/>
      <c r="D10" s="367"/>
      <c r="E10" s="367"/>
    </row>
    <row r="11" spans="1:5">
      <c r="B11" s="367"/>
      <c r="C11" s="367"/>
      <c r="D11" s="367"/>
      <c r="E11" s="367"/>
    </row>
    <row r="12" spans="1:5">
      <c r="B12" s="370"/>
      <c r="C12" s="370"/>
      <c r="D12" s="370"/>
      <c r="E12" s="370"/>
    </row>
    <row r="13" spans="1:5" ht="15">
      <c r="B13" s="429"/>
      <c r="C13" s="430"/>
      <c r="D13" s="430"/>
      <c r="E13" s="428"/>
    </row>
    <row r="14" spans="1:5" ht="15">
      <c r="B14" s="429"/>
      <c r="C14" s="430"/>
      <c r="D14" s="430"/>
      <c r="E14" s="428"/>
    </row>
    <row r="16" spans="1:5">
      <c r="B16" s="365"/>
    </row>
    <row r="17" spans="2:2">
      <c r="B17" s="365"/>
    </row>
  </sheetData>
  <mergeCells count="1">
    <mergeCell ref="A2:E2"/>
  </mergeCells>
  <printOptions horizontalCentered="1"/>
  <pageMargins left="0.70866141732283472" right="0.70866141732283472" top="0.74803149606299213" bottom="0.74803149606299213" header="0.31496062992125984" footer="0.31496062992125984"/>
  <pageSetup paperSize="9" fitToHeight="0" orientation="portrait" r:id="rId1"/>
  <headerFooter scaleWithDoc="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EF891-1642-48AE-A902-A26B536D08A6}">
  <sheetPr>
    <pageSetUpPr fitToPage="1"/>
  </sheetPr>
  <dimension ref="A2:J50"/>
  <sheetViews>
    <sheetView zoomScaleNormal="100" workbookViewId="0">
      <selection sqref="A1:J50"/>
    </sheetView>
  </sheetViews>
  <sheetFormatPr defaultColWidth="8" defaultRowHeight="13.5"/>
  <cols>
    <col min="1" max="1" width="27.140625" style="114" customWidth="1"/>
    <col min="2" max="2" width="70.42578125" style="114" bestFit="1" customWidth="1"/>
    <col min="3" max="5" width="13.7109375" style="114" customWidth="1"/>
    <col min="6" max="6" width="14.5703125" style="114" customWidth="1"/>
    <col min="7" max="7" width="11" style="114" customWidth="1"/>
    <col min="8" max="8" width="14" style="114" customWidth="1"/>
    <col min="9" max="9" width="14.28515625" style="114" customWidth="1"/>
    <col min="10" max="10" width="15" style="114" customWidth="1"/>
    <col min="11" max="16384" width="8" style="114"/>
  </cols>
  <sheetData>
    <row r="2" spans="1:10" s="120" customFormat="1" ht="16.5" customHeight="1">
      <c r="A2" s="820" t="s">
        <v>153</v>
      </c>
      <c r="B2" s="813"/>
      <c r="C2" s="813"/>
      <c r="D2" s="813"/>
      <c r="E2" s="813"/>
      <c r="F2" s="467"/>
      <c r="G2" s="467"/>
      <c r="H2" s="425"/>
      <c r="I2" s="425"/>
      <c r="J2" s="425"/>
    </row>
    <row r="3" spans="1:10" s="120" customFormat="1" ht="16.5" customHeight="1">
      <c r="A3" s="504"/>
      <c r="B3" s="503"/>
      <c r="C3" s="503"/>
      <c r="D3" s="503"/>
      <c r="E3" s="503"/>
      <c r="F3" s="467"/>
      <c r="G3" s="467"/>
      <c r="H3" s="425"/>
      <c r="I3" s="425"/>
      <c r="J3" s="425"/>
    </row>
    <row r="4" spans="1:10" s="120" customFormat="1" ht="16.5" customHeight="1">
      <c r="A4" s="504"/>
      <c r="B4" s="503"/>
      <c r="C4" s="503"/>
      <c r="D4" s="503"/>
      <c r="E4" s="503"/>
      <c r="F4" s="467"/>
      <c r="G4" s="467"/>
      <c r="H4" s="425"/>
      <c r="I4" s="425"/>
      <c r="J4" s="425"/>
    </row>
    <row r="5" spans="1:10" s="120" customFormat="1">
      <c r="A5" s="502"/>
      <c r="B5" s="502"/>
      <c r="C5" s="502"/>
      <c r="D5" s="502"/>
      <c r="E5" s="502"/>
      <c r="F5" s="467"/>
      <c r="G5" s="467"/>
      <c r="H5" s="425"/>
      <c r="I5" s="425"/>
      <c r="J5" s="425"/>
    </row>
    <row r="7" spans="1:10" ht="16.5">
      <c r="A7" s="181" t="s">
        <v>496</v>
      </c>
      <c r="C7" s="180"/>
      <c r="F7" s="177"/>
      <c r="G7" s="177"/>
      <c r="H7" s="177"/>
      <c r="I7" s="177"/>
      <c r="J7" s="501"/>
    </row>
    <row r="8" spans="1:10" ht="12.75" customHeight="1">
      <c r="A8" s="423"/>
      <c r="C8" s="180"/>
      <c r="F8" s="177"/>
      <c r="G8" s="177"/>
      <c r="H8" s="177"/>
      <c r="I8" s="177"/>
      <c r="J8" s="501"/>
    </row>
    <row r="9" spans="1:10" s="120" customFormat="1" ht="45" customHeight="1">
      <c r="A9" s="763" t="s">
        <v>119</v>
      </c>
      <c r="B9" s="230" t="s">
        <v>117</v>
      </c>
      <c r="C9" s="169" t="s">
        <v>1</v>
      </c>
      <c r="D9" s="169" t="s">
        <v>120</v>
      </c>
      <c r="E9" s="169" t="s">
        <v>118</v>
      </c>
      <c r="F9" s="496"/>
      <c r="G9" s="496"/>
    </row>
    <row r="10" spans="1:10" ht="16.5">
      <c r="A10" s="476"/>
      <c r="B10" s="403"/>
      <c r="C10" s="393"/>
      <c r="D10" s="393"/>
      <c r="E10" s="403" t="s">
        <v>77</v>
      </c>
      <c r="F10" s="177"/>
      <c r="G10" s="177"/>
    </row>
    <row r="11" spans="1:10" ht="16.5">
      <c r="A11" s="500"/>
      <c r="B11" s="137" t="s">
        <v>121</v>
      </c>
      <c r="C11" s="137"/>
      <c r="D11" s="137"/>
      <c r="E11" s="137"/>
      <c r="F11" s="177"/>
      <c r="G11" s="177"/>
    </row>
    <row r="12" spans="1:10" ht="16.5">
      <c r="A12" s="500"/>
      <c r="B12" s="137"/>
      <c r="C12" s="137"/>
      <c r="D12" s="137"/>
      <c r="E12" s="137"/>
      <c r="F12" s="177"/>
      <c r="G12" s="177"/>
    </row>
    <row r="13" spans="1:10" s="120" customFormat="1" ht="16.5">
      <c r="A13" s="451" t="s">
        <v>380</v>
      </c>
      <c r="B13" s="499" t="s">
        <v>379</v>
      </c>
      <c r="C13" s="498">
        <v>742.39526000000001</v>
      </c>
      <c r="D13" s="497"/>
      <c r="E13" s="497">
        <v>742.39526000000001</v>
      </c>
      <c r="F13" s="496"/>
      <c r="G13" s="496"/>
    </row>
    <row r="14" spans="1:10" ht="16.5">
      <c r="A14" s="161"/>
      <c r="B14" s="137"/>
      <c r="C14" s="495"/>
      <c r="D14" s="137"/>
      <c r="E14" s="137"/>
      <c r="F14" s="177"/>
      <c r="G14" s="177"/>
    </row>
    <row r="15" spans="1:10" ht="16.5">
      <c r="A15" s="161" t="s">
        <v>378</v>
      </c>
      <c r="B15" s="832" t="s">
        <v>488</v>
      </c>
      <c r="C15" s="495">
        <v>4110.9705199999999</v>
      </c>
      <c r="D15" s="137"/>
      <c r="E15" s="137">
        <v>4110.9705199999999</v>
      </c>
      <c r="F15" s="177"/>
      <c r="G15" s="177"/>
    </row>
    <row r="16" spans="1:10" ht="16.5">
      <c r="A16" s="161"/>
      <c r="B16" s="832"/>
      <c r="C16" s="495"/>
      <c r="D16" s="137"/>
      <c r="E16" s="137"/>
      <c r="F16" s="177"/>
      <c r="G16" s="177"/>
    </row>
    <row r="17" spans="1:10" ht="16.5">
      <c r="A17" s="161"/>
      <c r="B17" s="832"/>
      <c r="C17" s="495"/>
      <c r="D17" s="137"/>
      <c r="E17" s="137"/>
      <c r="F17" s="177"/>
      <c r="G17" s="177"/>
    </row>
    <row r="18" spans="1:10" ht="16.5">
      <c r="A18" s="127"/>
      <c r="B18" s="833"/>
      <c r="C18" s="761"/>
      <c r="D18" s="485"/>
      <c r="E18" s="485"/>
      <c r="F18" s="177"/>
      <c r="G18" s="177"/>
    </row>
    <row r="19" spans="1:10" ht="16.5">
      <c r="A19" s="494"/>
      <c r="B19" s="484"/>
      <c r="C19" s="484"/>
      <c r="D19" s="484"/>
      <c r="E19" s="483"/>
      <c r="F19" s="177"/>
      <c r="G19" s="177"/>
    </row>
    <row r="20" spans="1:10" ht="16.5">
      <c r="A20" s="493" t="s">
        <v>122</v>
      </c>
      <c r="B20" s="481"/>
      <c r="C20" s="481"/>
      <c r="D20" s="481"/>
      <c r="E20" s="492"/>
      <c r="F20" s="482"/>
      <c r="G20" s="482"/>
      <c r="H20" s="177"/>
      <c r="I20" s="177"/>
      <c r="J20" s="177"/>
    </row>
    <row r="21" spans="1:10" ht="16.5">
      <c r="A21" s="476"/>
      <c r="B21" s="491"/>
      <c r="C21" s="475"/>
      <c r="D21" s="487"/>
      <c r="E21" s="490" t="s">
        <v>77</v>
      </c>
      <c r="F21" s="482"/>
      <c r="G21" s="482"/>
      <c r="H21" s="177"/>
      <c r="I21" s="177"/>
      <c r="J21" s="177"/>
    </row>
    <row r="22" spans="1:10" ht="16.5">
      <c r="A22" s="147"/>
      <c r="B22" s="489" t="s">
        <v>123</v>
      </c>
      <c r="C22" s="137"/>
      <c r="D22" s="762"/>
      <c r="E22" s="137"/>
      <c r="F22" s="482"/>
      <c r="G22" s="482"/>
      <c r="H22" s="177"/>
      <c r="I22" s="177"/>
      <c r="J22" s="177"/>
    </row>
    <row r="23" spans="1:10" ht="16.5">
      <c r="A23" s="147"/>
      <c r="B23" s="489"/>
      <c r="C23" s="137"/>
      <c r="D23" s="762"/>
      <c r="E23" s="137"/>
      <c r="F23" s="482"/>
      <c r="G23" s="482"/>
    </row>
    <row r="24" spans="1:10" ht="16.5">
      <c r="A24" s="147"/>
      <c r="B24" s="489" t="s">
        <v>124</v>
      </c>
      <c r="C24" s="137"/>
      <c r="D24" s="762"/>
      <c r="E24" s="137"/>
      <c r="F24" s="482"/>
      <c r="G24" s="482"/>
      <c r="H24" s="177"/>
      <c r="I24" s="177"/>
      <c r="J24" s="177"/>
    </row>
    <row r="25" spans="1:10" ht="16.5">
      <c r="A25" s="147"/>
      <c r="B25" s="489" t="s">
        <v>377</v>
      </c>
      <c r="C25" s="137"/>
      <c r="D25" s="762"/>
      <c r="E25" s="137">
        <v>43973.475359999997</v>
      </c>
      <c r="F25" s="482"/>
      <c r="G25" s="482"/>
      <c r="H25" s="177"/>
      <c r="I25" s="177"/>
      <c r="J25" s="177"/>
    </row>
    <row r="26" spans="1:10" ht="16.5">
      <c r="A26" s="147"/>
      <c r="B26" s="489"/>
      <c r="C26" s="137"/>
      <c r="D26" s="762"/>
      <c r="E26" s="137"/>
      <c r="F26" s="482"/>
      <c r="G26" s="482"/>
      <c r="H26" s="177"/>
    </row>
    <row r="27" spans="1:10" ht="16.5">
      <c r="A27" s="126"/>
      <c r="B27" s="488" t="s">
        <v>125</v>
      </c>
      <c r="C27" s="485"/>
      <c r="D27" s="484"/>
      <c r="E27" s="473">
        <v>43973.475359999997</v>
      </c>
      <c r="F27" s="482"/>
      <c r="G27" s="482"/>
    </row>
    <row r="28" spans="1:10" ht="16.5">
      <c r="A28" s="476"/>
      <c r="B28" s="475"/>
      <c r="C28" s="475"/>
      <c r="D28" s="487"/>
      <c r="E28" s="475"/>
      <c r="F28" s="482"/>
      <c r="G28" s="482"/>
    </row>
    <row r="29" spans="1:10" ht="16.5">
      <c r="A29" s="147"/>
      <c r="B29" s="137" t="s">
        <v>116</v>
      </c>
      <c r="C29" s="137"/>
      <c r="D29" s="762"/>
      <c r="E29" s="137"/>
      <c r="F29" s="396"/>
      <c r="G29" s="482"/>
    </row>
    <row r="30" spans="1:10" ht="16.5">
      <c r="A30" s="147"/>
      <c r="B30" s="137"/>
      <c r="C30" s="137"/>
      <c r="D30" s="762"/>
      <c r="E30" s="137"/>
      <c r="F30" s="482"/>
      <c r="G30" s="482"/>
      <c r="H30" s="486"/>
    </row>
    <row r="31" spans="1:10" ht="16.5">
      <c r="A31" s="147"/>
      <c r="B31" s="137" t="s">
        <v>376</v>
      </c>
      <c r="C31" s="137"/>
      <c r="D31" s="762"/>
      <c r="E31" s="137"/>
      <c r="F31" s="396"/>
      <c r="G31" s="482"/>
    </row>
    <row r="32" spans="1:10" ht="12.75" customHeight="1">
      <c r="A32" s="147"/>
      <c r="B32" s="137"/>
      <c r="C32" s="137"/>
      <c r="D32" s="762"/>
      <c r="E32" s="137"/>
      <c r="F32" s="482"/>
      <c r="G32" s="482"/>
    </row>
    <row r="33" spans="1:8" ht="12.75" customHeight="1">
      <c r="A33" s="126"/>
      <c r="B33" s="471" t="s">
        <v>126</v>
      </c>
      <c r="C33" s="485"/>
      <c r="D33" s="484"/>
      <c r="E33" s="156">
        <v>0</v>
      </c>
      <c r="F33" s="482"/>
      <c r="G33" s="482"/>
    </row>
    <row r="34" spans="1:8" ht="12.75" customHeight="1"/>
    <row r="35" spans="1:8" ht="29.25" customHeight="1">
      <c r="A35" s="493" t="s">
        <v>133</v>
      </c>
      <c r="B35" s="481"/>
      <c r="C35" s="481"/>
      <c r="D35" s="481"/>
      <c r="E35" s="480"/>
      <c r="F35" s="177"/>
      <c r="G35" s="177"/>
      <c r="H35" s="177"/>
    </row>
    <row r="36" spans="1:8" ht="13.5" customHeight="1">
      <c r="A36" s="828" t="s">
        <v>134</v>
      </c>
      <c r="B36" s="829"/>
      <c r="C36" s="829"/>
      <c r="D36" s="829"/>
      <c r="E36" s="830"/>
      <c r="F36" s="177"/>
      <c r="G36" s="177"/>
      <c r="H36" s="177"/>
    </row>
    <row r="37" spans="1:8" ht="49.9" customHeight="1">
      <c r="A37" s="479"/>
      <c r="B37" s="478"/>
      <c r="C37" s="477" t="s">
        <v>132</v>
      </c>
      <c r="D37" s="477" t="s">
        <v>2</v>
      </c>
      <c r="E37" s="477" t="s">
        <v>30</v>
      </c>
      <c r="F37" s="177"/>
      <c r="G37" s="177"/>
      <c r="H37" s="177"/>
    </row>
    <row r="38" spans="1:8" ht="15" customHeight="1">
      <c r="A38" s="476"/>
      <c r="B38" s="475"/>
      <c r="C38" s="403" t="s">
        <v>77</v>
      </c>
      <c r="D38" s="403" t="s">
        <v>77</v>
      </c>
      <c r="E38" s="403" t="s">
        <v>77</v>
      </c>
      <c r="F38" s="177"/>
      <c r="G38" s="177"/>
      <c r="H38" s="177"/>
    </row>
    <row r="39" spans="1:8" ht="6" customHeight="1">
      <c r="A39" s="147"/>
      <c r="B39" s="147"/>
      <c r="C39" s="137"/>
      <c r="D39" s="137"/>
      <c r="E39" s="394"/>
      <c r="F39" s="177"/>
      <c r="G39" s="177"/>
      <c r="H39" s="177"/>
    </row>
    <row r="40" spans="1:8" ht="16.5">
      <c r="A40" s="147"/>
      <c r="B40" s="137" t="s">
        <v>127</v>
      </c>
      <c r="C40" s="137"/>
      <c r="D40" s="137"/>
      <c r="E40" s="394"/>
      <c r="F40" s="177"/>
      <c r="G40" s="177"/>
      <c r="H40" s="177"/>
    </row>
    <row r="41" spans="1:8" ht="16.5">
      <c r="A41" s="147"/>
      <c r="B41" s="137" t="s">
        <v>128</v>
      </c>
      <c r="C41" s="137"/>
      <c r="D41" s="137"/>
      <c r="E41" s="394"/>
      <c r="F41" s="177"/>
      <c r="G41" s="177"/>
      <c r="H41" s="177"/>
    </row>
    <row r="42" spans="1:8" ht="16.5">
      <c r="A42" s="147"/>
      <c r="B42" s="137" t="s">
        <v>130</v>
      </c>
      <c r="C42" s="137"/>
      <c r="D42" s="137"/>
      <c r="E42" s="394"/>
      <c r="F42" s="177"/>
      <c r="G42" s="177"/>
      <c r="H42" s="177"/>
    </row>
    <row r="43" spans="1:8">
      <c r="A43" s="147"/>
      <c r="B43" s="137" t="s">
        <v>129</v>
      </c>
      <c r="C43" s="137"/>
      <c r="D43" s="137"/>
      <c r="E43" s="394"/>
    </row>
    <row r="44" spans="1:8">
      <c r="A44" s="147"/>
      <c r="B44" s="474"/>
      <c r="C44" s="137"/>
      <c r="D44" s="137"/>
      <c r="E44" s="394"/>
    </row>
    <row r="45" spans="1:8">
      <c r="A45" s="126"/>
      <c r="B45" s="471" t="s">
        <v>131</v>
      </c>
      <c r="C45" s="473"/>
      <c r="D45" s="473"/>
      <c r="E45" s="472"/>
    </row>
    <row r="47" spans="1:8" ht="27" customHeight="1">
      <c r="A47" s="831" t="s">
        <v>375</v>
      </c>
      <c r="B47" s="831"/>
      <c r="C47" s="831"/>
      <c r="D47" s="831"/>
      <c r="E47" s="831"/>
    </row>
    <row r="48" spans="1:8" ht="16.5">
      <c r="F48" s="470"/>
    </row>
    <row r="50" spans="1:1" ht="14.25">
      <c r="A50" s="759" t="s">
        <v>302</v>
      </c>
    </row>
  </sheetData>
  <mergeCells count="4">
    <mergeCell ref="A2:E2"/>
    <mergeCell ref="A36:E36"/>
    <mergeCell ref="A47:E47"/>
    <mergeCell ref="B15:B18"/>
  </mergeCells>
  <printOptions horizontalCentered="1"/>
  <pageMargins left="0.70866141732283472" right="0.70866141732283472" top="0.74803149606299213" bottom="0.74803149606299213" header="0.31496062992125984" footer="0.31496062992125984"/>
  <pageSetup paperSize="9" scale="64" fitToHeight="0" orientation="portrait" r:id="rId1"/>
  <headerFooter scaleWithDoc="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C19-24F9-45F3-8137-3A33B41AE027}">
  <sheetPr>
    <pageSetUpPr fitToPage="1"/>
  </sheetPr>
  <dimension ref="A2:I44"/>
  <sheetViews>
    <sheetView zoomScaleNormal="100" workbookViewId="0">
      <selection sqref="A1:I44"/>
    </sheetView>
  </sheetViews>
  <sheetFormatPr defaultColWidth="8" defaultRowHeight="13.5"/>
  <cols>
    <col min="1" max="1" width="38.7109375" style="114" customWidth="1"/>
    <col min="2" max="2" width="31.85546875" style="114" customWidth="1"/>
    <col min="3" max="3" width="14.5703125" style="114" customWidth="1"/>
    <col min="4" max="4" width="20.7109375" style="114" customWidth="1"/>
    <col min="5" max="5" width="11" style="114" customWidth="1"/>
    <col min="6" max="6" width="11.28515625" style="114" customWidth="1"/>
    <col min="7" max="7" width="16.140625" style="114" bestFit="1" customWidth="1"/>
    <col min="8" max="8" width="14.28515625" style="114" customWidth="1"/>
    <col min="9" max="9" width="15" style="114" customWidth="1"/>
    <col min="10" max="16384" width="8" style="114"/>
  </cols>
  <sheetData>
    <row r="2" spans="1:9" s="120" customFormat="1" ht="16.5" customHeight="1">
      <c r="A2" s="820" t="s">
        <v>152</v>
      </c>
      <c r="B2" s="834"/>
      <c r="C2" s="834"/>
      <c r="D2" s="518"/>
      <c r="E2" s="518"/>
      <c r="F2" s="518"/>
      <c r="G2" s="518"/>
      <c r="H2" s="518"/>
      <c r="I2" s="518"/>
    </row>
    <row r="3" spans="1:9" ht="12.75" customHeight="1">
      <c r="A3" s="423"/>
      <c r="B3" s="180"/>
      <c r="D3" s="177"/>
      <c r="E3" s="177"/>
      <c r="F3" s="177"/>
      <c r="G3" s="501"/>
    </row>
    <row r="4" spans="1:9" ht="12.75" customHeight="1">
      <c r="A4" s="423"/>
      <c r="B4" s="180"/>
      <c r="D4" s="177"/>
      <c r="E4" s="177"/>
      <c r="F4" s="177"/>
      <c r="G4" s="501"/>
    </row>
    <row r="5" spans="1:9" ht="12.75" customHeight="1">
      <c r="A5" s="423"/>
      <c r="B5" s="180"/>
      <c r="D5" s="177"/>
      <c r="E5" s="177"/>
      <c r="F5" s="177"/>
      <c r="G5" s="501"/>
    </row>
    <row r="6" spans="1:9" ht="12.75" customHeight="1">
      <c r="A6" s="117"/>
      <c r="B6" s="180"/>
      <c r="D6" s="177"/>
      <c r="E6" s="177"/>
      <c r="F6" s="177"/>
      <c r="G6" s="182"/>
    </row>
    <row r="7" spans="1:9" ht="16.5">
      <c r="A7" s="181" t="s">
        <v>496</v>
      </c>
      <c r="D7" s="177"/>
      <c r="E7" s="177"/>
      <c r="F7" s="182"/>
      <c r="G7" s="177"/>
      <c r="H7" s="177"/>
      <c r="I7" s="501"/>
    </row>
    <row r="8" spans="1:9" ht="16.5">
      <c r="A8" s="423"/>
      <c r="D8" s="177"/>
      <c r="E8" s="177"/>
      <c r="F8" s="182"/>
      <c r="G8" s="177"/>
      <c r="H8" s="177"/>
      <c r="I8" s="501"/>
    </row>
    <row r="9" spans="1:9" ht="16.5">
      <c r="A9" s="124" t="s">
        <v>498</v>
      </c>
      <c r="D9" s="177"/>
      <c r="E9" s="177"/>
      <c r="F9" s="177"/>
      <c r="G9" s="177"/>
      <c r="H9" s="177"/>
      <c r="I9" s="182"/>
    </row>
    <row r="10" spans="1:9" ht="37.5" customHeight="1">
      <c r="A10" s="517" t="s">
        <v>76</v>
      </c>
      <c r="B10" s="516" t="s">
        <v>48</v>
      </c>
      <c r="C10" s="169" t="s">
        <v>49</v>
      </c>
      <c r="D10" s="177"/>
      <c r="E10" s="182"/>
      <c r="H10" s="510"/>
    </row>
    <row r="11" spans="1:9" ht="16.5" customHeight="1">
      <c r="A11" s="240"/>
      <c r="B11" s="147"/>
      <c r="C11" s="150"/>
      <c r="D11" s="177"/>
      <c r="E11" s="177"/>
      <c r="H11" s="510"/>
    </row>
    <row r="12" spans="1:9" ht="16.5">
      <c r="A12" s="161"/>
      <c r="B12" s="515"/>
      <c r="C12" s="150"/>
      <c r="D12" s="177"/>
      <c r="E12" s="177"/>
      <c r="H12" s="510"/>
    </row>
    <row r="13" spans="1:9" ht="30.75" customHeight="1">
      <c r="A13" s="509" t="s">
        <v>387</v>
      </c>
      <c r="B13" s="514" t="s">
        <v>386</v>
      </c>
      <c r="C13" s="513">
        <v>115.4</v>
      </c>
      <c r="D13" s="177"/>
      <c r="E13" s="177"/>
      <c r="H13" s="510"/>
    </row>
    <row r="14" spans="1:9" ht="16.5">
      <c r="A14" s="509" t="s">
        <v>385</v>
      </c>
      <c r="B14" s="507" t="s">
        <v>50</v>
      </c>
      <c r="C14" s="512">
        <v>116.2</v>
      </c>
      <c r="D14" s="177"/>
      <c r="E14" s="177"/>
      <c r="H14" s="510"/>
    </row>
    <row r="15" spans="1:9" ht="16.5">
      <c r="A15" s="509" t="s">
        <v>39</v>
      </c>
      <c r="B15" s="507" t="s">
        <v>47</v>
      </c>
      <c r="C15" s="768">
        <v>6.8999999999999999E-3</v>
      </c>
      <c r="D15" s="177"/>
      <c r="E15" s="177"/>
      <c r="H15" s="510"/>
    </row>
    <row r="16" spans="1:9" ht="16.5">
      <c r="A16" s="509" t="s">
        <v>40</v>
      </c>
      <c r="B16" s="507" t="s">
        <v>47</v>
      </c>
      <c r="C16" s="769">
        <v>-1.5699999999999999E-2</v>
      </c>
      <c r="D16" s="177"/>
      <c r="E16" s="177"/>
      <c r="H16" s="510"/>
    </row>
    <row r="17" spans="1:9" ht="16.5">
      <c r="A17" s="509" t="s">
        <v>41</v>
      </c>
      <c r="B17" s="507" t="s">
        <v>42</v>
      </c>
      <c r="C17" s="143">
        <v>14406800.717499999</v>
      </c>
      <c r="D17" s="177"/>
      <c r="E17" s="177"/>
      <c r="H17" s="510"/>
    </row>
    <row r="18" spans="1:9" ht="16.5">
      <c r="A18" s="509" t="s">
        <v>43</v>
      </c>
      <c r="B18" s="507" t="s">
        <v>42</v>
      </c>
      <c r="C18" s="506">
        <v>14632988.48876475</v>
      </c>
      <c r="D18" s="177"/>
      <c r="E18" s="177"/>
      <c r="H18" s="510"/>
    </row>
    <row r="19" spans="1:9" ht="16.5">
      <c r="A19" s="509" t="s">
        <v>44</v>
      </c>
      <c r="B19" s="507" t="s">
        <v>384</v>
      </c>
      <c r="C19" s="511">
        <v>-141000</v>
      </c>
      <c r="D19" s="177"/>
      <c r="E19" s="177"/>
      <c r="H19" s="510"/>
    </row>
    <row r="20" spans="1:9" ht="16.5">
      <c r="A20" s="509" t="s">
        <v>383</v>
      </c>
      <c r="B20" s="507"/>
      <c r="C20" s="511">
        <v>-16972.149783255762</v>
      </c>
      <c r="D20" s="177"/>
      <c r="E20" s="177"/>
      <c r="H20" s="510"/>
    </row>
    <row r="21" spans="1:9" ht="16.5">
      <c r="A21" s="509" t="s">
        <v>481</v>
      </c>
      <c r="B21" s="507" t="s">
        <v>42</v>
      </c>
      <c r="C21" s="511">
        <v>460</v>
      </c>
      <c r="D21" s="177"/>
      <c r="E21" s="177"/>
      <c r="H21" s="510"/>
    </row>
    <row r="22" spans="1:9" ht="16.5">
      <c r="A22" s="509" t="s">
        <v>482</v>
      </c>
      <c r="B22" s="507" t="s">
        <v>381</v>
      </c>
      <c r="C22" s="511">
        <v>20.828612705220099</v>
      </c>
      <c r="D22" s="177"/>
      <c r="E22" s="177"/>
      <c r="H22" s="510"/>
    </row>
    <row r="23" spans="1:9" ht="16.5">
      <c r="A23" s="509" t="s">
        <v>382</v>
      </c>
      <c r="B23" s="507" t="s">
        <v>42</v>
      </c>
      <c r="C23" s="511">
        <v>0</v>
      </c>
      <c r="D23" s="177"/>
      <c r="E23" s="177"/>
      <c r="H23" s="510"/>
    </row>
    <row r="24" spans="1:9" ht="16.5">
      <c r="A24" s="509" t="s">
        <v>45</v>
      </c>
      <c r="B24" s="507" t="s">
        <v>381</v>
      </c>
      <c r="C24" s="511">
        <v>0</v>
      </c>
      <c r="D24" s="177"/>
      <c r="E24" s="177"/>
    </row>
    <row r="25" spans="1:9" ht="16.5">
      <c r="A25" s="508" t="s">
        <v>46</v>
      </c>
      <c r="B25" s="507" t="s">
        <v>42</v>
      </c>
      <c r="C25" s="506">
        <v>14475497.1675942</v>
      </c>
      <c r="D25" s="482"/>
      <c r="E25" s="482"/>
    </row>
    <row r="26" spans="1:9" ht="16.5">
      <c r="A26" s="127"/>
      <c r="B26" s="126"/>
      <c r="C26" s="485"/>
      <c r="D26" s="505">
        <v>-0.49716759419970913</v>
      </c>
      <c r="F26" s="177"/>
      <c r="G26" s="177"/>
      <c r="H26" s="177"/>
    </row>
    <row r="27" spans="1:9" ht="16.5">
      <c r="D27" s="482"/>
      <c r="E27" s="482"/>
      <c r="F27" s="482"/>
      <c r="G27" s="177"/>
      <c r="H27" s="177"/>
      <c r="I27" s="177"/>
    </row>
    <row r="28" spans="1:9" ht="16.5">
      <c r="A28" s="177"/>
      <c r="B28" s="177"/>
      <c r="C28" s="177"/>
      <c r="D28" s="482"/>
      <c r="E28" s="482"/>
      <c r="F28" s="482"/>
    </row>
    <row r="29" spans="1:9" ht="16.5">
      <c r="A29" s="759" t="s">
        <v>302</v>
      </c>
      <c r="B29" s="177"/>
      <c r="C29" s="177"/>
      <c r="D29" s="482"/>
      <c r="E29" s="482"/>
      <c r="F29" s="482"/>
    </row>
    <row r="30" spans="1:9" ht="16.5">
      <c r="A30" s="177"/>
      <c r="B30" s="177"/>
      <c r="D30" s="482"/>
      <c r="E30" s="482"/>
      <c r="F30" s="482"/>
    </row>
    <row r="31" spans="1:9" ht="16.5">
      <c r="A31" s="177"/>
      <c r="B31" s="177"/>
      <c r="C31" s="177"/>
      <c r="D31" s="482"/>
      <c r="E31" s="482"/>
      <c r="F31" s="482"/>
    </row>
    <row r="32" spans="1:9" ht="16.5">
      <c r="A32" s="177"/>
      <c r="B32" s="177"/>
      <c r="C32" s="177"/>
      <c r="D32" s="482"/>
      <c r="E32" s="482"/>
      <c r="F32" s="482"/>
    </row>
    <row r="33" spans="1:6" ht="16.5">
      <c r="A33" s="177"/>
      <c r="B33" s="177"/>
      <c r="C33" s="177"/>
      <c r="D33" s="482"/>
      <c r="E33" s="482"/>
      <c r="F33" s="482"/>
    </row>
    <row r="34" spans="1:6" ht="16.5">
      <c r="A34" s="177"/>
      <c r="B34" s="177"/>
      <c r="C34" s="177"/>
      <c r="D34" s="482"/>
      <c r="E34" s="482"/>
      <c r="F34" s="482"/>
    </row>
    <row r="35" spans="1:6" ht="16.5">
      <c r="A35" s="177"/>
      <c r="B35" s="177"/>
      <c r="C35" s="177"/>
      <c r="D35" s="482"/>
      <c r="E35" s="482"/>
      <c r="F35" s="482"/>
    </row>
    <row r="36" spans="1:6" ht="16.5">
      <c r="A36" s="177"/>
      <c r="B36" s="177"/>
      <c r="C36" s="177"/>
      <c r="D36" s="482"/>
      <c r="E36" s="482"/>
      <c r="F36" s="482"/>
    </row>
    <row r="37" spans="1:6" ht="16.5">
      <c r="A37" s="177"/>
      <c r="B37" s="177"/>
      <c r="C37" s="177"/>
      <c r="D37" s="482"/>
      <c r="E37" s="482"/>
      <c r="F37" s="482"/>
    </row>
    <row r="38" spans="1:6" ht="16.5">
      <c r="A38" s="177"/>
      <c r="B38" s="177"/>
      <c r="C38" s="177"/>
      <c r="D38" s="177"/>
      <c r="E38" s="177"/>
      <c r="F38" s="177"/>
    </row>
    <row r="39" spans="1:6" ht="16.5">
      <c r="A39" s="177"/>
      <c r="B39" s="177"/>
      <c r="C39" s="177"/>
      <c r="D39" s="177"/>
      <c r="E39" s="177"/>
      <c r="F39" s="177"/>
    </row>
    <row r="40" spans="1:6" ht="16.5">
      <c r="A40" s="177"/>
      <c r="B40" s="177"/>
      <c r="C40" s="177"/>
      <c r="D40" s="177"/>
      <c r="E40" s="177"/>
      <c r="F40" s="177"/>
    </row>
    <row r="41" spans="1:6" ht="16.5">
      <c r="A41" s="177"/>
      <c r="B41" s="177"/>
      <c r="C41" s="177"/>
      <c r="D41" s="177"/>
      <c r="E41" s="177"/>
      <c r="F41" s="177"/>
    </row>
    <row r="42" spans="1:6" ht="16.5">
      <c r="A42" s="177"/>
      <c r="B42" s="177"/>
      <c r="C42" s="177"/>
      <c r="D42" s="177"/>
      <c r="E42" s="177"/>
      <c r="F42" s="177"/>
    </row>
    <row r="43" spans="1:6" ht="16.5">
      <c r="A43" s="177"/>
      <c r="B43" s="177"/>
      <c r="C43" s="177"/>
      <c r="D43" s="177"/>
      <c r="E43" s="177"/>
      <c r="F43" s="177"/>
    </row>
    <row r="44" spans="1:6" ht="16.5">
      <c r="A44" s="177"/>
      <c r="B44" s="177"/>
      <c r="C44" s="177"/>
      <c r="D44" s="177"/>
      <c r="E44" s="177"/>
      <c r="F44" s="177"/>
    </row>
  </sheetData>
  <mergeCells count="1">
    <mergeCell ref="A2:C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scaleWithDoc="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16F84-8C36-4F76-9AD2-DDF4198A53C6}">
  <sheetPr>
    <pageSetUpPr fitToPage="1"/>
  </sheetPr>
  <dimension ref="A2:L102"/>
  <sheetViews>
    <sheetView zoomScaleNormal="100" workbookViewId="0">
      <selection sqref="A1:L102"/>
    </sheetView>
  </sheetViews>
  <sheetFormatPr defaultColWidth="9.140625" defaultRowHeight="13.5" outlineLevelCol="1"/>
  <cols>
    <col min="1" max="1" width="40" style="148" customWidth="1"/>
    <col min="2" max="2" width="11.42578125" style="148" hidden="1" customWidth="1" outlineLevel="1"/>
    <col min="3" max="3" width="9.5703125" style="148" bestFit="1" customWidth="1" collapsed="1"/>
    <col min="4" max="6" width="9.5703125" style="148" bestFit="1" customWidth="1"/>
    <col min="7" max="7" width="10.7109375" style="148" bestFit="1" customWidth="1"/>
    <col min="8" max="8" width="9.28515625" style="148" bestFit="1" customWidth="1"/>
    <col min="9" max="9" width="13" style="148" customWidth="1"/>
    <col min="10" max="10" width="21.7109375" style="148" customWidth="1"/>
    <col min="11" max="16384" width="9.140625" style="148"/>
  </cols>
  <sheetData>
    <row r="2" spans="1:10" ht="18">
      <c r="A2" s="806" t="s">
        <v>0</v>
      </c>
      <c r="B2" s="806"/>
      <c r="C2" s="806"/>
      <c r="D2" s="806"/>
      <c r="E2" s="806"/>
      <c r="F2" s="806"/>
      <c r="G2" s="806"/>
      <c r="H2" s="806"/>
      <c r="I2" s="806"/>
      <c r="J2" s="806"/>
    </row>
    <row r="7" spans="1:10" ht="51">
      <c r="A7" s="584" t="s">
        <v>434</v>
      </c>
      <c r="B7" s="583" t="s">
        <v>433</v>
      </c>
      <c r="C7" s="583" t="s">
        <v>432</v>
      </c>
      <c r="D7" s="583" t="s">
        <v>431</v>
      </c>
      <c r="E7" s="583" t="s">
        <v>430</v>
      </c>
      <c r="F7" s="583" t="s">
        <v>429</v>
      </c>
      <c r="G7" s="582" t="s">
        <v>428</v>
      </c>
      <c r="H7" s="581" t="s">
        <v>30</v>
      </c>
      <c r="I7" s="580" t="s">
        <v>159</v>
      </c>
      <c r="J7" s="580" t="s">
        <v>160</v>
      </c>
    </row>
    <row r="8" spans="1:10">
      <c r="A8" s="579"/>
      <c r="B8" s="163" t="s">
        <v>77</v>
      </c>
      <c r="C8" s="578" t="s">
        <v>427</v>
      </c>
      <c r="D8" s="578" t="s">
        <v>427</v>
      </c>
      <c r="E8" s="578" t="s">
        <v>427</v>
      </c>
      <c r="F8" s="578" t="s">
        <v>427</v>
      </c>
      <c r="G8" s="577" t="s">
        <v>427</v>
      </c>
      <c r="H8" s="577" t="s">
        <v>427</v>
      </c>
      <c r="I8" s="576"/>
      <c r="J8" s="575"/>
    </row>
    <row r="9" spans="1:10">
      <c r="A9" s="558" t="s">
        <v>426</v>
      </c>
      <c r="B9" s="574"/>
      <c r="C9" s="553"/>
      <c r="D9" s="553"/>
      <c r="E9" s="553"/>
      <c r="F9" s="553"/>
      <c r="G9" s="560"/>
      <c r="H9" s="559"/>
      <c r="I9" s="550"/>
      <c r="J9" s="549"/>
    </row>
    <row r="10" spans="1:10">
      <c r="A10" s="556" t="s">
        <v>356</v>
      </c>
      <c r="B10" s="572">
        <v>3509.0488439999995</v>
      </c>
      <c r="C10" s="570">
        <v>3395.7177830000005</v>
      </c>
      <c r="D10" s="571">
        <v>3509.0488439999995</v>
      </c>
      <c r="E10" s="554"/>
      <c r="F10" s="570"/>
      <c r="G10" s="569"/>
      <c r="H10" s="568">
        <v>6904.766627</v>
      </c>
      <c r="I10" s="550"/>
      <c r="J10" s="549"/>
    </row>
    <row r="11" spans="1:10">
      <c r="A11" s="556" t="s">
        <v>425</v>
      </c>
      <c r="B11" s="572">
        <v>568</v>
      </c>
      <c r="C11" s="570">
        <v>571</v>
      </c>
      <c r="D11" s="571">
        <v>568</v>
      </c>
      <c r="E11" s="554"/>
      <c r="F11" s="570"/>
      <c r="G11" s="569"/>
      <c r="H11" s="568">
        <v>1139</v>
      </c>
      <c r="I11" s="550"/>
      <c r="J11" s="549"/>
    </row>
    <row r="12" spans="1:10">
      <c r="A12" s="558" t="s">
        <v>424</v>
      </c>
      <c r="B12" s="567">
        <v>4077.0488439999995</v>
      </c>
      <c r="C12" s="565">
        <v>3966.7177830000005</v>
      </c>
      <c r="D12" s="565">
        <v>4077.0488439999995</v>
      </c>
      <c r="E12" s="566">
        <v>0</v>
      </c>
      <c r="F12" s="565">
        <v>0</v>
      </c>
      <c r="G12" s="564">
        <v>0</v>
      </c>
      <c r="H12" s="573">
        <v>8043.766627</v>
      </c>
      <c r="I12" s="550"/>
      <c r="J12" s="549"/>
    </row>
    <row r="13" spans="1:10">
      <c r="A13" s="558"/>
      <c r="B13" s="572"/>
      <c r="C13" s="570"/>
      <c r="D13" s="570"/>
      <c r="E13" s="554"/>
      <c r="F13" s="570"/>
      <c r="G13" s="569"/>
      <c r="H13" s="568"/>
      <c r="I13" s="550"/>
      <c r="J13" s="549"/>
    </row>
    <row r="14" spans="1:10">
      <c r="A14" s="558" t="s">
        <v>420</v>
      </c>
      <c r="B14" s="561"/>
      <c r="C14" s="553"/>
      <c r="D14" s="553"/>
      <c r="E14" s="554"/>
      <c r="F14" s="553"/>
      <c r="G14" s="560"/>
      <c r="H14" s="559"/>
      <c r="I14" s="550"/>
      <c r="J14" s="549"/>
    </row>
    <row r="15" spans="1:10">
      <c r="A15" s="556" t="s">
        <v>423</v>
      </c>
      <c r="B15" s="561">
        <v>817</v>
      </c>
      <c r="C15" s="570">
        <v>541</v>
      </c>
      <c r="D15" s="571">
        <v>817</v>
      </c>
      <c r="E15" s="554"/>
      <c r="F15" s="570"/>
      <c r="G15" s="569"/>
      <c r="H15" s="568">
        <v>1358</v>
      </c>
      <c r="I15" s="550"/>
      <c r="J15" s="549"/>
    </row>
    <row r="16" spans="1:10">
      <c r="A16" s="556" t="s">
        <v>422</v>
      </c>
      <c r="B16" s="561">
        <v>6</v>
      </c>
      <c r="C16" s="570">
        <v>7</v>
      </c>
      <c r="D16" s="571">
        <v>6</v>
      </c>
      <c r="E16" s="554"/>
      <c r="F16" s="570"/>
      <c r="G16" s="569"/>
      <c r="H16" s="568">
        <v>13</v>
      </c>
      <c r="I16" s="550"/>
      <c r="J16" s="562"/>
    </row>
    <row r="17" spans="1:10">
      <c r="A17" s="556" t="s">
        <v>421</v>
      </c>
      <c r="B17" s="572">
        <v>12</v>
      </c>
      <c r="C17" s="570">
        <v>12</v>
      </c>
      <c r="D17" s="571">
        <v>12</v>
      </c>
      <c r="E17" s="554"/>
      <c r="F17" s="570"/>
      <c r="G17" s="569"/>
      <c r="H17" s="568">
        <v>24</v>
      </c>
      <c r="I17" s="550"/>
      <c r="J17" s="562"/>
    </row>
    <row r="18" spans="1:10">
      <c r="A18" s="556" t="s">
        <v>304</v>
      </c>
      <c r="B18" s="572">
        <v>0</v>
      </c>
      <c r="C18" s="570">
        <v>2</v>
      </c>
      <c r="D18" s="571">
        <v>0</v>
      </c>
      <c r="E18" s="554"/>
      <c r="F18" s="570"/>
      <c r="G18" s="569"/>
      <c r="H18" s="568">
        <v>2</v>
      </c>
      <c r="I18" s="550"/>
      <c r="J18" s="562"/>
    </row>
    <row r="19" spans="1:10">
      <c r="A19" s="556" t="s">
        <v>420</v>
      </c>
      <c r="B19" s="572">
        <v>126.79509382015061</v>
      </c>
      <c r="C19" s="570">
        <v>132.52278980997949</v>
      </c>
      <c r="D19" s="571">
        <v>126.79509382015061</v>
      </c>
      <c r="E19" s="554"/>
      <c r="F19" s="570"/>
      <c r="G19" s="569"/>
      <c r="H19" s="568">
        <v>259.3178836301301</v>
      </c>
      <c r="I19" s="550"/>
      <c r="J19" s="562"/>
    </row>
    <row r="20" spans="1:10">
      <c r="A20" s="558" t="s">
        <v>419</v>
      </c>
      <c r="B20" s="567">
        <v>961.79509382015067</v>
      </c>
      <c r="C20" s="565">
        <v>694.52278980997949</v>
      </c>
      <c r="D20" s="565">
        <v>961.79509382015067</v>
      </c>
      <c r="E20" s="566">
        <v>0</v>
      </c>
      <c r="F20" s="565">
        <v>0</v>
      </c>
      <c r="G20" s="564">
        <v>0</v>
      </c>
      <c r="H20" s="563">
        <v>1656.3178836301302</v>
      </c>
      <c r="I20" s="550"/>
      <c r="J20" s="562"/>
    </row>
    <row r="21" spans="1:10">
      <c r="A21" s="558"/>
      <c r="B21" s="561"/>
      <c r="C21" s="553"/>
      <c r="D21" s="553"/>
      <c r="E21" s="554"/>
      <c r="F21" s="553"/>
      <c r="G21" s="560"/>
      <c r="H21" s="559"/>
      <c r="I21" s="550"/>
      <c r="J21" s="549"/>
    </row>
    <row r="22" spans="1:10" ht="14.25" thickBot="1">
      <c r="A22" s="558" t="s">
        <v>418</v>
      </c>
      <c r="B22" s="557">
        <v>5038.8439378201501</v>
      </c>
      <c r="C22" s="544">
        <v>4661.2405728099802</v>
      </c>
      <c r="D22" s="544">
        <v>5038.8439378201501</v>
      </c>
      <c r="E22" s="545">
        <v>0</v>
      </c>
      <c r="F22" s="544">
        <v>0</v>
      </c>
      <c r="G22" s="542">
        <v>0</v>
      </c>
      <c r="H22" s="542">
        <v>9700.0845106301294</v>
      </c>
      <c r="I22" s="550"/>
      <c r="J22" s="549"/>
    </row>
    <row r="23" spans="1:10" ht="14.25" thickTop="1">
      <c r="A23" s="556"/>
      <c r="B23" s="555"/>
      <c r="C23" s="553"/>
      <c r="D23" s="553"/>
      <c r="E23" s="554"/>
      <c r="F23" s="553"/>
      <c r="G23" s="552"/>
      <c r="H23" s="551"/>
      <c r="I23" s="550"/>
      <c r="J23" s="549"/>
    </row>
    <row r="24" spans="1:10" ht="14.25" thickBot="1">
      <c r="A24" s="548" t="s">
        <v>417</v>
      </c>
      <c r="B24" s="547">
        <v>4838.6987943017957</v>
      </c>
      <c r="C24" s="544">
        <v>4616.7930619782474</v>
      </c>
      <c r="D24" s="544">
        <v>4838.6987943017957</v>
      </c>
      <c r="E24" s="544"/>
      <c r="F24" s="544"/>
      <c r="G24" s="543"/>
      <c r="H24" s="542">
        <v>9455.4918562800431</v>
      </c>
      <c r="I24" s="541"/>
      <c r="J24" s="540"/>
    </row>
    <row r="25" spans="1:10" ht="14.25" thickTop="1">
      <c r="A25" s="539"/>
      <c r="B25" s="536"/>
      <c r="C25" s="535"/>
      <c r="D25" s="538"/>
      <c r="E25" s="537"/>
      <c r="F25" s="535"/>
      <c r="G25" s="536"/>
      <c r="H25" s="535"/>
      <c r="I25" s="535"/>
      <c r="J25" s="534"/>
    </row>
    <row r="26" spans="1:10">
      <c r="B26" s="533"/>
      <c r="C26" s="533"/>
      <c r="D26" s="533"/>
      <c r="E26" s="533"/>
      <c r="F26" s="533"/>
      <c r="G26" s="533"/>
      <c r="H26" s="533"/>
      <c r="I26" s="533"/>
    </row>
    <row r="27" spans="1:10" ht="14.25">
      <c r="A27" s="119" t="s">
        <v>302</v>
      </c>
      <c r="B27" s="533"/>
      <c r="C27" s="533"/>
      <c r="D27" s="533"/>
      <c r="E27" s="533"/>
      <c r="F27" s="533"/>
      <c r="G27" s="533"/>
      <c r="H27" s="533"/>
      <c r="I27" s="533"/>
    </row>
    <row r="28" spans="1:10">
      <c r="B28" s="533"/>
      <c r="C28" s="533"/>
      <c r="D28" s="533"/>
      <c r="E28" s="533"/>
      <c r="F28" s="533"/>
      <c r="G28" s="533"/>
      <c r="H28" s="533"/>
      <c r="I28" s="533"/>
    </row>
    <row r="29" spans="1:10">
      <c r="B29" s="533"/>
      <c r="C29" s="533"/>
      <c r="D29" s="533"/>
      <c r="E29" s="533"/>
      <c r="F29" s="533"/>
      <c r="G29" s="533"/>
      <c r="H29" s="533"/>
      <c r="I29" s="533"/>
    </row>
    <row r="30" spans="1:10">
      <c r="B30" s="533"/>
      <c r="C30" s="533"/>
      <c r="D30" s="533"/>
      <c r="E30" s="533"/>
      <c r="F30" s="533"/>
      <c r="G30" s="533"/>
      <c r="H30" s="533"/>
      <c r="I30" s="533"/>
    </row>
    <row r="31" spans="1:10">
      <c r="B31" s="533"/>
      <c r="C31" s="533"/>
      <c r="D31" s="533"/>
      <c r="E31" s="533"/>
      <c r="F31" s="533"/>
      <c r="G31" s="533"/>
      <c r="H31" s="533"/>
      <c r="I31" s="533"/>
    </row>
    <row r="32" spans="1:10">
      <c r="B32" s="533"/>
      <c r="C32" s="533"/>
      <c r="D32" s="533"/>
      <c r="E32" s="533"/>
      <c r="F32" s="533"/>
      <c r="G32" s="533"/>
      <c r="H32" s="533"/>
      <c r="I32" s="533"/>
    </row>
    <row r="33" spans="2:9">
      <c r="B33" s="533"/>
      <c r="C33" s="533"/>
      <c r="D33" s="533"/>
      <c r="E33" s="533"/>
      <c r="F33" s="533"/>
      <c r="G33" s="533"/>
      <c r="H33" s="533"/>
      <c r="I33" s="533"/>
    </row>
    <row r="34" spans="2:9">
      <c r="B34" s="533"/>
      <c r="C34" s="533"/>
      <c r="D34" s="533"/>
      <c r="E34" s="533"/>
      <c r="F34" s="533"/>
      <c r="G34" s="533"/>
      <c r="H34" s="533"/>
      <c r="I34" s="533"/>
    </row>
    <row r="35" spans="2:9">
      <c r="B35" s="533"/>
      <c r="C35" s="533"/>
      <c r="D35" s="533"/>
      <c r="E35" s="533"/>
      <c r="F35" s="533"/>
      <c r="G35" s="533"/>
      <c r="H35" s="533"/>
      <c r="I35" s="533"/>
    </row>
    <row r="36" spans="2:9">
      <c r="B36" s="533"/>
      <c r="C36" s="533"/>
      <c r="D36" s="533"/>
      <c r="E36" s="533"/>
      <c r="F36" s="533"/>
      <c r="G36" s="533"/>
      <c r="H36" s="533"/>
      <c r="I36" s="533"/>
    </row>
    <row r="37" spans="2:9">
      <c r="B37" s="533"/>
      <c r="C37" s="533"/>
      <c r="D37" s="533"/>
      <c r="E37" s="533"/>
      <c r="F37" s="533"/>
      <c r="G37" s="533"/>
      <c r="H37" s="533"/>
      <c r="I37" s="533"/>
    </row>
    <row r="38" spans="2:9">
      <c r="B38" s="533"/>
      <c r="C38" s="533"/>
      <c r="D38" s="533"/>
      <c r="E38" s="533"/>
      <c r="F38" s="533"/>
      <c r="G38" s="533"/>
      <c r="H38" s="533"/>
      <c r="I38" s="533"/>
    </row>
    <row r="39" spans="2:9">
      <c r="B39" s="533"/>
      <c r="C39" s="533"/>
      <c r="D39" s="533"/>
      <c r="E39" s="533"/>
      <c r="F39" s="533"/>
      <c r="G39" s="533"/>
      <c r="H39" s="533"/>
      <c r="I39" s="533"/>
    </row>
    <row r="40" spans="2:9">
      <c r="B40" s="533"/>
      <c r="C40" s="533"/>
      <c r="D40" s="533"/>
      <c r="E40" s="533"/>
      <c r="F40" s="533"/>
      <c r="G40" s="533"/>
      <c r="H40" s="533"/>
      <c r="I40" s="533"/>
    </row>
    <row r="41" spans="2:9">
      <c r="B41" s="533"/>
      <c r="C41" s="533"/>
      <c r="D41" s="533"/>
      <c r="E41" s="533"/>
      <c r="F41" s="533"/>
      <c r="G41" s="533"/>
      <c r="H41" s="533"/>
      <c r="I41" s="533"/>
    </row>
    <row r="42" spans="2:9">
      <c r="B42" s="533"/>
      <c r="C42" s="533"/>
      <c r="D42" s="533"/>
      <c r="E42" s="533"/>
      <c r="F42" s="533"/>
      <c r="G42" s="533"/>
      <c r="H42" s="533"/>
      <c r="I42" s="533"/>
    </row>
    <row r="43" spans="2:9">
      <c r="B43" s="533"/>
      <c r="C43" s="533"/>
      <c r="D43" s="533"/>
      <c r="E43" s="533"/>
      <c r="F43" s="533"/>
      <c r="G43" s="533"/>
      <c r="H43" s="533"/>
      <c r="I43" s="533"/>
    </row>
    <row r="44" spans="2:9">
      <c r="B44" s="533"/>
      <c r="C44" s="533"/>
      <c r="D44" s="533"/>
      <c r="E44" s="533"/>
      <c r="F44" s="533"/>
      <c r="G44" s="533"/>
      <c r="H44" s="533"/>
      <c r="I44" s="533"/>
    </row>
    <row r="45" spans="2:9">
      <c r="B45" s="533"/>
      <c r="C45" s="533"/>
      <c r="D45" s="533"/>
      <c r="E45" s="533"/>
      <c r="F45" s="533"/>
      <c r="G45" s="533"/>
      <c r="H45" s="533"/>
      <c r="I45" s="533"/>
    </row>
    <row r="54" spans="1:12" ht="9.6" customHeight="1"/>
    <row r="55" spans="1:12" hidden="1"/>
    <row r="56" spans="1:12" hidden="1"/>
    <row r="58" spans="1:12">
      <c r="A58" s="532" t="s">
        <v>416</v>
      </c>
      <c r="B58" s="532"/>
      <c r="C58" s="532"/>
      <c r="D58" s="532"/>
      <c r="E58" s="532"/>
      <c r="F58" s="532"/>
      <c r="G58" s="532"/>
    </row>
    <row r="61" spans="1:12">
      <c r="I61" s="531"/>
    </row>
    <row r="62" spans="1:12">
      <c r="I62" s="530" t="s">
        <v>415</v>
      </c>
    </row>
    <row r="63" spans="1:12">
      <c r="J63" s="529" t="s">
        <v>414</v>
      </c>
      <c r="K63" s="529" t="s">
        <v>413</v>
      </c>
      <c r="L63" s="529" t="s">
        <v>412</v>
      </c>
    </row>
    <row r="64" spans="1:12">
      <c r="J64" s="528">
        <v>3.45</v>
      </c>
      <c r="K64" s="148">
        <v>3.41</v>
      </c>
      <c r="L64" s="148">
        <v>3.42</v>
      </c>
    </row>
    <row r="78" spans="9:10">
      <c r="I78" s="148" t="s">
        <v>409</v>
      </c>
      <c r="J78" s="524">
        <v>108.2</v>
      </c>
    </row>
    <row r="79" spans="9:10">
      <c r="I79" s="148" t="s">
        <v>411</v>
      </c>
      <c r="J79" s="524">
        <v>106.8</v>
      </c>
    </row>
    <row r="80" spans="9:10">
      <c r="I80" s="148" t="s">
        <v>393</v>
      </c>
      <c r="J80" s="527">
        <v>1.0131086142322099</v>
      </c>
    </row>
    <row r="81" spans="1:10">
      <c r="A81" s="148" t="s">
        <v>410</v>
      </c>
    </row>
    <row r="82" spans="1:10">
      <c r="I82" s="148" t="s">
        <v>406</v>
      </c>
      <c r="J82" s="524">
        <v>110.5</v>
      </c>
    </row>
    <row r="83" spans="1:10">
      <c r="I83" s="148" t="s">
        <v>409</v>
      </c>
      <c r="J83" s="524">
        <v>108.2</v>
      </c>
    </row>
    <row r="84" spans="1:10">
      <c r="I84" s="148" t="s">
        <v>393</v>
      </c>
      <c r="J84" s="129">
        <v>1.021256931608133</v>
      </c>
    </row>
    <row r="85" spans="1:10">
      <c r="A85" s="148" t="s">
        <v>408</v>
      </c>
    </row>
    <row r="86" spans="1:10">
      <c r="I86" s="148" t="s">
        <v>400</v>
      </c>
      <c r="J86" s="524">
        <v>112.6</v>
      </c>
    </row>
    <row r="87" spans="1:10">
      <c r="A87" s="148" t="s">
        <v>407</v>
      </c>
      <c r="I87" s="148" t="s">
        <v>406</v>
      </c>
      <c r="J87" s="524">
        <v>110.5</v>
      </c>
    </row>
    <row r="88" spans="1:10">
      <c r="B88" s="526" t="s">
        <v>405</v>
      </c>
      <c r="C88" s="526" t="s">
        <v>404</v>
      </c>
      <c r="D88" s="526" t="s">
        <v>403</v>
      </c>
      <c r="E88" s="526" t="s">
        <v>402</v>
      </c>
      <c r="F88" s="526" t="s">
        <v>401</v>
      </c>
      <c r="G88" s="525" t="s">
        <v>30</v>
      </c>
      <c r="I88" s="148" t="s">
        <v>393</v>
      </c>
      <c r="J88" s="129">
        <v>1.0190045248868778</v>
      </c>
    </row>
    <row r="89" spans="1:10">
      <c r="A89" s="521" t="s">
        <v>356</v>
      </c>
      <c r="B89" s="520">
        <v>2959.6612111434279</v>
      </c>
      <c r="C89" s="520">
        <v>2314.8325628087382</v>
      </c>
      <c r="D89" s="520">
        <v>2384.7992602546587</v>
      </c>
      <c r="E89" s="520">
        <v>2337.0553994734901</v>
      </c>
      <c r="F89" s="520">
        <v>2363.4699567144767</v>
      </c>
      <c r="G89" s="520">
        <v>12359.818390394792</v>
      </c>
    </row>
    <row r="90" spans="1:10">
      <c r="A90" s="521"/>
      <c r="B90" s="520"/>
      <c r="C90" s="520"/>
      <c r="D90" s="520"/>
      <c r="E90" s="520"/>
      <c r="F90" s="520"/>
      <c r="G90" s="520"/>
      <c r="I90" s="148" t="s">
        <v>395</v>
      </c>
      <c r="J90" s="524">
        <v>114.1</v>
      </c>
    </row>
    <row r="91" spans="1:10">
      <c r="A91" s="521" t="s">
        <v>161</v>
      </c>
      <c r="B91" s="520">
        <v>394.7746834389809</v>
      </c>
      <c r="C91" s="520">
        <v>387.98686397205398</v>
      </c>
      <c r="D91" s="520">
        <v>393.55843075064791</v>
      </c>
      <c r="E91" s="520">
        <v>400.31584390036647</v>
      </c>
      <c r="F91" s="520">
        <v>388.03200159855646</v>
      </c>
      <c r="G91" s="520">
        <v>1964.6678236606056</v>
      </c>
      <c r="I91" s="148" t="s">
        <v>400</v>
      </c>
      <c r="J91" s="524">
        <v>112.6</v>
      </c>
    </row>
    <row r="92" spans="1:10">
      <c r="A92" s="521" t="s">
        <v>399</v>
      </c>
      <c r="B92" s="520">
        <v>8</v>
      </c>
      <c r="C92" s="520">
        <v>8</v>
      </c>
      <c r="D92" s="520">
        <v>8</v>
      </c>
      <c r="E92" s="520">
        <v>8</v>
      </c>
      <c r="F92" s="520">
        <v>8</v>
      </c>
      <c r="G92" s="520">
        <v>40</v>
      </c>
      <c r="I92" s="148" t="s">
        <v>393</v>
      </c>
      <c r="J92" s="129">
        <v>1.0133214920071048</v>
      </c>
    </row>
    <row r="93" spans="1:10">
      <c r="A93" s="521" t="s">
        <v>398</v>
      </c>
      <c r="B93" s="520">
        <v>9</v>
      </c>
      <c r="C93" s="520">
        <v>9</v>
      </c>
      <c r="D93" s="520">
        <v>9</v>
      </c>
      <c r="E93" s="520">
        <v>9</v>
      </c>
      <c r="F93" s="520">
        <v>9</v>
      </c>
      <c r="G93" s="520">
        <v>45</v>
      </c>
    </row>
    <row r="94" spans="1:10">
      <c r="A94" s="521" t="s">
        <v>31</v>
      </c>
      <c r="B94" s="520">
        <v>0</v>
      </c>
      <c r="C94" s="520">
        <v>0</v>
      </c>
      <c r="D94" s="520">
        <v>0</v>
      </c>
      <c r="E94" s="520">
        <v>0</v>
      </c>
      <c r="F94" s="520">
        <v>0</v>
      </c>
      <c r="G94" s="520">
        <v>0</v>
      </c>
      <c r="I94" s="148" t="s">
        <v>397</v>
      </c>
      <c r="J94" s="524">
        <v>116.6</v>
      </c>
    </row>
    <row r="95" spans="1:10">
      <c r="A95" s="521" t="s">
        <v>396</v>
      </c>
      <c r="B95" s="520">
        <v>353.59899411053897</v>
      </c>
      <c r="C95" s="520">
        <v>353.59899411053897</v>
      </c>
      <c r="D95" s="520">
        <v>353.59899411053897</v>
      </c>
      <c r="E95" s="520">
        <v>353.59899411053897</v>
      </c>
      <c r="F95" s="520">
        <v>353.59899411053897</v>
      </c>
      <c r="G95" s="520">
        <v>1767.9949705526949</v>
      </c>
      <c r="I95" s="148" t="s">
        <v>395</v>
      </c>
      <c r="J95" s="524">
        <v>114.1</v>
      </c>
    </row>
    <row r="96" spans="1:10">
      <c r="A96" s="521" t="s">
        <v>394</v>
      </c>
      <c r="B96" s="520">
        <v>360.17729839310431</v>
      </c>
      <c r="C96" s="520">
        <v>295.01565161294263</v>
      </c>
      <c r="D96" s="520">
        <v>302.56947803539407</v>
      </c>
      <c r="E96" s="520">
        <v>298.47083327224908</v>
      </c>
      <c r="F96" s="520">
        <v>299.88390476616672</v>
      </c>
      <c r="G96" s="520">
        <v>1556.1171660798568</v>
      </c>
      <c r="I96" s="148" t="s">
        <v>393</v>
      </c>
      <c r="J96" s="129">
        <v>1.0219106047326907</v>
      </c>
    </row>
    <row r="97" spans="1:10" ht="15">
      <c r="A97" s="523" t="s">
        <v>392</v>
      </c>
      <c r="B97" s="522">
        <v>4085.2121870860519</v>
      </c>
      <c r="C97" s="522">
        <v>3368.4340725042739</v>
      </c>
      <c r="D97" s="522">
        <v>3451.5261631512399</v>
      </c>
      <c r="E97" s="522">
        <v>3406.4410707566444</v>
      </c>
      <c r="F97" s="522">
        <v>3421.9848571897392</v>
      </c>
      <c r="G97" s="522">
        <v>17733.598350687949</v>
      </c>
    </row>
    <row r="98" spans="1:10">
      <c r="A98" s="521" t="s">
        <v>391</v>
      </c>
      <c r="B98" s="520"/>
      <c r="C98" s="520"/>
      <c r="D98" s="520"/>
      <c r="E98" s="520"/>
      <c r="F98" s="520"/>
      <c r="G98" s="520">
        <v>0</v>
      </c>
    </row>
    <row r="99" spans="1:10">
      <c r="A99" s="521" t="s">
        <v>162</v>
      </c>
      <c r="B99" s="520"/>
      <c r="C99" s="520"/>
      <c r="D99" s="520"/>
      <c r="E99" s="520"/>
      <c r="F99" s="520"/>
      <c r="G99" s="520">
        <v>0</v>
      </c>
    </row>
    <row r="100" spans="1:10" ht="40.5">
      <c r="I100" s="519" t="s">
        <v>390</v>
      </c>
      <c r="J100" s="148">
        <v>1.0543071161048689</v>
      </c>
    </row>
    <row r="101" spans="1:10" ht="40.5">
      <c r="I101" s="519" t="s">
        <v>389</v>
      </c>
      <c r="J101" s="148">
        <v>1.0683520599250935</v>
      </c>
    </row>
    <row r="102" spans="1:10" ht="40.5">
      <c r="I102" s="519" t="s">
        <v>388</v>
      </c>
      <c r="J102" s="148">
        <v>1.0917602996254681</v>
      </c>
    </row>
  </sheetData>
  <protectedRanges>
    <protectedRange sqref="F22:F23 C22:D25 G22:G25" name="Range1_2"/>
    <protectedRange sqref="J22:J25" name="Range2_2"/>
    <protectedRange sqref="C8:H8 C10:C21 F24:F25 F10:F21 E9:F9 G9:G21 D9:D21" name="Range1_1"/>
    <protectedRange sqref="J9:J15 J21" name="Range2_1"/>
    <protectedRange sqref="E12" name="Range1_1_1"/>
    <protectedRange sqref="E20" name="Range1_1_2"/>
    <protectedRange sqref="E22" name="Range1_2_1"/>
    <protectedRange sqref="E24:E25" name="Range1_1_3"/>
  </protectedRanges>
  <mergeCells count="1">
    <mergeCell ref="A2:J2"/>
  </mergeCells>
  <printOptions horizontalCentered="1"/>
  <pageMargins left="0.70866141732283472" right="0.70866141732283472" top="0.74803149606299213" bottom="0.74803149606299213" header="0.31496062992125984" footer="0.31496062992125984"/>
  <pageSetup paperSize="9" scale="88" fitToHeight="0" orientation="landscape" r:id="rId1"/>
  <headerFooter scaleWithDoc="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93B71-89E1-46FB-A645-20E952191E48}">
  <sheetPr>
    <pageSetUpPr fitToPage="1"/>
  </sheetPr>
  <dimension ref="A2:H37"/>
  <sheetViews>
    <sheetView zoomScaleNormal="100" workbookViewId="0">
      <selection sqref="A1:H37"/>
    </sheetView>
  </sheetViews>
  <sheetFormatPr defaultColWidth="9.140625" defaultRowHeight="13.5"/>
  <cols>
    <col min="1" max="1" width="41.140625" style="148" customWidth="1"/>
    <col min="2" max="2" width="9.140625" style="148"/>
    <col min="3" max="3" width="12.140625" style="148" customWidth="1"/>
    <col min="4" max="4" width="10.42578125" style="148" customWidth="1"/>
    <col min="5" max="5" width="9.140625" style="148"/>
    <col min="6" max="6" width="13" style="148" customWidth="1"/>
    <col min="7" max="7" width="21.7109375" style="148" customWidth="1"/>
    <col min="8" max="16384" width="9.140625" style="148"/>
  </cols>
  <sheetData>
    <row r="2" spans="1:8" ht="18">
      <c r="A2" s="806" t="s">
        <v>0</v>
      </c>
      <c r="B2" s="806"/>
      <c r="C2" s="806"/>
      <c r="D2" s="806"/>
      <c r="E2" s="806"/>
      <c r="F2" s="806"/>
      <c r="G2" s="806"/>
    </row>
    <row r="7" spans="1:8">
      <c r="B7" s="835" t="s">
        <v>432</v>
      </c>
      <c r="C7" s="836"/>
      <c r="D7" s="836"/>
      <c r="E7" s="836"/>
      <c r="F7" s="837"/>
    </row>
    <row r="8" spans="1:8" ht="51">
      <c r="A8" s="584" t="s">
        <v>434</v>
      </c>
      <c r="B8" s="617" t="s">
        <v>439</v>
      </c>
      <c r="C8" s="582" t="s">
        <v>438</v>
      </c>
      <c r="D8" s="616" t="s">
        <v>163</v>
      </c>
      <c r="E8" s="615" t="s">
        <v>30</v>
      </c>
      <c r="F8" s="580" t="s">
        <v>159</v>
      </c>
      <c r="G8" s="580" t="s">
        <v>160</v>
      </c>
    </row>
    <row r="9" spans="1:8">
      <c r="A9" s="579"/>
      <c r="B9" s="614" t="s">
        <v>427</v>
      </c>
      <c r="C9" s="613" t="s">
        <v>427</v>
      </c>
      <c r="D9" s="612" t="s">
        <v>427</v>
      </c>
      <c r="E9" s="612" t="s">
        <v>427</v>
      </c>
      <c r="F9" s="576"/>
      <c r="G9" s="575"/>
    </row>
    <row r="10" spans="1:8">
      <c r="A10" s="558" t="s">
        <v>426</v>
      </c>
      <c r="B10" s="611"/>
      <c r="C10" s="534"/>
      <c r="D10" s="549"/>
      <c r="E10" s="537"/>
      <c r="F10" s="592"/>
      <c r="G10" s="549"/>
    </row>
    <row r="11" spans="1:8">
      <c r="A11" s="556" t="s">
        <v>356</v>
      </c>
      <c r="B11" s="610">
        <v>3312.4198031838314</v>
      </c>
      <c r="C11" s="537">
        <v>2.7038076650292155</v>
      </c>
      <c r="D11" s="609">
        <v>80.594172151132526</v>
      </c>
      <c r="E11" s="537">
        <v>3395.7177829999932</v>
      </c>
      <c r="F11" s="592"/>
      <c r="G11" s="549"/>
      <c r="H11" s="595">
        <v>7.2759576141834259E-12</v>
      </c>
    </row>
    <row r="12" spans="1:8">
      <c r="A12" s="556" t="s">
        <v>425</v>
      </c>
      <c r="B12" s="594">
        <v>571</v>
      </c>
      <c r="C12" s="608"/>
      <c r="D12" s="607"/>
      <c r="E12" s="537">
        <v>571</v>
      </c>
      <c r="F12" s="592"/>
      <c r="G12" s="549"/>
      <c r="H12" s="595">
        <v>0</v>
      </c>
    </row>
    <row r="13" spans="1:8">
      <c r="A13" s="558" t="s">
        <v>424</v>
      </c>
      <c r="B13" s="603">
        <v>3883.4198031838314</v>
      </c>
      <c r="C13" s="566">
        <v>2.7038076650292155</v>
      </c>
      <c r="D13" s="606">
        <v>80.594172151132526</v>
      </c>
      <c r="E13" s="605">
        <v>3966.7177829999932</v>
      </c>
      <c r="F13" s="592"/>
      <c r="G13" s="549"/>
      <c r="H13" s="595">
        <v>7.2759576141834259E-12</v>
      </c>
    </row>
    <row r="14" spans="1:8">
      <c r="A14" s="558"/>
      <c r="B14" s="594"/>
      <c r="C14" s="599"/>
      <c r="D14" s="598"/>
      <c r="E14" s="537"/>
      <c r="F14" s="592"/>
      <c r="G14" s="549"/>
    </row>
    <row r="15" spans="1:8">
      <c r="A15" s="558" t="s">
        <v>420</v>
      </c>
      <c r="B15" s="594"/>
      <c r="C15" s="599"/>
      <c r="D15" s="598"/>
      <c r="E15" s="537"/>
      <c r="F15" s="592"/>
      <c r="G15" s="549"/>
    </row>
    <row r="16" spans="1:8">
      <c r="A16" s="556" t="s">
        <v>423</v>
      </c>
      <c r="B16" s="594">
        <v>541</v>
      </c>
      <c r="C16" s="599"/>
      <c r="D16" s="598"/>
      <c r="E16" s="604">
        <v>541</v>
      </c>
      <c r="F16" s="592"/>
      <c r="G16" s="549"/>
      <c r="H16" s="595">
        <v>0</v>
      </c>
    </row>
    <row r="17" spans="1:8">
      <c r="A17" s="556" t="s">
        <v>422</v>
      </c>
      <c r="B17" s="594">
        <v>7</v>
      </c>
      <c r="C17" s="599"/>
      <c r="D17" s="598"/>
      <c r="E17" s="604">
        <v>7</v>
      </c>
      <c r="F17" s="592"/>
      <c r="G17" s="562"/>
      <c r="H17" s="595">
        <v>0</v>
      </c>
    </row>
    <row r="18" spans="1:8">
      <c r="A18" s="556" t="s">
        <v>421</v>
      </c>
      <c r="B18" s="594">
        <v>12</v>
      </c>
      <c r="C18" s="599"/>
      <c r="D18" s="598"/>
      <c r="E18" s="604">
        <v>12</v>
      </c>
      <c r="F18" s="592"/>
      <c r="G18" s="562"/>
      <c r="H18" s="595">
        <v>0</v>
      </c>
    </row>
    <row r="19" spans="1:8">
      <c r="A19" s="556" t="s">
        <v>437</v>
      </c>
      <c r="B19" s="594">
        <v>2</v>
      </c>
      <c r="C19" s="599"/>
      <c r="D19" s="598"/>
      <c r="E19" s="604">
        <v>2</v>
      </c>
      <c r="F19" s="592"/>
      <c r="G19" s="562"/>
      <c r="H19" s="595">
        <v>0</v>
      </c>
    </row>
    <row r="20" spans="1:8">
      <c r="A20" s="556" t="s">
        <v>420</v>
      </c>
      <c r="B20" s="594">
        <v>132.52278980997949</v>
      </c>
      <c r="C20" s="599"/>
      <c r="D20" s="598"/>
      <c r="E20" s="604">
        <v>132.52278980997949</v>
      </c>
      <c r="F20" s="592"/>
      <c r="G20" s="562"/>
      <c r="H20" s="595">
        <v>0</v>
      </c>
    </row>
    <row r="21" spans="1:8">
      <c r="A21" s="558" t="s">
        <v>419</v>
      </c>
      <c r="B21" s="603">
        <v>694.52278980997949</v>
      </c>
      <c r="C21" s="602">
        <v>0</v>
      </c>
      <c r="D21" s="601">
        <v>0</v>
      </c>
      <c r="E21" s="600">
        <v>694.52278980997949</v>
      </c>
      <c r="F21" s="592"/>
      <c r="G21" s="562"/>
      <c r="H21" s="595">
        <v>0</v>
      </c>
    </row>
    <row r="22" spans="1:8">
      <c r="A22" s="558"/>
      <c r="B22" s="594"/>
      <c r="C22" s="599"/>
      <c r="D22" s="598"/>
      <c r="E22" s="537"/>
      <c r="F22" s="592"/>
      <c r="G22" s="549"/>
    </row>
    <row r="23" spans="1:8" ht="14.25" thickBot="1">
      <c r="A23" s="558" t="s">
        <v>418</v>
      </c>
      <c r="B23" s="597">
        <v>4577.9425929938106</v>
      </c>
      <c r="C23" s="545">
        <v>2.7038076650292155</v>
      </c>
      <c r="D23" s="596">
        <v>80.594172151132526</v>
      </c>
      <c r="E23" s="596">
        <v>4661.2405728099729</v>
      </c>
      <c r="F23" s="592"/>
      <c r="G23" s="549"/>
      <c r="H23" s="595">
        <v>7.2759576141834259E-12</v>
      </c>
    </row>
    <row r="24" spans="1:8" ht="14.25" thickTop="1">
      <c r="A24" s="556"/>
      <c r="B24" s="594"/>
      <c r="C24" s="534"/>
      <c r="D24" s="549"/>
      <c r="E24" s="593"/>
      <c r="F24" s="592"/>
      <c r="G24" s="549"/>
    </row>
    <row r="25" spans="1:8" ht="14.25" thickBot="1">
      <c r="A25" s="548" t="s">
        <v>417</v>
      </c>
      <c r="B25" s="591"/>
      <c r="C25" s="546"/>
      <c r="D25" s="590"/>
      <c r="E25" s="589">
        <v>4616.7930619782474</v>
      </c>
      <c r="F25" s="588"/>
      <c r="G25" s="540"/>
    </row>
    <row r="26" spans="1:8" ht="14.25" thickTop="1">
      <c r="E26" s="554"/>
    </row>
    <row r="27" spans="1:8" s="585" customFormat="1">
      <c r="A27" s="587" t="s">
        <v>436</v>
      </c>
    </row>
    <row r="28" spans="1:8" ht="27" customHeight="1">
      <c r="A28" s="838" t="s">
        <v>435</v>
      </c>
      <c r="B28" s="838"/>
      <c r="C28" s="838"/>
      <c r="D28" s="838"/>
      <c r="E28" s="838"/>
      <c r="F28" s="838"/>
      <c r="G28" s="838"/>
    </row>
    <row r="29" spans="1:8">
      <c r="A29" s="586"/>
      <c r="B29" s="586"/>
      <c r="C29" s="586"/>
      <c r="D29" s="586"/>
      <c r="E29" s="586"/>
      <c r="F29" s="586"/>
      <c r="G29" s="586"/>
    </row>
    <row r="30" spans="1:8" s="585" customFormat="1"/>
    <row r="31" spans="1:8" s="585" customFormat="1" ht="14.25">
      <c r="A31" s="119" t="s">
        <v>302</v>
      </c>
    </row>
    <row r="32" spans="1:8" s="585" customFormat="1" ht="14.25">
      <c r="A32" s="119"/>
    </row>
    <row r="33" s="585" customFormat="1"/>
    <row r="34" s="585" customFormat="1"/>
    <row r="35" s="585" customFormat="1"/>
    <row r="36" s="585" customFormat="1"/>
    <row r="37" s="585" customFormat="1"/>
  </sheetData>
  <protectedRanges>
    <protectedRange sqref="B24:D25" name="Range1_2"/>
    <protectedRange sqref="G23:G25" name="Range2_2"/>
    <protectedRange sqref="D10 B9:B10 C9:E9" name="Range1_1"/>
    <protectedRange sqref="G10:G16 G22" name="Range2_1"/>
    <protectedRange sqref="B23:D23" name="Range1_2_2"/>
    <protectedRange sqref="B11:D22" name="Range1_1_2"/>
  </protectedRanges>
  <mergeCells count="3">
    <mergeCell ref="B7:F7"/>
    <mergeCell ref="A2:G2"/>
    <mergeCell ref="A28:G28"/>
  </mergeCells>
  <printOptions horizontalCentered="1"/>
  <pageMargins left="0.70866141732283472" right="0.70866141732283472" top="0.74803149606299213" bottom="0.74803149606299213" header="0.31496062992125984" footer="0.31496062992125984"/>
  <pageSetup paperSize="9" fitToHeight="0" orientation="landscape"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89536-DC33-43FA-ADBC-C50100033E79}">
  <sheetPr>
    <pageSetUpPr fitToPage="1"/>
  </sheetPr>
  <dimension ref="A1:W50"/>
  <sheetViews>
    <sheetView zoomScaleNormal="100" workbookViewId="0">
      <selection sqref="A1:K1"/>
    </sheetView>
  </sheetViews>
  <sheetFormatPr defaultColWidth="10.28515625" defaultRowHeight="13.5"/>
  <cols>
    <col min="1" max="1" width="3.28515625" style="63" customWidth="1"/>
    <col min="2" max="3" width="2.5703125" style="63" customWidth="1"/>
    <col min="4" max="10" width="12.28515625" style="63" customWidth="1"/>
    <col min="11" max="11" width="15.7109375" style="63" customWidth="1"/>
    <col min="12" max="12" width="11.7109375" style="63" customWidth="1"/>
    <col min="13" max="16384" width="10.28515625" style="63"/>
  </cols>
  <sheetData>
    <row r="1" spans="1:11" s="81" customFormat="1" ht="18" customHeight="1">
      <c r="A1" s="797" t="s">
        <v>216</v>
      </c>
      <c r="B1" s="797"/>
      <c r="C1" s="797"/>
      <c r="D1" s="797"/>
      <c r="E1" s="797"/>
      <c r="F1" s="797"/>
      <c r="G1" s="797"/>
      <c r="H1" s="797"/>
      <c r="I1" s="797"/>
      <c r="J1" s="797"/>
      <c r="K1" s="797"/>
    </row>
    <row r="2" spans="1:11" s="81" customFormat="1" ht="13.5" customHeight="1">
      <c r="A2" s="83"/>
      <c r="B2" s="82"/>
      <c r="C2" s="82"/>
      <c r="D2" s="82"/>
      <c r="E2" s="82"/>
      <c r="F2" s="82"/>
      <c r="G2" s="82"/>
      <c r="H2" s="82"/>
      <c r="I2" s="82"/>
      <c r="J2" s="82"/>
      <c r="K2" s="82"/>
    </row>
    <row r="3" spans="1:11" ht="25.5" customHeight="1">
      <c r="A3" s="795" t="s">
        <v>215</v>
      </c>
      <c r="B3" s="795"/>
      <c r="C3" s="795"/>
      <c r="D3" s="795"/>
      <c r="E3" s="795"/>
      <c r="F3" s="795"/>
      <c r="G3" s="795"/>
      <c r="H3" s="795"/>
      <c r="I3" s="795"/>
      <c r="J3" s="795"/>
      <c r="K3" s="795"/>
    </row>
    <row r="4" spans="1:11" s="73" customFormat="1" ht="14.1" customHeight="1">
      <c r="A4" s="80"/>
      <c r="B4" s="80"/>
      <c r="C4" s="80"/>
      <c r="D4" s="80"/>
      <c r="E4" s="80"/>
      <c r="F4" s="80"/>
      <c r="G4" s="80"/>
      <c r="H4" s="79"/>
      <c r="I4" s="79"/>
      <c r="J4" s="68"/>
      <c r="K4" s="68"/>
    </row>
    <row r="5" spans="1:11" s="73" customFormat="1" ht="40.5" customHeight="1">
      <c r="A5" s="76" t="s">
        <v>93</v>
      </c>
      <c r="B5" s="796" t="s">
        <v>492</v>
      </c>
      <c r="C5" s="796"/>
      <c r="D5" s="796"/>
      <c r="E5" s="796"/>
      <c r="F5" s="796"/>
      <c r="G5" s="796"/>
      <c r="H5" s="796"/>
      <c r="I5" s="796"/>
      <c r="J5" s="796"/>
      <c r="K5" s="796"/>
    </row>
    <row r="6" spans="1:11" s="73" customFormat="1" ht="13.5" customHeight="1">
      <c r="A6" s="76"/>
      <c r="B6" s="77"/>
      <c r="C6" s="77"/>
      <c r="D6" s="77"/>
      <c r="E6" s="77"/>
      <c r="F6" s="77"/>
      <c r="G6" s="77"/>
      <c r="H6" s="77"/>
      <c r="I6" s="77"/>
      <c r="J6" s="77"/>
      <c r="K6" s="77"/>
    </row>
    <row r="7" spans="1:11" ht="13.5" customHeight="1">
      <c r="A7" s="72"/>
      <c r="B7" s="72"/>
      <c r="C7" s="76" t="s">
        <v>93</v>
      </c>
      <c r="D7" s="796" t="s">
        <v>471</v>
      </c>
      <c r="E7" s="796"/>
      <c r="F7" s="796"/>
      <c r="G7" s="796"/>
      <c r="H7" s="796"/>
      <c r="I7" s="796"/>
      <c r="J7" s="796"/>
      <c r="K7" s="796"/>
    </row>
    <row r="8" spans="1:11" ht="13.5" customHeight="1">
      <c r="A8" s="72"/>
      <c r="B8" s="72"/>
      <c r="C8" s="76"/>
      <c r="D8" s="77"/>
      <c r="E8" s="77"/>
      <c r="F8" s="77"/>
      <c r="G8" s="77"/>
      <c r="H8" s="77"/>
      <c r="I8" s="77"/>
      <c r="J8" s="77"/>
      <c r="K8" s="77"/>
    </row>
    <row r="9" spans="1:11" ht="13.5" customHeight="1">
      <c r="A9" s="72"/>
      <c r="B9" s="72"/>
      <c r="C9" s="76" t="s">
        <v>93</v>
      </c>
      <c r="D9" s="796" t="s">
        <v>472</v>
      </c>
      <c r="E9" s="796"/>
      <c r="F9" s="796"/>
      <c r="G9" s="796"/>
      <c r="H9" s="796"/>
      <c r="I9" s="796"/>
      <c r="J9" s="796"/>
      <c r="K9" s="796"/>
    </row>
    <row r="10" spans="1:11" ht="13.5" customHeight="1">
      <c r="A10" s="72"/>
      <c r="B10" s="72"/>
      <c r="C10" s="76"/>
      <c r="D10" s="77"/>
      <c r="E10" s="77"/>
      <c r="F10" s="77"/>
      <c r="G10" s="77"/>
      <c r="H10" s="77"/>
      <c r="I10" s="77"/>
      <c r="J10" s="77"/>
      <c r="K10" s="77"/>
    </row>
    <row r="11" spans="1:11" ht="13.5" customHeight="1">
      <c r="A11" s="72"/>
      <c r="B11" s="72"/>
      <c r="C11" s="76" t="s">
        <v>93</v>
      </c>
      <c r="D11" s="796" t="s">
        <v>214</v>
      </c>
      <c r="E11" s="796"/>
      <c r="F11" s="796"/>
      <c r="G11" s="796"/>
      <c r="H11" s="796"/>
      <c r="I11" s="796"/>
      <c r="J11" s="796"/>
      <c r="K11" s="796"/>
    </row>
    <row r="12" spans="1:11" ht="13.5" customHeight="1">
      <c r="A12" s="72"/>
      <c r="B12" s="72"/>
      <c r="C12" s="76"/>
      <c r="D12" s="77"/>
      <c r="E12" s="77"/>
      <c r="F12" s="77"/>
      <c r="G12" s="77"/>
      <c r="H12" s="77"/>
      <c r="I12" s="77"/>
      <c r="J12" s="77"/>
      <c r="K12" s="77"/>
    </row>
    <row r="13" spans="1:11" ht="27" customHeight="1">
      <c r="A13" s="72"/>
      <c r="B13" s="72"/>
      <c r="C13" s="76" t="s">
        <v>93</v>
      </c>
      <c r="D13" s="796" t="s">
        <v>213</v>
      </c>
      <c r="E13" s="796"/>
      <c r="F13" s="796"/>
      <c r="G13" s="796"/>
      <c r="H13" s="796"/>
      <c r="I13" s="796"/>
      <c r="J13" s="796"/>
      <c r="K13" s="796"/>
    </row>
    <row r="14" spans="1:11" ht="13.5" customHeight="1">
      <c r="A14" s="72"/>
      <c r="B14" s="72"/>
      <c r="C14" s="72"/>
      <c r="D14" s="78"/>
      <c r="E14" s="72"/>
      <c r="F14" s="72"/>
      <c r="G14" s="72"/>
      <c r="H14" s="72"/>
      <c r="I14" s="72"/>
      <c r="J14" s="72"/>
      <c r="K14" s="70"/>
    </row>
    <row r="15" spans="1:11" ht="27" customHeight="1">
      <c r="A15" s="76" t="s">
        <v>93</v>
      </c>
      <c r="B15" s="796" t="s">
        <v>491</v>
      </c>
      <c r="C15" s="796"/>
      <c r="D15" s="796"/>
      <c r="E15" s="796"/>
      <c r="F15" s="796"/>
      <c r="G15" s="796"/>
      <c r="H15" s="796"/>
      <c r="I15" s="796"/>
      <c r="J15" s="796"/>
      <c r="K15" s="796"/>
    </row>
    <row r="16" spans="1:11" ht="13.5" customHeight="1">
      <c r="A16" s="72"/>
      <c r="B16" s="72"/>
      <c r="C16" s="72"/>
      <c r="D16" s="78"/>
      <c r="E16" s="72"/>
      <c r="F16" s="72"/>
      <c r="G16" s="72"/>
      <c r="H16" s="72"/>
      <c r="I16" s="72"/>
      <c r="J16" s="72"/>
      <c r="K16" s="70"/>
    </row>
    <row r="17" spans="1:23" ht="27" customHeight="1">
      <c r="A17" s="76" t="s">
        <v>93</v>
      </c>
      <c r="B17" s="796" t="s">
        <v>470</v>
      </c>
      <c r="C17" s="796"/>
      <c r="D17" s="796"/>
      <c r="E17" s="796"/>
      <c r="F17" s="796"/>
      <c r="G17" s="796"/>
      <c r="H17" s="796"/>
      <c r="I17" s="796"/>
      <c r="J17" s="796"/>
      <c r="K17" s="796"/>
      <c r="M17" s="76"/>
      <c r="N17" s="796"/>
      <c r="O17" s="796"/>
      <c r="P17" s="796"/>
      <c r="Q17" s="796"/>
      <c r="R17" s="796"/>
      <c r="S17" s="796"/>
      <c r="T17" s="796"/>
      <c r="U17" s="796"/>
      <c r="V17" s="796"/>
      <c r="W17" s="796"/>
    </row>
    <row r="18" spans="1:23" ht="13.5" customHeight="1">
      <c r="A18" s="72"/>
      <c r="B18" s="72"/>
      <c r="C18" s="72"/>
      <c r="D18" s="78"/>
      <c r="E18" s="72"/>
      <c r="F18" s="72"/>
      <c r="G18" s="72"/>
      <c r="H18" s="72"/>
      <c r="I18" s="72"/>
      <c r="J18" s="72"/>
      <c r="K18" s="70"/>
    </row>
    <row r="19" spans="1:23" s="73" customFormat="1" ht="27" customHeight="1">
      <c r="A19" s="794" t="s">
        <v>212</v>
      </c>
      <c r="B19" s="794"/>
      <c r="C19" s="794"/>
      <c r="D19" s="794"/>
      <c r="E19" s="794"/>
      <c r="F19" s="794"/>
      <c r="G19" s="794"/>
      <c r="H19" s="794"/>
      <c r="I19" s="794"/>
      <c r="J19" s="794"/>
      <c r="K19" s="794"/>
    </row>
    <row r="20" spans="1:23" ht="13.5" customHeight="1">
      <c r="A20" s="72"/>
      <c r="B20" s="72"/>
      <c r="C20" s="72"/>
      <c r="D20" s="78"/>
      <c r="E20" s="72"/>
      <c r="F20" s="72"/>
      <c r="G20" s="72"/>
      <c r="H20" s="72"/>
      <c r="I20" s="72"/>
      <c r="J20" s="72"/>
      <c r="K20" s="70"/>
    </row>
    <row r="21" spans="1:23" ht="13.5" customHeight="1">
      <c r="A21" s="72"/>
      <c r="B21" s="72"/>
      <c r="C21" s="72"/>
      <c r="D21" s="78"/>
      <c r="E21" s="72"/>
      <c r="F21" s="72"/>
      <c r="G21" s="72"/>
      <c r="H21" s="72"/>
      <c r="I21" s="72"/>
      <c r="J21" s="72"/>
      <c r="K21" s="70"/>
    </row>
    <row r="22" spans="1:23" ht="12.75" customHeight="1">
      <c r="A22" s="794" t="s">
        <v>211</v>
      </c>
      <c r="B22" s="794"/>
      <c r="C22" s="794"/>
      <c r="D22" s="794"/>
      <c r="E22" s="794"/>
      <c r="F22" s="794"/>
      <c r="G22" s="794"/>
      <c r="H22" s="794"/>
      <c r="I22" s="794"/>
      <c r="J22" s="794"/>
      <c r="K22" s="794"/>
    </row>
    <row r="23" spans="1:23" ht="13.5" customHeight="1">
      <c r="A23" s="72"/>
      <c r="B23" s="72"/>
      <c r="C23" s="72"/>
      <c r="D23" s="78"/>
      <c r="E23" s="72"/>
      <c r="F23" s="72"/>
      <c r="G23" s="72"/>
      <c r="H23" s="72"/>
      <c r="I23" s="72"/>
      <c r="J23" s="72"/>
      <c r="K23" s="70"/>
    </row>
    <row r="24" spans="1:23" ht="13.5" customHeight="1">
      <c r="A24" s="72"/>
      <c r="B24" s="72"/>
      <c r="C24" s="72"/>
      <c r="D24" s="78"/>
      <c r="E24" s="72"/>
      <c r="F24" s="72"/>
      <c r="G24" s="72"/>
      <c r="H24" s="72"/>
      <c r="I24" s="72"/>
      <c r="J24" s="72"/>
      <c r="K24" s="70"/>
    </row>
    <row r="25" spans="1:23" ht="13.5" customHeight="1">
      <c r="A25" s="72"/>
      <c r="B25" s="72"/>
      <c r="C25" s="72"/>
      <c r="D25" s="78"/>
      <c r="E25" s="72"/>
      <c r="F25" s="72"/>
      <c r="G25" s="72"/>
      <c r="H25" s="72"/>
      <c r="I25" s="72"/>
      <c r="J25" s="72"/>
      <c r="K25" s="70"/>
    </row>
    <row r="26" spans="1:23" ht="13.5" customHeight="1">
      <c r="A26" s="72"/>
      <c r="B26" s="72"/>
      <c r="C26" s="72"/>
      <c r="D26" s="78"/>
      <c r="E26" s="72"/>
      <c r="F26" s="72"/>
      <c r="G26" s="72"/>
      <c r="H26" s="72"/>
      <c r="I26" s="72"/>
      <c r="J26" s="72"/>
      <c r="K26" s="70"/>
    </row>
    <row r="27" spans="1:23" ht="13.5" customHeight="1">
      <c r="A27" s="71"/>
      <c r="B27" s="71"/>
      <c r="C27" s="71"/>
      <c r="D27" s="71"/>
      <c r="E27" s="71"/>
      <c r="F27" s="72"/>
      <c r="G27" s="71"/>
      <c r="H27" s="71"/>
      <c r="I27" s="69"/>
      <c r="J27" s="68"/>
      <c r="K27" s="68"/>
    </row>
    <row r="28" spans="1:23" ht="13.5" customHeight="1">
      <c r="A28" s="70" t="s">
        <v>210</v>
      </c>
      <c r="B28" s="70"/>
      <c r="C28" s="70"/>
      <c r="D28" s="70"/>
      <c r="E28" s="70"/>
      <c r="F28" s="70"/>
      <c r="G28" s="70" t="s">
        <v>209</v>
      </c>
      <c r="H28" s="70"/>
      <c r="I28" s="70"/>
      <c r="J28" s="70"/>
      <c r="K28" s="70"/>
    </row>
    <row r="29" spans="1:23" s="73" customFormat="1" ht="13.5" customHeight="1">
      <c r="A29" s="75"/>
      <c r="B29" s="75"/>
      <c r="C29" s="69"/>
      <c r="D29" s="69"/>
      <c r="E29" s="69"/>
      <c r="F29" s="69"/>
      <c r="G29" s="69"/>
      <c r="H29" s="69"/>
      <c r="I29" s="69"/>
      <c r="J29" s="74"/>
      <c r="K29" s="74"/>
    </row>
    <row r="30" spans="1:23" s="73" customFormat="1" ht="13.5" customHeight="1">
      <c r="A30" s="75"/>
      <c r="B30" s="75"/>
      <c r="C30" s="69"/>
      <c r="D30" s="69"/>
      <c r="E30" s="69"/>
      <c r="F30" s="69"/>
      <c r="G30" s="69"/>
      <c r="H30" s="69"/>
      <c r="I30" s="69"/>
      <c r="J30" s="74"/>
      <c r="K30" s="74"/>
    </row>
    <row r="31" spans="1:23" ht="13.5" customHeight="1">
      <c r="A31" s="70"/>
      <c r="B31" s="69"/>
      <c r="C31" s="69"/>
      <c r="D31" s="69"/>
      <c r="E31" s="69"/>
      <c r="F31" s="69"/>
      <c r="G31" s="69"/>
      <c r="H31" s="69"/>
      <c r="I31" s="69"/>
      <c r="J31" s="68"/>
      <c r="K31" s="68"/>
    </row>
    <row r="32" spans="1:23" ht="13.5" customHeight="1">
      <c r="A32" s="71"/>
      <c r="B32" s="71"/>
      <c r="C32" s="71"/>
      <c r="D32" s="71"/>
      <c r="E32" s="71"/>
      <c r="F32" s="72"/>
      <c r="G32" s="71"/>
      <c r="H32" s="71"/>
      <c r="I32" s="69"/>
      <c r="J32" s="68"/>
      <c r="K32" s="68"/>
    </row>
    <row r="33" spans="1:11" ht="13.5" customHeight="1">
      <c r="A33" s="70" t="s">
        <v>210</v>
      </c>
      <c r="B33" s="70"/>
      <c r="C33" s="70"/>
      <c r="D33" s="70"/>
      <c r="E33" s="70"/>
      <c r="F33" s="70"/>
      <c r="G33" s="70" t="s">
        <v>209</v>
      </c>
      <c r="H33" s="70"/>
      <c r="I33" s="70"/>
      <c r="J33" s="70"/>
      <c r="K33" s="70"/>
    </row>
    <row r="34" spans="1:11" ht="13.5" customHeight="1">
      <c r="A34" s="70"/>
      <c r="B34" s="69"/>
      <c r="C34" s="69"/>
      <c r="D34" s="69"/>
      <c r="E34" s="69"/>
      <c r="F34" s="69"/>
      <c r="G34" s="69"/>
      <c r="H34" s="69"/>
      <c r="I34" s="69"/>
      <c r="J34" s="68"/>
      <c r="K34" s="68"/>
    </row>
    <row r="35" spans="1:11" s="64" customFormat="1" ht="14.1" customHeight="1">
      <c r="A35" s="67"/>
      <c r="B35" s="66"/>
      <c r="C35" s="66"/>
      <c r="D35" s="66"/>
      <c r="E35" s="66"/>
      <c r="F35" s="66"/>
      <c r="G35" s="66"/>
      <c r="H35" s="66"/>
      <c r="I35" s="66"/>
      <c r="J35" s="65"/>
      <c r="K35" s="65"/>
    </row>
    <row r="36" spans="1:11" s="64" customFormat="1" ht="14.1" customHeight="1">
      <c r="A36" s="67"/>
      <c r="B36" s="66"/>
      <c r="C36" s="66"/>
      <c r="D36" s="66"/>
      <c r="E36" s="66"/>
      <c r="F36" s="66"/>
      <c r="G36" s="66"/>
      <c r="H36" s="66"/>
      <c r="I36" s="66"/>
      <c r="J36" s="65"/>
      <c r="K36" s="65"/>
    </row>
    <row r="37" spans="1:11" s="64" customFormat="1" ht="14.1" customHeight="1">
      <c r="A37" s="67"/>
      <c r="B37" s="66"/>
      <c r="C37" s="66"/>
      <c r="D37" s="66"/>
      <c r="E37" s="66"/>
      <c r="F37" s="66"/>
      <c r="G37" s="66"/>
      <c r="H37" s="66"/>
      <c r="I37" s="66"/>
      <c r="J37" s="65"/>
      <c r="K37" s="65"/>
    </row>
    <row r="38" spans="1:11" s="64" customFormat="1" ht="14.1" customHeight="1">
      <c r="A38" s="67"/>
      <c r="B38" s="66"/>
      <c r="C38" s="66"/>
      <c r="D38" s="66"/>
      <c r="E38" s="66"/>
      <c r="F38" s="66"/>
      <c r="G38" s="66"/>
      <c r="H38" s="66"/>
      <c r="I38" s="66"/>
      <c r="J38" s="65"/>
      <c r="K38" s="65"/>
    </row>
    <row r="39" spans="1:11" s="64" customFormat="1" ht="14.1" customHeight="1">
      <c r="A39" s="67"/>
      <c r="B39" s="66"/>
      <c r="C39" s="66"/>
      <c r="D39" s="66"/>
      <c r="E39" s="66"/>
      <c r="F39" s="66"/>
      <c r="G39" s="66"/>
      <c r="H39" s="66"/>
      <c r="I39" s="66"/>
      <c r="J39" s="65"/>
      <c r="K39" s="65"/>
    </row>
    <row r="40" spans="1:11" s="64" customFormat="1" ht="14.1" customHeight="1">
      <c r="A40" s="67"/>
      <c r="B40" s="66"/>
      <c r="C40" s="66"/>
      <c r="D40" s="66"/>
      <c r="E40" s="66"/>
      <c r="F40" s="66"/>
      <c r="G40" s="66"/>
      <c r="H40" s="66"/>
      <c r="I40" s="66"/>
      <c r="J40" s="65"/>
      <c r="K40" s="65"/>
    </row>
    <row r="41" spans="1:11" s="64" customFormat="1" ht="14.1" customHeight="1">
      <c r="A41" s="67"/>
      <c r="B41" s="66"/>
      <c r="C41" s="66"/>
      <c r="D41" s="66"/>
      <c r="E41" s="66"/>
      <c r="F41" s="66"/>
      <c r="G41" s="66"/>
      <c r="H41" s="66"/>
      <c r="I41" s="66"/>
      <c r="J41" s="65"/>
      <c r="K41" s="65"/>
    </row>
    <row r="42" spans="1:11" s="64" customFormat="1" ht="14.1" customHeight="1">
      <c r="A42" s="67"/>
      <c r="B42" s="66"/>
      <c r="C42" s="66"/>
      <c r="D42" s="66"/>
      <c r="E42" s="66"/>
      <c r="F42" s="66"/>
      <c r="G42" s="66"/>
      <c r="H42" s="66"/>
      <c r="I42" s="66"/>
      <c r="J42" s="65"/>
      <c r="K42" s="65"/>
    </row>
    <row r="43" spans="1:11" s="64" customFormat="1" ht="14.1" customHeight="1">
      <c r="A43" s="67"/>
      <c r="B43" s="66"/>
      <c r="C43" s="66"/>
      <c r="D43" s="66"/>
      <c r="E43" s="66"/>
      <c r="F43" s="66"/>
      <c r="G43" s="66"/>
      <c r="H43" s="66"/>
      <c r="I43" s="66"/>
      <c r="J43" s="65"/>
      <c r="K43" s="65"/>
    </row>
    <row r="44" spans="1:11" s="64" customFormat="1" ht="14.1" customHeight="1">
      <c r="A44" s="67"/>
      <c r="B44" s="66"/>
      <c r="C44" s="66"/>
      <c r="D44" s="66"/>
      <c r="E44" s="66"/>
      <c r="F44" s="66"/>
      <c r="G44" s="66"/>
      <c r="H44" s="66"/>
      <c r="I44" s="66"/>
      <c r="J44" s="65"/>
      <c r="K44" s="65"/>
    </row>
    <row r="45" spans="1:11" s="64" customFormat="1" ht="14.1" customHeight="1">
      <c r="A45" s="67"/>
      <c r="B45" s="66"/>
      <c r="C45" s="66"/>
      <c r="D45" s="66"/>
      <c r="E45" s="66"/>
      <c r="F45" s="66"/>
      <c r="G45" s="66"/>
      <c r="H45" s="66"/>
      <c r="I45" s="66"/>
      <c r="J45" s="65"/>
      <c r="K45" s="65"/>
    </row>
    <row r="46" spans="1:11" s="64" customFormat="1" ht="14.1" customHeight="1">
      <c r="A46" s="67"/>
      <c r="B46" s="66"/>
      <c r="C46" s="66"/>
      <c r="D46" s="66"/>
      <c r="E46" s="66"/>
      <c r="F46" s="66"/>
      <c r="G46" s="66"/>
      <c r="H46" s="66"/>
      <c r="I46" s="66"/>
      <c r="J46" s="65"/>
      <c r="K46" s="65"/>
    </row>
    <row r="47" spans="1:11" ht="14.1" customHeight="1"/>
    <row r="48" spans="1:11" ht="14.1" customHeight="1"/>
    <row r="49" ht="14.1" customHeight="1"/>
    <row r="50" ht="14.1" customHeight="1"/>
  </sheetData>
  <mergeCells count="12">
    <mergeCell ref="A1:K1"/>
    <mergeCell ref="B15:K15"/>
    <mergeCell ref="B17:K17"/>
    <mergeCell ref="N17:W17"/>
    <mergeCell ref="A19:K19"/>
    <mergeCell ref="A22:K22"/>
    <mergeCell ref="A3:K3"/>
    <mergeCell ref="B5:K5"/>
    <mergeCell ref="D7:K7"/>
    <mergeCell ref="D9:K9"/>
    <mergeCell ref="D11:K11"/>
    <mergeCell ref="D13:K13"/>
  </mergeCells>
  <printOptions horizontalCentered="1"/>
  <pageMargins left="0.70866141732283472" right="0.70866141732283472" top="0.74803149606299213" bottom="0.74803149606299213" header="0.31496062992125984" footer="0.31496062992125984"/>
  <pageSetup paperSize="9" scale="37" fitToHeight="0" orientation="portrait" useFirstPageNumber="1" r:id="rId1"/>
  <headerFooter scaleWithDoc="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0E3FC-A9EC-4CE5-A0A9-F7DC29EB5E1A}">
  <sheetPr>
    <pageSetUpPr fitToPage="1"/>
  </sheetPr>
  <dimension ref="A2:H31"/>
  <sheetViews>
    <sheetView zoomScaleNormal="100" workbookViewId="0">
      <selection sqref="A1:H31"/>
    </sheetView>
  </sheetViews>
  <sheetFormatPr defaultColWidth="9.140625" defaultRowHeight="13.5"/>
  <cols>
    <col min="1" max="1" width="41.140625" style="693" customWidth="1"/>
    <col min="2" max="2" width="10.28515625" style="693" bestFit="1" customWidth="1"/>
    <col min="3" max="3" width="12.42578125" style="693" customWidth="1"/>
    <col min="4" max="4" width="10.42578125" style="693" customWidth="1"/>
    <col min="5" max="5" width="9.140625" style="693"/>
    <col min="6" max="6" width="13" style="693" customWidth="1"/>
    <col min="7" max="7" width="21.7109375" style="693" customWidth="1"/>
    <col min="8" max="16384" width="9.140625" style="693"/>
  </cols>
  <sheetData>
    <row r="2" spans="1:8" ht="18">
      <c r="A2" s="806" t="s">
        <v>0</v>
      </c>
      <c r="B2" s="806"/>
      <c r="C2" s="806"/>
      <c r="D2" s="806"/>
      <c r="E2" s="806"/>
      <c r="F2" s="806"/>
      <c r="G2" s="806"/>
    </row>
    <row r="3" spans="1:8" ht="12" customHeight="1">
      <c r="A3" s="747"/>
      <c r="B3" s="748"/>
      <c r="C3" s="748"/>
      <c r="D3" s="747"/>
    </row>
    <row r="4" spans="1:8" ht="12" customHeight="1">
      <c r="A4" s="747"/>
      <c r="B4" s="748"/>
      <c r="C4" s="748"/>
      <c r="D4" s="747"/>
    </row>
    <row r="5" spans="1:8" ht="12" customHeight="1">
      <c r="A5" s="747"/>
      <c r="B5" s="748"/>
      <c r="C5" s="748"/>
      <c r="D5" s="747"/>
    </row>
    <row r="6" spans="1:8" ht="12" customHeight="1">
      <c r="A6" s="747"/>
      <c r="B6" s="748"/>
      <c r="C6" s="748"/>
      <c r="D6" s="747"/>
    </row>
    <row r="7" spans="1:8">
      <c r="B7" s="839" t="s">
        <v>431</v>
      </c>
      <c r="C7" s="840"/>
      <c r="D7" s="840"/>
      <c r="E7" s="840"/>
      <c r="F7" s="841"/>
    </row>
    <row r="8" spans="1:8" ht="51">
      <c r="A8" s="746" t="s">
        <v>434</v>
      </c>
      <c r="B8" s="745" t="s">
        <v>439</v>
      </c>
      <c r="C8" s="744" t="s">
        <v>438</v>
      </c>
      <c r="D8" s="743" t="s">
        <v>163</v>
      </c>
      <c r="E8" s="742" t="s">
        <v>30</v>
      </c>
      <c r="F8" s="741" t="s">
        <v>159</v>
      </c>
      <c r="G8" s="741" t="s">
        <v>160</v>
      </c>
    </row>
    <row r="9" spans="1:8">
      <c r="A9" s="740"/>
      <c r="B9" s="739" t="s">
        <v>427</v>
      </c>
      <c r="C9" s="738" t="s">
        <v>427</v>
      </c>
      <c r="D9" s="737" t="s">
        <v>427</v>
      </c>
      <c r="E9" s="737" t="s">
        <v>427</v>
      </c>
      <c r="F9" s="736"/>
      <c r="G9" s="735"/>
    </row>
    <row r="10" spans="1:8">
      <c r="A10" s="715" t="s">
        <v>426</v>
      </c>
      <c r="B10" s="734"/>
      <c r="C10" s="733"/>
      <c r="D10" s="704"/>
      <c r="E10" s="732"/>
      <c r="F10" s="705"/>
      <c r="G10" s="704"/>
    </row>
    <row r="11" spans="1:8">
      <c r="A11" s="710" t="s">
        <v>356</v>
      </c>
      <c r="B11" s="729">
        <v>2893.0842821092256</v>
      </c>
      <c r="C11" s="731">
        <v>45.065188408284861</v>
      </c>
      <c r="D11" s="730">
        <v>570.89937348249111</v>
      </c>
      <c r="E11" s="716">
        <v>3509.0488439999995</v>
      </c>
      <c r="F11" s="705"/>
      <c r="G11" s="704"/>
      <c r="H11" s="711">
        <v>0</v>
      </c>
    </row>
    <row r="12" spans="1:8">
      <c r="A12" s="710" t="s">
        <v>425</v>
      </c>
      <c r="B12" s="729">
        <v>568</v>
      </c>
      <c r="C12" s="728"/>
      <c r="D12" s="727"/>
      <c r="E12" s="716">
        <v>568</v>
      </c>
      <c r="F12" s="705"/>
      <c r="G12" s="704"/>
      <c r="H12" s="711">
        <v>0</v>
      </c>
    </row>
    <row r="13" spans="1:8">
      <c r="A13" s="715" t="s">
        <v>424</v>
      </c>
      <c r="B13" s="726">
        <v>3461.0842821092256</v>
      </c>
      <c r="C13" s="720">
        <v>45.065188408284861</v>
      </c>
      <c r="D13" s="719">
        <v>570.89937348249111</v>
      </c>
      <c r="E13" s="725">
        <v>4077.0488439999995</v>
      </c>
      <c r="F13" s="705"/>
      <c r="G13" s="704"/>
      <c r="H13" s="711">
        <v>0</v>
      </c>
    </row>
    <row r="14" spans="1:8">
      <c r="A14" s="715"/>
      <c r="B14" s="724"/>
      <c r="C14" s="708"/>
      <c r="D14" s="707"/>
      <c r="E14" s="716"/>
      <c r="F14" s="705"/>
      <c r="G14" s="704"/>
    </row>
    <row r="15" spans="1:8">
      <c r="A15" s="715" t="s">
        <v>420</v>
      </c>
      <c r="B15" s="709"/>
      <c r="C15" s="708"/>
      <c r="D15" s="707"/>
      <c r="E15" s="716"/>
      <c r="F15" s="705"/>
      <c r="G15" s="704"/>
    </row>
    <row r="16" spans="1:8">
      <c r="A16" s="710" t="s">
        <v>423</v>
      </c>
      <c r="B16" s="723">
        <v>817</v>
      </c>
      <c r="C16" s="708"/>
      <c r="D16" s="707"/>
      <c r="E16" s="722">
        <v>817</v>
      </c>
      <c r="F16" s="705"/>
      <c r="G16" s="704"/>
      <c r="H16" s="711">
        <v>0</v>
      </c>
    </row>
    <row r="17" spans="1:8">
      <c r="A17" s="710" t="s">
        <v>422</v>
      </c>
      <c r="B17" s="723">
        <v>6</v>
      </c>
      <c r="C17" s="708"/>
      <c r="D17" s="707"/>
      <c r="E17" s="722">
        <v>6</v>
      </c>
      <c r="F17" s="705"/>
      <c r="G17" s="717"/>
      <c r="H17" s="711">
        <v>0</v>
      </c>
    </row>
    <row r="18" spans="1:8">
      <c r="A18" s="710" t="s">
        <v>421</v>
      </c>
      <c r="B18" s="723">
        <v>12</v>
      </c>
      <c r="C18" s="708"/>
      <c r="D18" s="707"/>
      <c r="E18" s="722">
        <v>12</v>
      </c>
      <c r="F18" s="705"/>
      <c r="G18" s="717"/>
      <c r="H18" s="711">
        <v>0</v>
      </c>
    </row>
    <row r="19" spans="1:8">
      <c r="A19" s="710" t="s">
        <v>437</v>
      </c>
      <c r="B19" s="723">
        <v>0</v>
      </c>
      <c r="C19" s="708"/>
      <c r="D19" s="707"/>
      <c r="E19" s="722">
        <v>0</v>
      </c>
      <c r="F19" s="705"/>
      <c r="G19" s="717"/>
      <c r="H19" s="711">
        <v>0</v>
      </c>
    </row>
    <row r="20" spans="1:8">
      <c r="A20" s="710" t="s">
        <v>420</v>
      </c>
      <c r="B20" s="723">
        <v>126.79509382015061</v>
      </c>
      <c r="C20" s="708"/>
      <c r="D20" s="707"/>
      <c r="E20" s="722">
        <v>126.79509382015061</v>
      </c>
      <c r="F20" s="705"/>
      <c r="G20" s="717"/>
      <c r="H20" s="711">
        <v>0</v>
      </c>
    </row>
    <row r="21" spans="1:8">
      <c r="A21" s="715" t="s">
        <v>419</v>
      </c>
      <c r="B21" s="721">
        <v>961.79509382015067</v>
      </c>
      <c r="C21" s="720">
        <v>0</v>
      </c>
      <c r="D21" s="719">
        <v>0</v>
      </c>
      <c r="E21" s="718">
        <v>961.79509382015067</v>
      </c>
      <c r="F21" s="705"/>
      <c r="G21" s="717"/>
      <c r="H21" s="711">
        <v>0</v>
      </c>
    </row>
    <row r="22" spans="1:8">
      <c r="A22" s="715"/>
      <c r="B22" s="709"/>
      <c r="C22" s="708"/>
      <c r="D22" s="707"/>
      <c r="E22" s="716"/>
      <c r="F22" s="705"/>
      <c r="G22" s="704"/>
    </row>
    <row r="23" spans="1:8" ht="14.25" thickBot="1">
      <c r="A23" s="715" t="s">
        <v>418</v>
      </c>
      <c r="B23" s="714">
        <v>4422.8793759293767</v>
      </c>
      <c r="C23" s="713">
        <v>45.065188408284861</v>
      </c>
      <c r="D23" s="712">
        <v>570.89937348249111</v>
      </c>
      <c r="E23" s="712">
        <v>5038.8439378201501</v>
      </c>
      <c r="F23" s="705"/>
      <c r="G23" s="704"/>
      <c r="H23" s="711">
        <v>0</v>
      </c>
    </row>
    <row r="24" spans="1:8" ht="14.25" thickTop="1">
      <c r="A24" s="710"/>
      <c r="B24" s="709"/>
      <c r="C24" s="708"/>
      <c r="D24" s="707"/>
      <c r="E24" s="706"/>
      <c r="F24" s="705"/>
      <c r="G24" s="704"/>
    </row>
    <row r="25" spans="1:8" ht="14.25" thickBot="1">
      <c r="A25" s="548" t="s">
        <v>417</v>
      </c>
      <c r="B25" s="703"/>
      <c r="C25" s="702"/>
      <c r="D25" s="701"/>
      <c r="E25" s="701">
        <v>4838.6987943017957</v>
      </c>
      <c r="F25" s="700"/>
      <c r="G25" s="699"/>
    </row>
    <row r="26" spans="1:8" ht="14.25" thickTop="1">
      <c r="B26" s="698"/>
      <c r="C26" s="698"/>
      <c r="D26" s="698"/>
      <c r="E26" s="698"/>
      <c r="F26" s="698"/>
      <c r="G26" s="698"/>
    </row>
    <row r="27" spans="1:8" s="694" customFormat="1">
      <c r="A27" s="697" t="s">
        <v>436</v>
      </c>
    </row>
    <row r="28" spans="1:8" ht="27" customHeight="1">
      <c r="A28" s="842" t="s">
        <v>435</v>
      </c>
      <c r="B28" s="842"/>
      <c r="C28" s="842"/>
      <c r="D28" s="842"/>
      <c r="E28" s="842"/>
      <c r="F28" s="842"/>
      <c r="G28" s="842"/>
    </row>
    <row r="29" spans="1:8">
      <c r="A29" s="696"/>
      <c r="B29" s="696"/>
      <c r="C29" s="696"/>
      <c r="D29" s="696"/>
      <c r="E29" s="696"/>
      <c r="F29" s="696"/>
      <c r="G29" s="696"/>
    </row>
    <row r="30" spans="1:8" s="694" customFormat="1"/>
    <row r="31" spans="1:8" s="694" customFormat="1" ht="14.25">
      <c r="A31" s="695" t="s">
        <v>302</v>
      </c>
    </row>
  </sheetData>
  <protectedRanges>
    <protectedRange sqref="B23:D25" name="Range1_2_2"/>
    <protectedRange sqref="G23:G25" name="Range2_2_2"/>
    <protectedRange sqref="D10:D22 C11:C22 C9:E9 B9:B22" name="Range1_1_2"/>
    <protectedRange sqref="G10:G16 G22" name="Range2_1_2"/>
  </protectedRanges>
  <mergeCells count="3">
    <mergeCell ref="B7:F7"/>
    <mergeCell ref="A2:G2"/>
    <mergeCell ref="A28:G28"/>
  </mergeCells>
  <printOptions horizontalCentered="1"/>
  <pageMargins left="0.70866141732283472" right="0.70866141732283472" top="0.74803149606299213" bottom="0.74803149606299213" header="0.31496062992125984" footer="0.31496062992125984"/>
  <pageSetup paperSize="9" fitToHeight="0" orientation="landscape" r:id="rId1"/>
  <headerFooter scaleWithDoc="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9E6B7-C991-4BC3-BEC1-897CDBFE04AD}">
  <sheetPr>
    <pageSetUpPr fitToPage="1"/>
  </sheetPr>
  <dimension ref="A2:L37"/>
  <sheetViews>
    <sheetView zoomScaleNormal="100" workbookViewId="0">
      <selection sqref="A1:L37"/>
    </sheetView>
  </sheetViews>
  <sheetFormatPr defaultColWidth="9.140625" defaultRowHeight="13.5"/>
  <cols>
    <col min="1" max="1" width="20" style="148" customWidth="1"/>
    <col min="2" max="2" width="9.140625" style="148"/>
    <col min="3" max="3" width="12.5703125" style="148" customWidth="1"/>
    <col min="4" max="16384" width="9.140625" style="148"/>
  </cols>
  <sheetData>
    <row r="2" spans="1:12" ht="18">
      <c r="A2" s="848" t="s">
        <v>178</v>
      </c>
      <c r="B2" s="848"/>
      <c r="C2" s="848"/>
      <c r="D2" s="848"/>
      <c r="E2" s="848"/>
      <c r="F2" s="848"/>
      <c r="G2" s="848"/>
      <c r="H2" s="848"/>
      <c r="I2" s="848"/>
    </row>
    <row r="7" spans="1:12">
      <c r="A7" s="655" t="s">
        <v>434</v>
      </c>
      <c r="B7" s="534"/>
      <c r="C7" s="534"/>
      <c r="D7" s="534"/>
      <c r="E7" s="534"/>
      <c r="F7" s="534"/>
      <c r="G7" s="534"/>
      <c r="H7" s="534"/>
      <c r="I7" s="534"/>
      <c r="J7" s="534"/>
    </row>
    <row r="8" spans="1:12">
      <c r="A8" s="655"/>
      <c r="B8" s="534"/>
      <c r="C8" s="534"/>
      <c r="D8" s="534"/>
      <c r="E8" s="654"/>
      <c r="F8" s="654"/>
      <c r="G8" s="654"/>
      <c r="H8" s="654"/>
      <c r="I8" s="534"/>
      <c r="J8" s="534"/>
    </row>
    <row r="9" spans="1:12">
      <c r="A9" s="843" t="s">
        <v>165</v>
      </c>
      <c r="B9" s="844"/>
      <c r="C9" s="844"/>
      <c r="D9" s="583" t="s">
        <v>187</v>
      </c>
      <c r="E9" s="583" t="s">
        <v>183</v>
      </c>
      <c r="F9" s="583" t="s">
        <v>454</v>
      </c>
      <c r="G9" s="583" t="s">
        <v>188</v>
      </c>
      <c r="H9" s="583" t="s">
        <v>453</v>
      </c>
      <c r="I9" s="653" t="s">
        <v>164</v>
      </c>
    </row>
    <row r="10" spans="1:12">
      <c r="A10" s="845"/>
      <c r="B10" s="846"/>
      <c r="C10" s="846"/>
      <c r="D10" s="652" t="s">
        <v>452</v>
      </c>
      <c r="E10" s="652" t="s">
        <v>451</v>
      </c>
      <c r="F10" s="652" t="s">
        <v>450</v>
      </c>
      <c r="G10" s="652" t="s">
        <v>449</v>
      </c>
      <c r="H10" s="652" t="s">
        <v>448</v>
      </c>
      <c r="I10" s="651"/>
    </row>
    <row r="11" spans="1:12" s="585" customFormat="1">
      <c r="A11" s="650"/>
      <c r="B11" s="649"/>
      <c r="C11" s="649"/>
      <c r="D11" s="648" t="s">
        <v>427</v>
      </c>
      <c r="E11" s="648" t="s">
        <v>427</v>
      </c>
      <c r="F11" s="648" t="s">
        <v>427</v>
      </c>
      <c r="G11" s="648" t="s">
        <v>427</v>
      </c>
      <c r="H11" s="647" t="s">
        <v>427</v>
      </c>
      <c r="I11" s="647" t="s">
        <v>427</v>
      </c>
    </row>
    <row r="12" spans="1:12" s="585" customFormat="1">
      <c r="A12" s="633" t="s">
        <v>447</v>
      </c>
      <c r="B12" s="622"/>
      <c r="C12" s="625"/>
      <c r="D12" s="535"/>
      <c r="E12" s="535"/>
      <c r="F12" s="535"/>
      <c r="G12" s="535"/>
      <c r="H12" s="535"/>
      <c r="I12" s="568"/>
      <c r="J12" s="620"/>
      <c r="K12" s="620"/>
      <c r="L12" s="620"/>
    </row>
    <row r="13" spans="1:12" s="585" customFormat="1">
      <c r="A13" s="638" t="s">
        <v>446</v>
      </c>
      <c r="B13" s="637" t="s">
        <v>166</v>
      </c>
      <c r="C13" s="636"/>
      <c r="D13" s="635">
        <v>1965.8788689999999</v>
      </c>
      <c r="E13" s="634">
        <v>2298.1657200000004</v>
      </c>
      <c r="F13" s="634">
        <v>0</v>
      </c>
      <c r="G13" s="634">
        <v>0</v>
      </c>
      <c r="H13" s="634">
        <v>0</v>
      </c>
      <c r="I13" s="634">
        <v>4264.0445890000001</v>
      </c>
      <c r="J13" s="620"/>
      <c r="K13" s="620"/>
      <c r="L13" s="620"/>
    </row>
    <row r="14" spans="1:12" s="585" customFormat="1">
      <c r="A14" s="641"/>
      <c r="B14" s="622"/>
      <c r="C14" s="622"/>
      <c r="D14" s="646"/>
      <c r="E14" s="646"/>
      <c r="F14" s="646"/>
      <c r="G14" s="646"/>
      <c r="H14" s="646"/>
      <c r="I14" s="639"/>
      <c r="J14" s="620"/>
      <c r="K14" s="620"/>
      <c r="L14" s="620"/>
    </row>
    <row r="15" spans="1:12" s="585" customFormat="1">
      <c r="A15" s="641"/>
      <c r="B15" s="622" t="s">
        <v>167</v>
      </c>
      <c r="C15" s="644"/>
      <c r="D15" s="639">
        <v>82.437854999999999</v>
      </c>
      <c r="E15" s="639">
        <v>270.45479</v>
      </c>
      <c r="F15" s="639">
        <v>0</v>
      </c>
      <c r="G15" s="639">
        <v>0</v>
      </c>
      <c r="H15" s="639">
        <v>0</v>
      </c>
      <c r="I15" s="639">
        <v>352.89264500000002</v>
      </c>
      <c r="J15" s="620"/>
      <c r="K15" s="620"/>
      <c r="L15" s="620"/>
    </row>
    <row r="16" spans="1:12" s="585" customFormat="1">
      <c r="A16" s="645"/>
      <c r="B16" s="644"/>
      <c r="C16" s="644"/>
      <c r="D16" s="643"/>
      <c r="E16" s="643"/>
      <c r="F16" s="643"/>
      <c r="G16" s="643"/>
      <c r="H16" s="643"/>
      <c r="I16" s="642"/>
      <c r="J16" s="620"/>
      <c r="K16" s="620"/>
      <c r="L16" s="620"/>
    </row>
    <row r="17" spans="1:12" s="585" customFormat="1">
      <c r="A17" s="641"/>
      <c r="B17" s="622" t="s">
        <v>31</v>
      </c>
      <c r="C17" s="622"/>
      <c r="D17" s="640">
        <v>0</v>
      </c>
      <c r="E17" s="640">
        <v>0</v>
      </c>
      <c r="F17" s="640">
        <v>0</v>
      </c>
      <c r="G17" s="640">
        <v>0</v>
      </c>
      <c r="H17" s="640">
        <v>0</v>
      </c>
      <c r="I17" s="639">
        <v>0</v>
      </c>
      <c r="J17" s="620"/>
      <c r="K17" s="620"/>
      <c r="L17" s="620"/>
    </row>
    <row r="18" spans="1:12" s="585" customFormat="1">
      <c r="A18" s="588"/>
      <c r="B18" s="630"/>
      <c r="C18" s="630"/>
      <c r="D18" s="541"/>
      <c r="E18" s="541"/>
      <c r="F18" s="541"/>
      <c r="G18" s="541"/>
      <c r="H18" s="541"/>
      <c r="I18" s="628"/>
      <c r="J18" s="620"/>
      <c r="K18" s="620"/>
      <c r="L18" s="620"/>
    </row>
    <row r="19" spans="1:12" s="585" customFormat="1">
      <c r="A19" s="633" t="s">
        <v>445</v>
      </c>
      <c r="B19" s="622"/>
      <c r="C19" s="625"/>
      <c r="D19" s="535"/>
      <c r="E19" s="535"/>
      <c r="F19" s="535"/>
      <c r="G19" s="535"/>
      <c r="H19" s="535"/>
      <c r="I19" s="568"/>
      <c r="J19" s="620"/>
      <c r="K19" s="620"/>
      <c r="L19" s="620"/>
    </row>
    <row r="20" spans="1:12" s="585" customFormat="1">
      <c r="A20" s="638" t="s">
        <v>444</v>
      </c>
      <c r="B20" s="637" t="s">
        <v>168</v>
      </c>
      <c r="C20" s="636"/>
      <c r="D20" s="635">
        <v>0</v>
      </c>
      <c r="E20" s="634">
        <v>0</v>
      </c>
      <c r="F20" s="634"/>
      <c r="G20" s="634"/>
      <c r="H20" s="634"/>
      <c r="I20" s="634">
        <v>0</v>
      </c>
      <c r="J20" s="620"/>
      <c r="K20" s="620"/>
      <c r="L20" s="620"/>
    </row>
    <row r="21" spans="1:12" s="585" customFormat="1">
      <c r="A21" s="627"/>
      <c r="B21" s="627"/>
      <c r="C21" s="622"/>
      <c r="D21" s="632"/>
      <c r="E21" s="572"/>
      <c r="F21" s="572"/>
      <c r="G21" s="572"/>
      <c r="H21" s="572"/>
      <c r="I21" s="572"/>
      <c r="J21" s="620"/>
      <c r="K21" s="620"/>
      <c r="L21" s="620"/>
    </row>
    <row r="22" spans="1:12" s="585" customFormat="1">
      <c r="A22" s="633" t="s">
        <v>443</v>
      </c>
      <c r="B22" s="627" t="s">
        <v>169</v>
      </c>
      <c r="C22" s="622"/>
      <c r="D22" s="632">
        <v>0</v>
      </c>
      <c r="E22" s="572">
        <v>0</v>
      </c>
      <c r="F22" s="572"/>
      <c r="G22" s="572"/>
      <c r="H22" s="572"/>
      <c r="I22" s="572">
        <v>0</v>
      </c>
      <c r="J22" s="620"/>
      <c r="K22" s="620"/>
      <c r="L22" s="620"/>
    </row>
    <row r="23" spans="1:12" s="585" customFormat="1">
      <c r="A23" s="627"/>
      <c r="B23" s="627"/>
      <c r="C23" s="622"/>
      <c r="D23" s="632"/>
      <c r="E23" s="572"/>
      <c r="F23" s="572"/>
      <c r="G23" s="572"/>
      <c r="H23" s="572"/>
      <c r="I23" s="572"/>
      <c r="J23" s="620"/>
      <c r="K23" s="620"/>
      <c r="L23" s="620"/>
    </row>
    <row r="24" spans="1:12" s="585" customFormat="1">
      <c r="A24" s="633"/>
      <c r="B24" s="627" t="s">
        <v>170</v>
      </c>
      <c r="C24" s="622"/>
      <c r="D24" s="632">
        <v>0</v>
      </c>
      <c r="E24" s="572">
        <v>0</v>
      </c>
      <c r="F24" s="572"/>
      <c r="G24" s="572"/>
      <c r="H24" s="572"/>
      <c r="I24" s="572">
        <v>0</v>
      </c>
      <c r="J24" s="620"/>
      <c r="K24" s="620"/>
      <c r="L24" s="620"/>
    </row>
    <row r="25" spans="1:12" s="585" customFormat="1">
      <c r="A25" s="627"/>
      <c r="B25" s="627"/>
      <c r="C25" s="622"/>
      <c r="D25" s="550"/>
      <c r="E25" s="550"/>
      <c r="F25" s="550"/>
      <c r="G25" s="550"/>
      <c r="H25" s="550"/>
      <c r="I25" s="572"/>
      <c r="J25" s="620"/>
      <c r="K25" s="620"/>
      <c r="L25" s="620"/>
    </row>
    <row r="26" spans="1:12" s="585" customFormat="1">
      <c r="A26" s="633"/>
      <c r="B26" s="627" t="s">
        <v>31</v>
      </c>
      <c r="C26" s="622"/>
      <c r="D26" s="632">
        <v>0</v>
      </c>
      <c r="E26" s="632">
        <v>0</v>
      </c>
      <c r="F26" s="632"/>
      <c r="G26" s="632"/>
      <c r="H26" s="632"/>
      <c r="I26" s="572">
        <v>0</v>
      </c>
      <c r="J26" s="620"/>
      <c r="K26" s="620"/>
      <c r="L26" s="620"/>
    </row>
    <row r="27" spans="1:12" s="585" customFormat="1">
      <c r="A27" s="631"/>
      <c r="B27" s="631"/>
      <c r="C27" s="630"/>
      <c r="D27" s="541"/>
      <c r="E27" s="629"/>
      <c r="F27" s="541"/>
      <c r="G27" s="541"/>
      <c r="H27" s="541"/>
      <c r="I27" s="628"/>
      <c r="J27" s="620"/>
      <c r="K27" s="620"/>
      <c r="L27" s="620"/>
    </row>
    <row r="28" spans="1:12" s="585" customFormat="1">
      <c r="A28" s="627"/>
      <c r="B28" s="622"/>
      <c r="C28" s="622"/>
      <c r="D28" s="535"/>
      <c r="E28" s="535"/>
      <c r="F28" s="535"/>
      <c r="G28" s="535"/>
      <c r="H28" s="535"/>
      <c r="I28" s="559"/>
      <c r="J28" s="620"/>
      <c r="K28" s="620"/>
      <c r="L28" s="620"/>
    </row>
    <row r="29" spans="1:12" s="585" customFormat="1">
      <c r="A29" s="626" t="s">
        <v>442</v>
      </c>
      <c r="B29" s="625"/>
      <c r="C29" s="625"/>
      <c r="D29" s="624">
        <v>0</v>
      </c>
      <c r="E29" s="624">
        <v>0</v>
      </c>
      <c r="F29" s="624">
        <v>0</v>
      </c>
      <c r="G29" s="624">
        <v>0</v>
      </c>
      <c r="H29" s="624">
        <v>0</v>
      </c>
      <c r="I29" s="624">
        <v>0</v>
      </c>
      <c r="J29" s="620"/>
      <c r="K29" s="620"/>
      <c r="L29" s="620"/>
    </row>
    <row r="30" spans="1:12" s="585" customFormat="1">
      <c r="A30" s="626" t="s">
        <v>441</v>
      </c>
      <c r="B30" s="625"/>
      <c r="C30" s="625"/>
      <c r="D30" s="624">
        <v>2048.3167239999998</v>
      </c>
      <c r="E30" s="624">
        <v>2568.6205100000006</v>
      </c>
      <c r="F30" s="624">
        <v>0</v>
      </c>
      <c r="G30" s="624">
        <v>0</v>
      </c>
      <c r="H30" s="624">
        <v>0</v>
      </c>
      <c r="I30" s="624">
        <v>4616.937234</v>
      </c>
      <c r="J30" s="620"/>
      <c r="K30" s="620"/>
      <c r="L30" s="620"/>
    </row>
    <row r="31" spans="1:12" s="585" customFormat="1">
      <c r="A31" s="623"/>
      <c r="B31" s="622"/>
      <c r="C31" s="622"/>
      <c r="D31" s="621"/>
      <c r="E31" s="621"/>
      <c r="F31" s="621"/>
      <c r="G31" s="621"/>
      <c r="H31" s="621"/>
      <c r="I31" s="621"/>
      <c r="J31" s="620"/>
      <c r="K31" s="620"/>
      <c r="L31" s="620"/>
    </row>
    <row r="32" spans="1:12">
      <c r="A32" s="619" t="s">
        <v>80</v>
      </c>
    </row>
    <row r="33" spans="1:12" ht="27" customHeight="1">
      <c r="A33" s="847" t="s">
        <v>440</v>
      </c>
      <c r="B33" s="847"/>
      <c r="C33" s="847"/>
      <c r="D33" s="847"/>
      <c r="E33" s="847"/>
      <c r="F33" s="847"/>
      <c r="G33" s="847"/>
      <c r="H33" s="847"/>
      <c r="I33" s="847"/>
    </row>
    <row r="35" spans="1:12">
      <c r="D35" s="533"/>
      <c r="E35" s="533"/>
      <c r="F35" s="533"/>
      <c r="G35" s="533"/>
      <c r="H35" s="533"/>
      <c r="I35" s="533"/>
      <c r="J35" s="533"/>
      <c r="K35" s="533"/>
      <c r="L35" s="533"/>
    </row>
    <row r="36" spans="1:12" ht="14.25">
      <c r="A36" s="119" t="s">
        <v>302</v>
      </c>
      <c r="D36" s="533"/>
      <c r="E36" s="533"/>
      <c r="F36" s="533"/>
      <c r="G36" s="533"/>
      <c r="H36" s="533"/>
      <c r="I36" s="533"/>
      <c r="J36" s="533"/>
      <c r="K36" s="533"/>
      <c r="L36" s="533"/>
    </row>
    <row r="37" spans="1:12">
      <c r="D37" s="618">
        <v>6.0000002122251317E-6</v>
      </c>
      <c r="E37" s="618">
        <v>0</v>
      </c>
    </row>
  </sheetData>
  <mergeCells count="3">
    <mergeCell ref="A9:C10"/>
    <mergeCell ref="A33:I33"/>
    <mergeCell ref="A2:I2"/>
  </mergeCells>
  <printOptions horizontalCentered="1"/>
  <pageMargins left="0.70866141732283472" right="0.70866141732283472" top="0.74803149606299213" bottom="0.74803149606299213" header="0.31496062992125984" footer="0.31496062992125984"/>
  <pageSetup paperSize="9" scale="96" orientation="landscape" r:id="rId1"/>
  <headerFooter scaleWithDoc="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B7C4D-3DB1-48DE-A625-AA22EA9DAE52}">
  <sheetPr>
    <pageSetUpPr fitToPage="1"/>
  </sheetPr>
  <dimension ref="A2:K37"/>
  <sheetViews>
    <sheetView zoomScaleNormal="100" workbookViewId="0">
      <selection sqref="A1:K37"/>
    </sheetView>
  </sheetViews>
  <sheetFormatPr defaultColWidth="9.140625" defaultRowHeight="13.5"/>
  <cols>
    <col min="1" max="1" width="29.5703125" style="148" customWidth="1"/>
    <col min="2" max="2" width="9.140625" style="148"/>
    <col min="3" max="8" width="9" style="148" customWidth="1"/>
    <col min="9" max="9" width="10.7109375" style="148" bestFit="1" customWidth="1"/>
    <col min="10" max="10" width="9" style="148" customWidth="1"/>
    <col min="11" max="16384" width="9.140625" style="148"/>
  </cols>
  <sheetData>
    <row r="2" spans="1:11" ht="18">
      <c r="A2" s="849" t="s">
        <v>179</v>
      </c>
      <c r="B2" s="849"/>
      <c r="C2" s="849"/>
      <c r="D2" s="849"/>
      <c r="E2" s="849"/>
      <c r="F2" s="849"/>
      <c r="G2" s="849"/>
      <c r="H2" s="849"/>
      <c r="I2" s="849"/>
      <c r="J2" s="849"/>
      <c r="K2" s="660"/>
    </row>
    <row r="7" spans="1:11">
      <c r="A7" s="655" t="s">
        <v>434</v>
      </c>
    </row>
    <row r="8" spans="1:11">
      <c r="A8" s="534"/>
      <c r="B8" s="534"/>
    </row>
    <row r="9" spans="1:11">
      <c r="A9" s="850" t="s">
        <v>181</v>
      </c>
      <c r="B9" s="850"/>
      <c r="C9" s="850"/>
      <c r="D9" s="850"/>
      <c r="E9" s="850"/>
      <c r="F9" s="850"/>
      <c r="G9" s="850"/>
      <c r="H9" s="850"/>
      <c r="I9" s="850"/>
      <c r="J9" s="850"/>
    </row>
    <row r="10" spans="1:11" s="585" customFormat="1">
      <c r="A10" s="148"/>
      <c r="B10" s="148"/>
      <c r="C10" s="148"/>
      <c r="D10" s="148"/>
      <c r="E10" s="148"/>
      <c r="F10" s="148"/>
      <c r="G10" s="148"/>
      <c r="H10" s="148"/>
      <c r="I10" s="148"/>
      <c r="J10" s="148"/>
    </row>
    <row r="11" spans="1:11" s="585" customFormat="1">
      <c r="A11" s="148"/>
      <c r="B11" s="148"/>
      <c r="C11" s="654" t="s">
        <v>455</v>
      </c>
      <c r="D11" s="654"/>
      <c r="E11" s="654"/>
      <c r="F11" s="654"/>
      <c r="G11" s="654"/>
      <c r="H11" s="148"/>
      <c r="I11" s="148"/>
      <c r="J11" s="148"/>
    </row>
    <row r="12" spans="1:11">
      <c r="A12" s="751"/>
      <c r="B12" s="659" t="s">
        <v>182</v>
      </c>
      <c r="C12" s="583" t="s">
        <v>189</v>
      </c>
      <c r="D12" s="583" t="s">
        <v>187</v>
      </c>
      <c r="E12" s="583" t="s">
        <v>183</v>
      </c>
      <c r="F12" s="583" t="s">
        <v>454</v>
      </c>
      <c r="G12" s="583" t="s">
        <v>188</v>
      </c>
      <c r="H12" s="583" t="s">
        <v>453</v>
      </c>
    </row>
    <row r="13" spans="1:11">
      <c r="B13" s="619"/>
      <c r="C13" s="652" t="s">
        <v>458</v>
      </c>
      <c r="D13" s="652" t="s">
        <v>452</v>
      </c>
      <c r="E13" s="652" t="s">
        <v>451</v>
      </c>
      <c r="F13" s="652" t="s">
        <v>450</v>
      </c>
      <c r="G13" s="652" t="s">
        <v>449</v>
      </c>
      <c r="H13" s="652" t="s">
        <v>448</v>
      </c>
    </row>
    <row r="14" spans="1:11">
      <c r="A14" s="767" t="s">
        <v>184</v>
      </c>
      <c r="B14" s="619"/>
      <c r="C14" s="647" t="s">
        <v>427</v>
      </c>
      <c r="D14" s="647" t="s">
        <v>427</v>
      </c>
      <c r="E14" s="647" t="s">
        <v>427</v>
      </c>
      <c r="F14" s="647" t="s">
        <v>427</v>
      </c>
      <c r="G14" s="647" t="s">
        <v>427</v>
      </c>
      <c r="H14" s="647" t="s">
        <v>427</v>
      </c>
    </row>
    <row r="15" spans="1:11">
      <c r="A15" s="212" t="s">
        <v>457</v>
      </c>
      <c r="B15" s="585"/>
      <c r="C15" s="658">
        <v>7805.0743499999999</v>
      </c>
      <c r="D15" s="658">
        <v>2048.31673</v>
      </c>
      <c r="E15" s="658">
        <v>2568.6205099999997</v>
      </c>
      <c r="F15" s="658"/>
      <c r="G15" s="658"/>
      <c r="H15" s="658"/>
      <c r="I15" s="585"/>
      <c r="J15" s="585"/>
    </row>
    <row r="16" spans="1:11">
      <c r="A16" s="212" t="s">
        <v>456</v>
      </c>
      <c r="B16" s="585"/>
      <c r="C16" s="658">
        <v>0</v>
      </c>
      <c r="D16" s="658">
        <v>0</v>
      </c>
      <c r="E16" s="658">
        <v>0</v>
      </c>
      <c r="F16" s="658"/>
      <c r="G16" s="658"/>
      <c r="H16" s="658"/>
      <c r="I16" s="585"/>
      <c r="J16" s="585"/>
    </row>
    <row r="17" spans="1:11" ht="14.25" thickBot="1">
      <c r="A17" s="662" t="s">
        <v>169</v>
      </c>
      <c r="B17" s="585"/>
      <c r="C17" s="657">
        <v>0</v>
      </c>
      <c r="D17" s="657">
        <v>0</v>
      </c>
      <c r="E17" s="657">
        <v>0</v>
      </c>
      <c r="F17" s="657"/>
      <c r="G17" s="657"/>
      <c r="H17" s="657"/>
      <c r="I17" s="770" t="s">
        <v>494</v>
      </c>
      <c r="J17" s="770" t="s">
        <v>30</v>
      </c>
    </row>
    <row r="18" spans="1:11" ht="14.25" thickBot="1">
      <c r="A18" s="585"/>
      <c r="B18" s="764" t="s">
        <v>185</v>
      </c>
      <c r="C18" s="765">
        <v>7805.0743499999999</v>
      </c>
      <c r="D18" s="765">
        <v>2048.31673</v>
      </c>
      <c r="E18" s="765">
        <v>2568.6205099999997</v>
      </c>
      <c r="F18" s="765">
        <v>0</v>
      </c>
      <c r="G18" s="765">
        <v>0</v>
      </c>
      <c r="H18" s="765">
        <v>0</v>
      </c>
      <c r="I18" s="765">
        <v>4616.9372399999993</v>
      </c>
      <c r="J18" s="766">
        <v>12422.011589999998</v>
      </c>
    </row>
    <row r="19" spans="1:11">
      <c r="A19" s="585"/>
      <c r="C19" s="622"/>
      <c r="D19" s="622"/>
      <c r="E19" s="622"/>
      <c r="F19" s="622"/>
      <c r="G19" s="622"/>
      <c r="H19" s="622"/>
      <c r="I19" s="622"/>
      <c r="J19" s="622"/>
    </row>
    <row r="21" spans="1:11">
      <c r="A21" s="850" t="s">
        <v>186</v>
      </c>
      <c r="B21" s="850"/>
      <c r="C21" s="850"/>
      <c r="D21" s="850"/>
      <c r="E21" s="850"/>
      <c r="F21" s="850"/>
      <c r="G21" s="850"/>
      <c r="H21" s="850"/>
      <c r="I21" s="850"/>
      <c r="J21" s="850"/>
    </row>
    <row r="22" spans="1:11" s="585" customFormat="1">
      <c r="A22" s="148"/>
      <c r="B22" s="148"/>
      <c r="C22" s="148"/>
      <c r="D22" s="148"/>
      <c r="E22" s="148"/>
      <c r="F22" s="148"/>
      <c r="G22" s="148"/>
      <c r="H22" s="148"/>
      <c r="I22" s="148"/>
      <c r="J22" s="148"/>
    </row>
    <row r="23" spans="1:11" s="585" customFormat="1">
      <c r="A23" s="148"/>
      <c r="B23" s="148"/>
      <c r="C23" s="654" t="s">
        <v>455</v>
      </c>
      <c r="D23" s="654"/>
      <c r="E23" s="654"/>
      <c r="F23" s="654"/>
      <c r="G23" s="654"/>
      <c r="H23" s="148"/>
      <c r="I23" s="148"/>
      <c r="J23" s="148"/>
    </row>
    <row r="24" spans="1:11">
      <c r="A24" s="751"/>
      <c r="B24" s="659" t="s">
        <v>182</v>
      </c>
      <c r="C24" s="583" t="s">
        <v>189</v>
      </c>
      <c r="D24" s="583" t="s">
        <v>187</v>
      </c>
      <c r="E24" s="583" t="s">
        <v>183</v>
      </c>
      <c r="F24" s="583" t="s">
        <v>454</v>
      </c>
      <c r="G24" s="583" t="s">
        <v>188</v>
      </c>
      <c r="H24" s="583" t="s">
        <v>453</v>
      </c>
    </row>
    <row r="25" spans="1:11">
      <c r="B25" s="619"/>
      <c r="C25" s="652" t="s">
        <v>458</v>
      </c>
      <c r="D25" s="652" t="s">
        <v>452</v>
      </c>
      <c r="E25" s="652" t="s">
        <v>451</v>
      </c>
      <c r="F25" s="652" t="s">
        <v>450</v>
      </c>
      <c r="G25" s="652" t="s">
        <v>449</v>
      </c>
      <c r="H25" s="652" t="s">
        <v>448</v>
      </c>
    </row>
    <row r="26" spans="1:11">
      <c r="A26" s="767" t="s">
        <v>184</v>
      </c>
      <c r="B26" s="619"/>
      <c r="C26" s="647" t="s">
        <v>427</v>
      </c>
      <c r="D26" s="647" t="s">
        <v>427</v>
      </c>
      <c r="E26" s="647" t="s">
        <v>427</v>
      </c>
      <c r="F26" s="647" t="s">
        <v>427</v>
      </c>
      <c r="G26" s="647" t="s">
        <v>427</v>
      </c>
      <c r="H26" s="647" t="s">
        <v>427</v>
      </c>
    </row>
    <row r="27" spans="1:11" ht="12.75" customHeight="1">
      <c r="A27" s="212" t="s">
        <v>457</v>
      </c>
      <c r="C27" s="658">
        <v>0</v>
      </c>
      <c r="D27" s="658">
        <v>0</v>
      </c>
      <c r="E27" s="658">
        <v>0</v>
      </c>
      <c r="F27" s="658"/>
      <c r="G27" s="658"/>
      <c r="H27" s="658"/>
    </row>
    <row r="28" spans="1:11">
      <c r="A28" s="212" t="s">
        <v>456</v>
      </c>
      <c r="C28" s="658">
        <v>0</v>
      </c>
      <c r="D28" s="658">
        <v>0</v>
      </c>
      <c r="E28" s="658">
        <v>0</v>
      </c>
      <c r="F28" s="658"/>
      <c r="G28" s="658"/>
      <c r="H28" s="658"/>
    </row>
    <row r="29" spans="1:11" ht="14.25" thickBot="1">
      <c r="A29" s="662" t="s">
        <v>169</v>
      </c>
      <c r="C29" s="657">
        <v>0</v>
      </c>
      <c r="D29" s="657">
        <v>0</v>
      </c>
      <c r="E29" s="657">
        <v>0</v>
      </c>
      <c r="F29" s="657"/>
      <c r="G29" s="657"/>
      <c r="H29" s="657"/>
      <c r="I29" s="770" t="s">
        <v>494</v>
      </c>
      <c r="J29" s="770" t="s">
        <v>30</v>
      </c>
    </row>
    <row r="30" spans="1:11" ht="14.25" thickBot="1">
      <c r="A30" s="585"/>
      <c r="B30" s="764" t="s">
        <v>185</v>
      </c>
      <c r="C30" s="765">
        <v>0</v>
      </c>
      <c r="D30" s="765">
        <v>0</v>
      </c>
      <c r="E30" s="765">
        <v>0</v>
      </c>
      <c r="F30" s="765">
        <v>0</v>
      </c>
      <c r="G30" s="765">
        <v>0</v>
      </c>
      <c r="H30" s="765">
        <v>0</v>
      </c>
      <c r="I30" s="765">
        <v>0</v>
      </c>
      <c r="J30" s="766">
        <v>0</v>
      </c>
    </row>
    <row r="31" spans="1:11">
      <c r="A31" s="534"/>
      <c r="B31" s="534"/>
      <c r="C31" s="534"/>
      <c r="D31" s="534"/>
      <c r="E31" s="534"/>
      <c r="F31" s="534"/>
      <c r="G31" s="534"/>
      <c r="H31" s="534"/>
      <c r="I31" s="534"/>
      <c r="J31" s="534"/>
    </row>
    <row r="32" spans="1:11">
      <c r="A32" s="750" t="s">
        <v>80</v>
      </c>
      <c r="B32" s="751"/>
      <c r="C32" s="751"/>
      <c r="D32" s="751"/>
      <c r="E32" s="751"/>
      <c r="F32" s="751"/>
      <c r="G32" s="751"/>
      <c r="H32" s="751"/>
      <c r="I32" s="751"/>
      <c r="J32" s="751"/>
      <c r="K32" s="751"/>
    </row>
    <row r="33" spans="1:11" ht="27" customHeight="1">
      <c r="A33" s="847" t="s">
        <v>490</v>
      </c>
      <c r="B33" s="847"/>
      <c r="C33" s="847"/>
      <c r="D33" s="847"/>
      <c r="E33" s="847"/>
      <c r="F33" s="847"/>
      <c r="G33" s="847"/>
      <c r="H33" s="847"/>
      <c r="I33" s="847"/>
      <c r="J33" s="847"/>
      <c r="K33" s="749"/>
    </row>
    <row r="34" spans="1:11">
      <c r="A34" s="749"/>
      <c r="B34" s="749"/>
      <c r="C34" s="749"/>
      <c r="D34" s="749"/>
      <c r="E34" s="749"/>
      <c r="F34" s="749"/>
      <c r="G34" s="749"/>
      <c r="H34" s="749"/>
      <c r="I34" s="749"/>
      <c r="J34" s="749"/>
      <c r="K34" s="749"/>
    </row>
    <row r="35" spans="1:11">
      <c r="A35" s="751"/>
      <c r="B35" s="751"/>
      <c r="C35" s="751"/>
      <c r="D35" s="751"/>
      <c r="E35" s="751"/>
      <c r="F35" s="751"/>
      <c r="G35" s="751"/>
      <c r="H35" s="751"/>
      <c r="I35" s="751"/>
      <c r="J35" s="751"/>
      <c r="K35" s="751"/>
    </row>
    <row r="36" spans="1:11" s="585" customFormat="1" ht="12.75" customHeight="1">
      <c r="A36" s="119" t="s">
        <v>302</v>
      </c>
      <c r="B36" s="119"/>
      <c r="C36" s="119"/>
      <c r="D36" s="119"/>
      <c r="E36" s="119"/>
      <c r="F36" s="119"/>
      <c r="G36" s="119"/>
      <c r="H36" s="119"/>
      <c r="I36" s="119"/>
      <c r="J36" s="119"/>
      <c r="K36" s="119"/>
    </row>
    <row r="37" spans="1:11" s="585" customFormat="1">
      <c r="A37" s="148"/>
      <c r="B37" s="148"/>
      <c r="C37" s="148"/>
      <c r="D37" s="148"/>
      <c r="E37" s="148"/>
      <c r="F37" s="148"/>
      <c r="G37" s="148"/>
      <c r="H37" s="148"/>
      <c r="I37" s="148"/>
      <c r="J37" s="148"/>
    </row>
  </sheetData>
  <mergeCells count="4">
    <mergeCell ref="A2:J2"/>
    <mergeCell ref="A21:J21"/>
    <mergeCell ref="A9:J9"/>
    <mergeCell ref="A33:J33"/>
  </mergeCells>
  <printOptions horizontalCentered="1"/>
  <pageMargins left="0.70866141732283472" right="0.70866141732283472" top="0.74803149606299213" bottom="0.74803149606299213" header="0.31496062992125984" footer="0.31496062992125984"/>
  <pageSetup paperSize="9" scale="99" orientation="landscape"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37529-B8AA-496E-89CC-378662A80A87}">
  <sheetPr>
    <pageSetUpPr fitToPage="1"/>
  </sheetPr>
  <dimension ref="A2:N24"/>
  <sheetViews>
    <sheetView zoomScaleNormal="100" workbookViewId="0">
      <selection sqref="A1:N24"/>
    </sheetView>
  </sheetViews>
  <sheetFormatPr defaultColWidth="9.140625" defaultRowHeight="13.5"/>
  <cols>
    <col min="1" max="1" width="17" style="148" customWidth="1"/>
    <col min="2" max="2" width="19.5703125" style="148" bestFit="1" customWidth="1"/>
    <col min="3" max="3" width="1.5703125" style="148" customWidth="1"/>
    <col min="4" max="9" width="9.140625" style="148"/>
    <col min="10" max="10" width="1.5703125" style="148" customWidth="1"/>
    <col min="11" max="11" width="9.42578125" style="148" customWidth="1"/>
    <col min="12" max="12" width="11" style="148" customWidth="1"/>
    <col min="13" max="13" width="13.28515625" style="585" customWidth="1"/>
    <col min="14" max="14" width="15.42578125" style="148" customWidth="1"/>
    <col min="15" max="16384" width="9.140625" style="148"/>
  </cols>
  <sheetData>
    <row r="2" spans="1:14" ht="18">
      <c r="A2" s="848" t="s">
        <v>177</v>
      </c>
      <c r="B2" s="848"/>
      <c r="C2" s="848"/>
      <c r="D2" s="848"/>
      <c r="E2" s="848"/>
      <c r="F2" s="848"/>
      <c r="G2" s="848"/>
      <c r="H2" s="848"/>
      <c r="I2" s="848"/>
      <c r="J2" s="848"/>
      <c r="K2" s="848"/>
      <c r="L2" s="848"/>
      <c r="M2" s="848"/>
      <c r="N2" s="848"/>
    </row>
    <row r="7" spans="1:14">
      <c r="A7" s="619" t="s">
        <v>434</v>
      </c>
      <c r="C7" s="622"/>
    </row>
    <row r="8" spans="1:14">
      <c r="C8" s="622"/>
      <c r="D8" s="654"/>
      <c r="E8" s="654"/>
      <c r="F8" s="654"/>
      <c r="G8" s="654"/>
      <c r="I8" s="534"/>
      <c r="J8" s="622"/>
    </row>
    <row r="9" spans="1:14" ht="76.5">
      <c r="A9" s="669" t="s">
        <v>171</v>
      </c>
      <c r="B9" s="669" t="s">
        <v>172</v>
      </c>
      <c r="D9" s="669" t="s">
        <v>154</v>
      </c>
      <c r="E9" s="669" t="s">
        <v>155</v>
      </c>
      <c r="F9" s="669" t="s">
        <v>156</v>
      </c>
      <c r="G9" s="669" t="s">
        <v>157</v>
      </c>
      <c r="H9" s="669" t="s">
        <v>158</v>
      </c>
      <c r="I9" s="669" t="s">
        <v>164</v>
      </c>
      <c r="K9" s="583" t="s">
        <v>173</v>
      </c>
      <c r="L9" s="583" t="s">
        <v>174</v>
      </c>
      <c r="M9" s="583" t="s">
        <v>175</v>
      </c>
      <c r="N9" s="583" t="s">
        <v>176</v>
      </c>
    </row>
    <row r="10" spans="1:14">
      <c r="D10" s="652" t="s">
        <v>452</v>
      </c>
      <c r="E10" s="652" t="s">
        <v>451</v>
      </c>
      <c r="F10" s="652" t="s">
        <v>450</v>
      </c>
      <c r="G10" s="652" t="s">
        <v>449</v>
      </c>
      <c r="H10" s="652" t="s">
        <v>448</v>
      </c>
      <c r="I10" s="652"/>
      <c r="K10" s="583"/>
      <c r="L10" s="583"/>
      <c r="M10" s="583"/>
      <c r="N10" s="583"/>
    </row>
    <row r="11" spans="1:14">
      <c r="D11" s="647" t="s">
        <v>427</v>
      </c>
      <c r="E11" s="647" t="s">
        <v>427</v>
      </c>
      <c r="F11" s="647" t="s">
        <v>427</v>
      </c>
      <c r="G11" s="647" t="s">
        <v>427</v>
      </c>
      <c r="H11" s="647" t="s">
        <v>427</v>
      </c>
      <c r="I11" s="647" t="s">
        <v>427</v>
      </c>
      <c r="K11" s="526"/>
      <c r="L11" s="526"/>
      <c r="M11" s="668" t="s">
        <v>427</v>
      </c>
      <c r="N11" s="526"/>
    </row>
    <row r="12" spans="1:14">
      <c r="A12" s="667" t="s">
        <v>461</v>
      </c>
      <c r="B12" s="526" t="s">
        <v>460</v>
      </c>
      <c r="D12" s="666">
        <v>1965.8788689999999</v>
      </c>
      <c r="E12" s="554">
        <v>2298.1657200000004</v>
      </c>
      <c r="F12" s="665">
        <v>0</v>
      </c>
      <c r="G12" s="666">
        <v>0</v>
      </c>
      <c r="H12" s="665">
        <v>0</v>
      </c>
      <c r="I12" s="665">
        <v>4264.0445890000001</v>
      </c>
      <c r="J12" s="534"/>
      <c r="K12" s="212"/>
      <c r="L12" s="212"/>
      <c r="M12" s="554">
        <v>23474.391339999998</v>
      </c>
      <c r="N12" s="212"/>
    </row>
    <row r="13" spans="1:14">
      <c r="A13" s="664" t="s">
        <v>459</v>
      </c>
      <c r="B13" s="592" t="s">
        <v>167</v>
      </c>
      <c r="D13" s="658">
        <v>82.437854999999999</v>
      </c>
      <c r="E13" s="554">
        <v>270.45479</v>
      </c>
      <c r="F13" s="658">
        <v>0</v>
      </c>
      <c r="G13" s="658">
        <v>0</v>
      </c>
      <c r="H13" s="658">
        <v>0</v>
      </c>
      <c r="I13" s="658">
        <v>352.89264500000002</v>
      </c>
      <c r="J13" s="534"/>
      <c r="K13" s="212"/>
      <c r="L13" s="212"/>
      <c r="M13" s="554">
        <v>757</v>
      </c>
      <c r="N13" s="212"/>
    </row>
    <row r="14" spans="1:14">
      <c r="A14" s="664" t="s">
        <v>459</v>
      </c>
      <c r="B14" s="592" t="s">
        <v>31</v>
      </c>
      <c r="D14" s="658">
        <v>0</v>
      </c>
      <c r="E14" s="554">
        <v>0</v>
      </c>
      <c r="F14" s="658">
        <v>0</v>
      </c>
      <c r="G14" s="658">
        <v>0</v>
      </c>
      <c r="H14" s="658">
        <v>0</v>
      </c>
      <c r="I14" s="658">
        <v>0</v>
      </c>
      <c r="J14" s="534"/>
      <c r="K14" s="212"/>
      <c r="L14" s="212"/>
      <c r="M14" s="554"/>
      <c r="N14" s="212"/>
    </row>
    <row r="15" spans="1:14">
      <c r="A15" s="631"/>
      <c r="B15" s="588"/>
      <c r="D15" s="657"/>
      <c r="E15" s="657"/>
      <c r="F15" s="657"/>
      <c r="G15" s="657"/>
      <c r="H15" s="657"/>
      <c r="I15" s="657"/>
      <c r="K15" s="662"/>
      <c r="L15" s="662"/>
      <c r="M15" s="663"/>
      <c r="N15" s="662"/>
    </row>
    <row r="16" spans="1:14">
      <c r="D16" s="622"/>
      <c r="E16" s="622"/>
      <c r="F16" s="622"/>
      <c r="G16" s="622"/>
      <c r="H16" s="622"/>
      <c r="I16" s="622"/>
    </row>
    <row r="17" spans="1:14">
      <c r="D17" s="656">
        <v>2048.3167239999998</v>
      </c>
      <c r="E17" s="656">
        <v>2568.6205100000006</v>
      </c>
      <c r="F17" s="656">
        <v>0</v>
      </c>
      <c r="G17" s="656">
        <v>0</v>
      </c>
      <c r="H17" s="656">
        <v>0</v>
      </c>
      <c r="I17" s="661">
        <v>4616.937234</v>
      </c>
      <c r="J17" s="622"/>
      <c r="M17" s="656">
        <v>24231.391339999998</v>
      </c>
    </row>
    <row r="19" spans="1:14">
      <c r="A19" s="148" t="s">
        <v>489</v>
      </c>
      <c r="M19" s="148"/>
    </row>
    <row r="22" spans="1:14" ht="14.25">
      <c r="A22" s="119" t="s">
        <v>302</v>
      </c>
      <c r="B22" s="119"/>
      <c r="C22" s="119"/>
      <c r="D22" s="119"/>
      <c r="E22" s="119"/>
      <c r="F22" s="119"/>
      <c r="G22" s="119"/>
      <c r="H22" s="119"/>
      <c r="I22" s="119"/>
      <c r="J22" s="119"/>
      <c r="K22" s="119"/>
      <c r="L22" s="119"/>
    </row>
    <row r="23" spans="1:14" ht="14.25">
      <c r="A23" s="119"/>
      <c r="B23" s="119"/>
      <c r="C23" s="119"/>
      <c r="D23" s="751"/>
      <c r="E23" s="751"/>
      <c r="F23" s="751"/>
      <c r="G23" s="751"/>
      <c r="H23" s="751"/>
      <c r="I23" s="751"/>
      <c r="J23" s="751"/>
      <c r="K23" s="751"/>
      <c r="L23" s="751"/>
      <c r="M23" s="751"/>
      <c r="N23" s="751"/>
    </row>
    <row r="24" spans="1:14">
      <c r="A24" s="619"/>
      <c r="D24" s="751"/>
      <c r="E24" s="751"/>
      <c r="F24" s="751"/>
      <c r="G24" s="751"/>
      <c r="H24" s="751"/>
      <c r="I24" s="751"/>
      <c r="J24" s="751"/>
      <c r="K24" s="751"/>
      <c r="L24" s="751"/>
      <c r="M24" s="751"/>
      <c r="N24" s="751"/>
    </row>
  </sheetData>
  <protectedRanges>
    <protectedRange sqref="I16:K16 J17 I15 H18:J18 H19:I19" name="Range3_1"/>
    <protectedRange sqref="D16:E16 D18:E18 E15:H15" name="Range1_1"/>
  </protectedRanges>
  <mergeCells count="1">
    <mergeCell ref="A2:N2"/>
  </mergeCells>
  <printOptions horizontalCentered="1"/>
  <pageMargins left="0.70866141732283472" right="0.70866141732283472" top="0.74803149606299213" bottom="0.74803149606299213" header="0.31496062992125984" footer="0.31496062992125984"/>
  <pageSetup paperSize="9" scale="93" fitToHeight="0" orientation="landscape"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C4F5F-294B-438F-9923-548E77D9F893}">
  <sheetPr>
    <pageSetUpPr fitToPage="1"/>
  </sheetPr>
  <dimension ref="A2:N21"/>
  <sheetViews>
    <sheetView zoomScaleNormal="100" workbookViewId="0">
      <selection sqref="A1:N21"/>
    </sheetView>
  </sheetViews>
  <sheetFormatPr defaultColWidth="9.140625" defaultRowHeight="13.5"/>
  <cols>
    <col min="1" max="1" width="30" style="148" customWidth="1"/>
    <col min="2" max="2" width="10" style="148" bestFit="1" customWidth="1"/>
    <col min="3" max="3" width="1.5703125" style="148" customWidth="1"/>
    <col min="4" max="9" width="9.140625" style="148"/>
    <col min="10" max="10" width="1.5703125" style="148" customWidth="1"/>
    <col min="11" max="11" width="10.28515625" style="148" customWidth="1"/>
    <col min="12" max="12" width="10.5703125" style="148" customWidth="1"/>
    <col min="13" max="13" width="13.28515625" style="148" customWidth="1"/>
    <col min="14" max="14" width="15.42578125" style="148" customWidth="1"/>
    <col min="15" max="16384" width="9.140625" style="148"/>
  </cols>
  <sheetData>
    <row r="2" spans="1:14" ht="18">
      <c r="A2" s="848" t="s">
        <v>180</v>
      </c>
      <c r="B2" s="848"/>
      <c r="C2" s="848"/>
      <c r="D2" s="848"/>
      <c r="E2" s="848"/>
      <c r="F2" s="848"/>
      <c r="G2" s="848"/>
      <c r="H2" s="848"/>
      <c r="I2" s="848"/>
      <c r="J2" s="848"/>
      <c r="K2" s="848"/>
      <c r="L2" s="848"/>
      <c r="M2" s="848"/>
      <c r="N2" s="848"/>
    </row>
    <row r="3" spans="1:14">
      <c r="M3" s="585"/>
    </row>
    <row r="4" spans="1:14">
      <c r="M4" s="585"/>
    </row>
    <row r="5" spans="1:14">
      <c r="M5" s="585"/>
    </row>
    <row r="6" spans="1:14">
      <c r="M6" s="585"/>
    </row>
    <row r="7" spans="1:14">
      <c r="A7" s="619" t="s">
        <v>434</v>
      </c>
      <c r="C7" s="622"/>
    </row>
    <row r="8" spans="1:14">
      <c r="B8" s="534"/>
      <c r="C8" s="622"/>
      <c r="D8" s="654"/>
      <c r="E8" s="654"/>
      <c r="F8" s="654"/>
      <c r="G8" s="654"/>
      <c r="J8" s="622"/>
    </row>
    <row r="9" spans="1:14" ht="76.5">
      <c r="A9" s="669" t="s">
        <v>171</v>
      </c>
      <c r="B9" s="669" t="s">
        <v>172</v>
      </c>
      <c r="D9" s="669" t="s">
        <v>154</v>
      </c>
      <c r="E9" s="669" t="s">
        <v>155</v>
      </c>
      <c r="F9" s="669" t="s">
        <v>156</v>
      </c>
      <c r="G9" s="669" t="s">
        <v>157</v>
      </c>
      <c r="H9" s="669" t="s">
        <v>158</v>
      </c>
      <c r="I9" s="669" t="s">
        <v>164</v>
      </c>
      <c r="K9" s="583" t="s">
        <v>173</v>
      </c>
      <c r="L9" s="583" t="s">
        <v>174</v>
      </c>
      <c r="M9" s="583" t="s">
        <v>175</v>
      </c>
      <c r="N9" s="583" t="s">
        <v>176</v>
      </c>
    </row>
    <row r="10" spans="1:14">
      <c r="D10" s="652" t="s">
        <v>452</v>
      </c>
      <c r="E10" s="652" t="s">
        <v>451</v>
      </c>
      <c r="F10" s="652" t="s">
        <v>450</v>
      </c>
      <c r="G10" s="652" t="s">
        <v>449</v>
      </c>
      <c r="H10" s="652" t="s">
        <v>448</v>
      </c>
      <c r="I10" s="652"/>
      <c r="K10" s="583"/>
      <c r="L10" s="583"/>
      <c r="M10" s="583"/>
      <c r="N10" s="583"/>
    </row>
    <row r="11" spans="1:14">
      <c r="D11" s="647" t="s">
        <v>427</v>
      </c>
      <c r="E11" s="647" t="s">
        <v>427</v>
      </c>
      <c r="F11" s="647" t="s">
        <v>427</v>
      </c>
      <c r="G11" s="647" t="s">
        <v>427</v>
      </c>
      <c r="H11" s="647" t="s">
        <v>427</v>
      </c>
      <c r="I11" s="647" t="s">
        <v>427</v>
      </c>
      <c r="K11" s="526"/>
      <c r="L11" s="526"/>
      <c r="M11" s="668" t="s">
        <v>427</v>
      </c>
      <c r="N11" s="526"/>
    </row>
    <row r="12" spans="1:14">
      <c r="A12" s="667" t="s">
        <v>456</v>
      </c>
      <c r="B12" s="526" t="s">
        <v>495</v>
      </c>
      <c r="D12" s="632">
        <v>0</v>
      </c>
      <c r="E12" s="632">
        <v>0</v>
      </c>
      <c r="F12" s="632">
        <v>0</v>
      </c>
      <c r="G12" s="632">
        <v>0</v>
      </c>
      <c r="H12" s="632">
        <v>0</v>
      </c>
      <c r="I12" s="632">
        <v>0</v>
      </c>
      <c r="K12" s="526"/>
      <c r="L12" s="526"/>
      <c r="M12" s="554">
        <v>370.28567999999996</v>
      </c>
      <c r="N12" s="526"/>
    </row>
    <row r="13" spans="1:14">
      <c r="A13" s="631"/>
      <c r="B13" s="588"/>
      <c r="D13" s="657"/>
      <c r="E13" s="662"/>
      <c r="F13" s="671"/>
      <c r="G13" s="588"/>
      <c r="H13" s="671"/>
      <c r="I13" s="672"/>
      <c r="K13" s="662"/>
      <c r="L13" s="662"/>
      <c r="M13" s="671"/>
      <c r="N13" s="662"/>
    </row>
    <row r="14" spans="1:14">
      <c r="D14" s="670"/>
      <c r="E14" s="670"/>
      <c r="F14" s="670"/>
      <c r="G14" s="670"/>
      <c r="H14" s="670"/>
      <c r="I14" s="670"/>
    </row>
    <row r="15" spans="1:14">
      <c r="D15" s="624">
        <v>0</v>
      </c>
      <c r="E15" s="624">
        <v>0</v>
      </c>
      <c r="F15" s="624">
        <v>0</v>
      </c>
      <c r="G15" s="624">
        <v>0</v>
      </c>
      <c r="H15" s="624">
        <v>0</v>
      </c>
      <c r="I15" s="624">
        <v>0</v>
      </c>
      <c r="J15" s="622"/>
      <c r="M15" s="656">
        <v>370.28567999999996</v>
      </c>
    </row>
    <row r="17" spans="1:1">
      <c r="A17" s="148" t="s">
        <v>489</v>
      </c>
    </row>
    <row r="20" spans="1:1" ht="14.25">
      <c r="A20" s="119" t="s">
        <v>302</v>
      </c>
    </row>
    <row r="21" spans="1:1" ht="14.25">
      <c r="A21" s="119"/>
    </row>
  </sheetData>
  <protectedRanges>
    <protectedRange sqref="I14:K14 J15 I13 H16:J16 H17:I17" name="Range3_1"/>
    <protectedRange sqref="D13:E14 D16:E16" name="Range1_1"/>
  </protectedRanges>
  <mergeCells count="1">
    <mergeCell ref="A2:N2"/>
  </mergeCells>
  <printOptions horizontalCentered="1"/>
  <pageMargins left="0.70866141732283472" right="0.70866141732283472" top="0.74803149606299213" bottom="0.74803149606299213" header="0.31496062992125984" footer="0.31496062992125984"/>
  <pageSetup paperSize="9" scale="90" fitToHeight="0" orientation="landscape" r:id="rId1"/>
  <headerFooter scaleWithDoc="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1B93D-0774-48F1-B9F5-CBE0281E98DC}">
  <sheetPr>
    <pageSetUpPr fitToPage="1"/>
  </sheetPr>
  <dimension ref="A1:C83"/>
  <sheetViews>
    <sheetView zoomScaleNormal="100" workbookViewId="0">
      <selection sqref="A1:XFD1048576"/>
    </sheetView>
  </sheetViews>
  <sheetFormatPr defaultColWidth="9" defaultRowHeight="12.75"/>
  <cols>
    <col min="1" max="16384" width="9" style="670"/>
  </cols>
  <sheetData>
    <row r="1" spans="1:3" ht="13.5">
      <c r="A1" s="148" t="s">
        <v>462</v>
      </c>
      <c r="C1" s="554"/>
    </row>
    <row r="2" spans="1:3" ht="13.5">
      <c r="C2" s="554"/>
    </row>
    <row r="3" spans="1:3" ht="13.5">
      <c r="C3" s="554"/>
    </row>
    <row r="4" spans="1:3" ht="13.5">
      <c r="C4" s="554"/>
    </row>
    <row r="5" spans="1:3" ht="13.5">
      <c r="C5" s="554"/>
    </row>
    <row r="6" spans="1:3" ht="13.5">
      <c r="C6" s="554"/>
    </row>
    <row r="7" spans="1:3" ht="13.5">
      <c r="C7" s="554"/>
    </row>
    <row r="8" spans="1:3" ht="13.5">
      <c r="C8" s="554"/>
    </row>
    <row r="9" spans="1:3" ht="13.5">
      <c r="C9" s="554"/>
    </row>
    <row r="10" spans="1:3" ht="13.5">
      <c r="C10" s="554"/>
    </row>
    <row r="11" spans="1:3" ht="13.5">
      <c r="C11" s="554"/>
    </row>
    <row r="12" spans="1:3" ht="13.5">
      <c r="C12" s="554"/>
    </row>
    <row r="13" spans="1:3" ht="13.5">
      <c r="C13" s="554"/>
    </row>
    <row r="14" spans="1:3" ht="13.5">
      <c r="C14" s="554"/>
    </row>
    <row r="15" spans="1:3" ht="13.5">
      <c r="C15" s="554"/>
    </row>
    <row r="16" spans="1:3" ht="13.5">
      <c r="C16" s="554"/>
    </row>
    <row r="17" spans="3:3" ht="13.5">
      <c r="C17" s="554"/>
    </row>
    <row r="18" spans="3:3" ht="13.5">
      <c r="C18" s="554"/>
    </row>
    <row r="19" spans="3:3" ht="13.5">
      <c r="C19" s="554"/>
    </row>
    <row r="20" spans="3:3" ht="13.5">
      <c r="C20" s="554"/>
    </row>
    <row r="21" spans="3:3" ht="13.5">
      <c r="C21" s="554"/>
    </row>
    <row r="22" spans="3:3" ht="13.5">
      <c r="C22" s="554"/>
    </row>
    <row r="23" spans="3:3" ht="13.5">
      <c r="C23" s="554"/>
    </row>
    <row r="24" spans="3:3" ht="13.5">
      <c r="C24" s="554"/>
    </row>
    <row r="25" spans="3:3" ht="13.5">
      <c r="C25" s="554"/>
    </row>
    <row r="26" spans="3:3" ht="13.5">
      <c r="C26" s="554"/>
    </row>
    <row r="27" spans="3:3" ht="13.5">
      <c r="C27" s="554"/>
    </row>
    <row r="28" spans="3:3" ht="13.5">
      <c r="C28" s="554"/>
    </row>
    <row r="29" spans="3:3" ht="13.5">
      <c r="C29" s="554"/>
    </row>
    <row r="30" spans="3:3" ht="13.5">
      <c r="C30" s="554"/>
    </row>
    <row r="31" spans="3:3" ht="13.5">
      <c r="C31" s="554"/>
    </row>
    <row r="32" spans="3:3" ht="13.5">
      <c r="C32" s="554"/>
    </row>
    <row r="33" spans="3:3" ht="13.5">
      <c r="C33" s="554"/>
    </row>
    <row r="34" spans="3:3" ht="13.5">
      <c r="C34" s="554"/>
    </row>
    <row r="35" spans="3:3" ht="13.5">
      <c r="C35" s="554"/>
    </row>
    <row r="36" spans="3:3" ht="13.5">
      <c r="C36" s="554"/>
    </row>
    <row r="37" spans="3:3" ht="13.5">
      <c r="C37" s="554"/>
    </row>
    <row r="38" spans="3:3" ht="13.5">
      <c r="C38" s="554"/>
    </row>
    <row r="39" spans="3:3" ht="13.5">
      <c r="C39" s="554"/>
    </row>
    <row r="40" spans="3:3" ht="13.5">
      <c r="C40" s="554"/>
    </row>
    <row r="41" spans="3:3" ht="13.5">
      <c r="C41" s="554"/>
    </row>
    <row r="42" spans="3:3" ht="13.5">
      <c r="C42" s="554"/>
    </row>
    <row r="43" spans="3:3" ht="13.5">
      <c r="C43" s="554"/>
    </row>
    <row r="44" spans="3:3" ht="13.5">
      <c r="C44" s="554"/>
    </row>
    <row r="45" spans="3:3" ht="13.5">
      <c r="C45" s="554"/>
    </row>
    <row r="46" spans="3:3" ht="13.5">
      <c r="C46" s="554"/>
    </row>
    <row r="47" spans="3:3" ht="13.5">
      <c r="C47" s="554"/>
    </row>
    <row r="48" spans="3:3" ht="13.5">
      <c r="C48" s="554"/>
    </row>
    <row r="49" spans="3:3" ht="13.5">
      <c r="C49" s="554"/>
    </row>
    <row r="50" spans="3:3" ht="13.5">
      <c r="C50" s="554"/>
    </row>
    <row r="51" spans="3:3" ht="13.5">
      <c r="C51" s="554"/>
    </row>
    <row r="52" spans="3:3" ht="13.5">
      <c r="C52" s="554"/>
    </row>
    <row r="53" spans="3:3" ht="13.5">
      <c r="C53" s="554"/>
    </row>
    <row r="54" spans="3:3" ht="13.5">
      <c r="C54" s="554"/>
    </row>
    <row r="55" spans="3:3" ht="13.5">
      <c r="C55" s="554"/>
    </row>
    <row r="56" spans="3:3" ht="13.5">
      <c r="C56" s="554"/>
    </row>
    <row r="57" spans="3:3" ht="13.5">
      <c r="C57" s="554"/>
    </row>
    <row r="58" spans="3:3" ht="13.5">
      <c r="C58" s="554"/>
    </row>
    <row r="59" spans="3:3" ht="13.5">
      <c r="C59" s="554"/>
    </row>
    <row r="60" spans="3:3" ht="13.5">
      <c r="C60" s="554"/>
    </row>
    <row r="61" spans="3:3" ht="13.5">
      <c r="C61" s="554"/>
    </row>
    <row r="62" spans="3:3" ht="13.5">
      <c r="C62" s="554"/>
    </row>
    <row r="63" spans="3:3" ht="13.5">
      <c r="C63" s="554"/>
    </row>
    <row r="64" spans="3:3" ht="13.5">
      <c r="C64" s="554"/>
    </row>
    <row r="65" spans="3:3" ht="13.5">
      <c r="C65" s="554"/>
    </row>
    <row r="66" spans="3:3" ht="13.5">
      <c r="C66" s="554"/>
    </row>
    <row r="67" spans="3:3" ht="13.5">
      <c r="C67" s="554"/>
    </row>
    <row r="68" spans="3:3" ht="13.5">
      <c r="C68" s="554"/>
    </row>
    <row r="69" spans="3:3" ht="13.5">
      <c r="C69" s="554"/>
    </row>
    <row r="70" spans="3:3" ht="13.5">
      <c r="C70" s="554"/>
    </row>
    <row r="71" spans="3:3" ht="13.5">
      <c r="C71" s="554"/>
    </row>
    <row r="72" spans="3:3" ht="13.5">
      <c r="C72" s="554"/>
    </row>
    <row r="73" spans="3:3" ht="13.5">
      <c r="C73" s="554"/>
    </row>
    <row r="74" spans="3:3" ht="13.5">
      <c r="C74" s="554"/>
    </row>
    <row r="75" spans="3:3" ht="13.5">
      <c r="C75" s="554"/>
    </row>
    <row r="76" spans="3:3" ht="13.5">
      <c r="C76" s="554"/>
    </row>
    <row r="77" spans="3:3" ht="13.5">
      <c r="C77" s="554"/>
    </row>
    <row r="78" spans="3:3" ht="13.5">
      <c r="C78" s="554"/>
    </row>
    <row r="79" spans="3:3" ht="13.5">
      <c r="C79" s="554"/>
    </row>
    <row r="80" spans="3:3" ht="13.5">
      <c r="C80" s="554"/>
    </row>
    <row r="81" spans="3:3" ht="13.5">
      <c r="C81" s="554"/>
    </row>
    <row r="82" spans="3:3" ht="13.5">
      <c r="C82" s="554"/>
    </row>
    <row r="83" spans="3:3" ht="13.5">
      <c r="C83" s="554"/>
    </row>
  </sheetData>
  <printOptions horizontalCentered="1"/>
  <pageMargins left="0.70866141732283472" right="0.70866141732283472" top="0.74803149606299213" bottom="0.74803149606299213" header="0.31496062992125984" footer="0.31496062992125984"/>
  <pageSetup paperSize="9" fitToHeight="0" orientation="portrait" r:id="rId1"/>
  <headerFooter scaleWithDoc="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BCCD2-BBCD-4160-8B21-89BD757D47EA}">
  <sheetPr>
    <pageSetUpPr fitToPage="1"/>
  </sheetPr>
  <dimension ref="A1"/>
  <sheetViews>
    <sheetView zoomScaleNormal="100" workbookViewId="0"/>
  </sheetViews>
  <sheetFormatPr defaultColWidth="9" defaultRowHeight="12.75"/>
  <cols>
    <col min="1" max="16384" width="9" style="670"/>
  </cols>
  <sheetData/>
  <printOptions horizontalCentered="1"/>
  <pageMargins left="0.70866141732283472" right="0.70866141732283472" top="0.74803149606299213" bottom="0.74803149606299213" header="0.31496062992125984" footer="0.31496062992125984"/>
  <pageSetup paperSize="9" fitToHeight="0" orientation="portrait" r:id="rId1"/>
  <headerFooter scaleWithDoc="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3E26F-D184-4B56-85BF-E18E9F8105A5}">
  <sheetPr>
    <pageSetUpPr fitToPage="1"/>
  </sheetPr>
  <dimension ref="A1:L62"/>
  <sheetViews>
    <sheetView zoomScaleNormal="100" zoomScaleSheetLayoutView="100" workbookViewId="0">
      <selection sqref="A1:J1"/>
    </sheetView>
  </sheetViews>
  <sheetFormatPr defaultColWidth="8.85546875" defaultRowHeight="12.75"/>
  <cols>
    <col min="1" max="16384" width="8.85546875" style="673"/>
  </cols>
  <sheetData>
    <row r="1" spans="1:12" s="689" customFormat="1" ht="17.45" customHeight="1">
      <c r="A1" s="820" t="s">
        <v>68</v>
      </c>
      <c r="B1" s="820"/>
      <c r="C1" s="820"/>
      <c r="D1" s="820"/>
      <c r="E1" s="820"/>
      <c r="F1" s="820"/>
      <c r="G1" s="820"/>
      <c r="H1" s="820"/>
      <c r="I1" s="820"/>
      <c r="J1" s="820"/>
      <c r="K1" s="692"/>
    </row>
    <row r="2" spans="1:12" s="689" customFormat="1">
      <c r="A2" s="691"/>
      <c r="B2" s="691"/>
      <c r="C2" s="691"/>
      <c r="D2" s="691"/>
      <c r="E2" s="691"/>
      <c r="F2" s="691"/>
      <c r="G2" s="691"/>
      <c r="H2" s="690"/>
      <c r="I2" s="690"/>
      <c r="J2" s="690"/>
      <c r="K2" s="690"/>
      <c r="L2" s="690"/>
    </row>
    <row r="3" spans="1:12" s="676" customFormat="1"/>
    <row r="4" spans="1:12" s="676" customFormat="1">
      <c r="A4" s="684"/>
    </row>
    <row r="5" spans="1:12" ht="15">
      <c r="A5" s="684"/>
      <c r="B5" s="688"/>
      <c r="C5" s="688"/>
      <c r="D5" s="688"/>
      <c r="E5" s="688"/>
      <c r="F5" s="688"/>
      <c r="G5" s="688"/>
      <c r="H5" s="688"/>
    </row>
    <row r="6" spans="1:12" ht="15">
      <c r="A6" s="676"/>
      <c r="B6" s="676"/>
      <c r="C6" s="676"/>
      <c r="D6" s="2"/>
      <c r="E6" s="674"/>
      <c r="F6" s="674"/>
      <c r="G6" s="674"/>
      <c r="H6" s="687"/>
    </row>
    <row r="7" spans="1:12" ht="14.25">
      <c r="A7" s="676"/>
      <c r="B7" s="676"/>
      <c r="C7" s="676"/>
      <c r="D7" s="676"/>
      <c r="E7" s="674"/>
      <c r="F7" s="674"/>
      <c r="G7" s="674"/>
      <c r="H7" s="686"/>
    </row>
    <row r="8" spans="1:12" ht="16.5" hidden="1" customHeight="1">
      <c r="A8" s="683" t="s">
        <v>469</v>
      </c>
      <c r="B8" s="681"/>
      <c r="C8" s="674"/>
      <c r="D8" s="674"/>
    </row>
    <row r="9" spans="1:12" ht="14.25" hidden="1">
      <c r="A9" s="682" t="s">
        <v>465</v>
      </c>
      <c r="B9" s="681"/>
      <c r="C9" s="674"/>
      <c r="D9" s="674"/>
    </row>
    <row r="10" spans="1:12" ht="14.25" hidden="1">
      <c r="A10" s="682" t="s">
        <v>464</v>
      </c>
      <c r="B10" s="681"/>
      <c r="C10" s="674"/>
      <c r="D10" s="674"/>
    </row>
    <row r="11" spans="1:12" ht="14.25" hidden="1">
      <c r="A11" s="680" t="s">
        <v>468</v>
      </c>
      <c r="B11" s="681"/>
      <c r="C11" s="674"/>
      <c r="D11" s="674"/>
    </row>
    <row r="12" spans="1:12" ht="14.25" hidden="1">
      <c r="A12" s="685"/>
      <c r="B12" s="681"/>
      <c r="C12" s="674"/>
      <c r="D12" s="674"/>
    </row>
    <row r="13" spans="1:12" ht="14.25" hidden="1">
      <c r="A13" s="684" t="s">
        <v>467</v>
      </c>
      <c r="B13" s="681"/>
      <c r="C13" s="674"/>
      <c r="D13" s="674"/>
    </row>
    <row r="14" spans="1:12" ht="14.25" hidden="1">
      <c r="A14" s="676"/>
      <c r="B14" s="681"/>
      <c r="C14" s="674"/>
      <c r="D14" s="674"/>
    </row>
    <row r="15" spans="1:12" ht="14.25" hidden="1">
      <c r="A15" s="683" t="s">
        <v>466</v>
      </c>
      <c r="B15" s="681"/>
      <c r="C15" s="674"/>
      <c r="D15" s="674"/>
    </row>
    <row r="16" spans="1:12" ht="14.25" hidden="1">
      <c r="A16" s="682" t="s">
        <v>465</v>
      </c>
      <c r="B16" s="681"/>
      <c r="C16" s="674"/>
      <c r="D16" s="674"/>
    </row>
    <row r="17" spans="1:8" ht="14.25" hidden="1">
      <c r="A17" s="682" t="s">
        <v>464</v>
      </c>
      <c r="B17" s="681"/>
      <c r="C17" s="674"/>
      <c r="D17" s="674"/>
    </row>
    <row r="18" spans="1:8" ht="14.25" hidden="1">
      <c r="A18" s="680" t="s">
        <v>463</v>
      </c>
      <c r="B18" s="679"/>
      <c r="C18" s="678"/>
      <c r="D18" s="678"/>
      <c r="E18" s="674"/>
      <c r="F18" s="674"/>
      <c r="G18" s="674"/>
    </row>
    <row r="19" spans="1:8" ht="14.25" hidden="1">
      <c r="A19" s="674"/>
      <c r="B19" s="674"/>
      <c r="C19" s="674"/>
    </row>
    <row r="20" spans="1:8" ht="14.25" hidden="1">
      <c r="A20" s="675"/>
      <c r="B20" s="674"/>
      <c r="C20" s="674"/>
      <c r="D20" s="674"/>
    </row>
    <row r="21" spans="1:8" ht="15" hidden="1">
      <c r="A21" s="677"/>
      <c r="B21" s="674"/>
      <c r="C21" s="674"/>
      <c r="D21" s="674"/>
      <c r="E21" s="675"/>
      <c r="F21" s="674"/>
      <c r="G21" s="674"/>
      <c r="H21" s="674"/>
    </row>
    <row r="22" spans="1:8" ht="15">
      <c r="A22" s="677"/>
      <c r="B22" s="674"/>
      <c r="C22" s="674"/>
      <c r="D22" s="674"/>
      <c r="E22" s="675"/>
      <c r="F22" s="674"/>
      <c r="G22" s="674"/>
      <c r="H22" s="674"/>
    </row>
    <row r="23" spans="1:8" ht="15">
      <c r="A23" s="677"/>
      <c r="B23" s="674"/>
      <c r="C23" s="674"/>
      <c r="D23" s="674"/>
      <c r="E23" s="675"/>
      <c r="F23" s="674"/>
      <c r="G23" s="674"/>
      <c r="H23" s="674"/>
    </row>
    <row r="24" spans="1:8" ht="15">
      <c r="A24" s="677"/>
      <c r="B24" s="674"/>
      <c r="C24" s="674"/>
      <c r="D24" s="674"/>
      <c r="E24" s="675"/>
      <c r="F24" s="674"/>
    </row>
    <row r="25" spans="1:8" ht="15">
      <c r="A25" s="677"/>
      <c r="B25" s="674"/>
      <c r="C25" s="674"/>
      <c r="D25" s="674"/>
      <c r="E25" s="675"/>
      <c r="F25" s="674"/>
    </row>
    <row r="26" spans="1:8" ht="14.25">
      <c r="A26" s="674"/>
      <c r="B26" s="674"/>
      <c r="C26" s="674"/>
      <c r="D26" s="674"/>
      <c r="E26" s="675"/>
      <c r="F26" s="674"/>
    </row>
    <row r="27" spans="1:8" ht="14.25">
      <c r="A27" s="674"/>
      <c r="B27" s="674"/>
      <c r="C27" s="674"/>
      <c r="D27" s="674"/>
      <c r="E27" s="675"/>
      <c r="F27" s="676"/>
    </row>
    <row r="28" spans="1:8" ht="14.25">
      <c r="A28" s="674"/>
      <c r="B28" s="674"/>
      <c r="C28" s="674"/>
      <c r="D28" s="674"/>
      <c r="E28" s="675"/>
      <c r="F28" s="676"/>
    </row>
    <row r="29" spans="1:8" ht="14.25">
      <c r="A29" s="674"/>
      <c r="B29" s="674"/>
      <c r="C29" s="674"/>
      <c r="D29" s="674"/>
      <c r="E29" s="675"/>
      <c r="F29" s="676"/>
    </row>
    <row r="30" spans="1:8" ht="14.25">
      <c r="A30" s="674"/>
      <c r="B30" s="674"/>
      <c r="C30" s="674"/>
      <c r="D30" s="674"/>
      <c r="E30" s="675"/>
      <c r="F30" s="676"/>
    </row>
    <row r="31" spans="1:8" ht="14.25">
      <c r="A31" s="674"/>
      <c r="B31" s="674"/>
      <c r="C31" s="674"/>
      <c r="D31" s="674"/>
      <c r="E31" s="675"/>
      <c r="F31" s="676"/>
    </row>
    <row r="32" spans="1:8" ht="14.25">
      <c r="A32" s="674"/>
      <c r="B32" s="674"/>
      <c r="C32" s="674"/>
      <c r="D32" s="674"/>
      <c r="E32" s="675"/>
      <c r="F32" s="676"/>
    </row>
    <row r="33" spans="1:6" ht="14.25">
      <c r="A33" s="674"/>
      <c r="B33" s="674"/>
      <c r="C33" s="674"/>
      <c r="D33" s="674"/>
      <c r="E33" s="675"/>
      <c r="F33" s="676"/>
    </row>
    <row r="34" spans="1:6" ht="14.25">
      <c r="A34" s="674"/>
      <c r="B34" s="674"/>
      <c r="C34" s="674"/>
      <c r="D34" s="674"/>
      <c r="E34" s="675"/>
      <c r="F34" s="676"/>
    </row>
    <row r="35" spans="1:6" ht="14.25">
      <c r="A35" s="674"/>
      <c r="B35" s="674"/>
      <c r="C35" s="674"/>
      <c r="D35" s="674"/>
      <c r="E35" s="675"/>
      <c r="F35" s="676"/>
    </row>
    <row r="36" spans="1:6" ht="14.25">
      <c r="A36" s="674"/>
      <c r="B36" s="674"/>
      <c r="C36" s="674"/>
      <c r="D36" s="674"/>
      <c r="E36" s="675"/>
      <c r="F36" s="676"/>
    </row>
    <row r="37" spans="1:6" ht="14.25">
      <c r="A37" s="674"/>
      <c r="B37" s="674"/>
      <c r="C37" s="674"/>
      <c r="D37" s="674"/>
      <c r="E37" s="675"/>
    </row>
    <row r="38" spans="1:6" ht="14.25">
      <c r="A38" s="674"/>
      <c r="B38" s="674"/>
      <c r="C38" s="674"/>
      <c r="D38" s="674"/>
      <c r="E38" s="675"/>
    </row>
    <row r="39" spans="1:6" ht="14.25">
      <c r="A39" s="674"/>
      <c r="B39" s="674"/>
      <c r="C39" s="674"/>
      <c r="D39" s="674"/>
      <c r="E39" s="674"/>
    </row>
    <row r="40" spans="1:6" ht="14.25">
      <c r="A40" s="674"/>
      <c r="B40" s="674"/>
      <c r="C40" s="674"/>
      <c r="D40" s="674"/>
      <c r="E40" s="674"/>
    </row>
    <row r="41" spans="1:6" ht="14.25">
      <c r="A41" s="674"/>
      <c r="B41" s="674"/>
      <c r="C41" s="674"/>
      <c r="D41" s="674"/>
      <c r="E41" s="674"/>
    </row>
    <row r="42" spans="1:6" ht="14.25">
      <c r="A42" s="674"/>
      <c r="B42" s="674"/>
      <c r="C42" s="674"/>
      <c r="D42" s="674"/>
      <c r="E42" s="674"/>
    </row>
    <row r="43" spans="1:6" ht="14.25">
      <c r="A43" s="674"/>
      <c r="B43" s="674"/>
      <c r="C43" s="674"/>
      <c r="D43" s="674"/>
      <c r="E43" s="674"/>
    </row>
    <row r="44" spans="1:6" ht="14.25">
      <c r="A44" s="674"/>
      <c r="B44" s="674"/>
      <c r="C44" s="674"/>
      <c r="D44" s="674"/>
      <c r="E44" s="674"/>
    </row>
    <row r="45" spans="1:6" ht="14.25">
      <c r="A45" s="674"/>
      <c r="B45" s="674"/>
      <c r="C45" s="674"/>
      <c r="D45" s="674"/>
      <c r="E45" s="674"/>
    </row>
    <row r="62" spans="5:5" ht="13.5">
      <c r="E62" s="114"/>
    </row>
  </sheetData>
  <mergeCells count="1">
    <mergeCell ref="A1:J1"/>
  </mergeCells>
  <printOptions horizontalCentered="1"/>
  <pageMargins left="0.70866141732283472" right="0.70866141732283472" top="0.74803149606299213" bottom="0.74803149606299213" header="0.31496062992125984" footer="0.31496062992125984"/>
  <pageSetup paperSize="9" fitToHeight="0"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3D76-B5B1-4F1A-A216-0C53344B986D}">
  <sheetPr>
    <pageSetUpPr fitToPage="1"/>
  </sheetPr>
  <dimension ref="A1:U138"/>
  <sheetViews>
    <sheetView zoomScaleNormal="100" workbookViewId="0"/>
  </sheetViews>
  <sheetFormatPr defaultColWidth="10.28515625" defaultRowHeight="13.5"/>
  <cols>
    <col min="1" max="3" width="3.28515625" style="68" customWidth="1"/>
    <col min="4" max="10" width="12.7109375" style="68" customWidth="1"/>
    <col min="11" max="16384" width="10.28515625" style="68"/>
  </cols>
  <sheetData>
    <row r="1" spans="1:21" s="103" customFormat="1" ht="18" customHeight="1">
      <c r="A1" s="113" t="s">
        <v>291</v>
      </c>
    </row>
    <row r="2" spans="1:21" s="103" customFormat="1" ht="13.5" customHeight="1">
      <c r="A2" s="96"/>
    </row>
    <row r="3" spans="1:21" ht="14.1" customHeight="1">
      <c r="A3" s="112" t="str">
        <f>CONCATENATE("For the year ended ",TEXT('(1) Index'!$B$9,"dd mmmm yyyy"))</f>
        <v>For the year ended 30 June 2022</v>
      </c>
      <c r="B3" s="111"/>
      <c r="C3" s="111"/>
      <c r="D3" s="111"/>
      <c r="E3" s="111"/>
      <c r="F3" s="111"/>
      <c r="G3" s="111"/>
      <c r="H3" s="111"/>
      <c r="I3" s="111"/>
    </row>
    <row r="4" spans="1:21" ht="13.5" customHeight="1">
      <c r="A4" s="111"/>
      <c r="B4" s="111"/>
      <c r="C4" s="111"/>
      <c r="D4" s="111"/>
      <c r="E4" s="111"/>
      <c r="F4" s="111"/>
      <c r="G4" s="111"/>
      <c r="H4" s="111"/>
      <c r="I4" s="111"/>
    </row>
    <row r="5" spans="1:21" s="95" customFormat="1" ht="14.1" customHeight="1">
      <c r="A5" s="94">
        <v>1</v>
      </c>
      <c r="B5" s="94" t="s">
        <v>290</v>
      </c>
    </row>
    <row r="6" spans="1:21" s="74" customFormat="1" ht="13.5" customHeight="1">
      <c r="A6" s="110"/>
      <c r="B6" s="110"/>
      <c r="C6" s="110"/>
      <c r="D6" s="110"/>
      <c r="E6" s="110"/>
      <c r="F6" s="110"/>
      <c r="G6" s="110"/>
      <c r="H6" s="109"/>
      <c r="I6" s="109"/>
    </row>
    <row r="7" spans="1:21" s="74" customFormat="1" ht="14.1" customHeight="1">
      <c r="A7" s="97" t="s">
        <v>289</v>
      </c>
      <c r="C7" s="66"/>
      <c r="D7" s="66"/>
      <c r="E7" s="66"/>
      <c r="F7" s="66"/>
      <c r="G7" s="66"/>
      <c r="H7" s="66"/>
      <c r="I7" s="66"/>
    </row>
    <row r="8" spans="1:21" s="108" customFormat="1" ht="81" customHeight="1">
      <c r="A8" s="799" t="s">
        <v>493</v>
      </c>
      <c r="B8" s="799"/>
      <c r="C8" s="799"/>
      <c r="D8" s="799"/>
      <c r="E8" s="799"/>
      <c r="F8" s="799"/>
      <c r="G8" s="799"/>
      <c r="H8" s="799"/>
      <c r="I8" s="799"/>
      <c r="J8" s="799"/>
    </row>
    <row r="9" spans="1:21" s="108" customFormat="1" ht="4.5" customHeight="1"/>
    <row r="10" spans="1:21" s="108" customFormat="1" ht="40.5" customHeight="1">
      <c r="A10" s="799" t="s">
        <v>288</v>
      </c>
      <c r="B10" s="799"/>
      <c r="C10" s="799"/>
      <c r="D10" s="799"/>
      <c r="E10" s="799"/>
      <c r="F10" s="799"/>
      <c r="G10" s="799"/>
      <c r="H10" s="799"/>
      <c r="I10" s="799"/>
      <c r="J10" s="799"/>
    </row>
    <row r="11" spans="1:21" s="108" customFormat="1" ht="4.5" customHeight="1"/>
    <row r="12" spans="1:21" s="108" customFormat="1" ht="27" customHeight="1">
      <c r="A12" s="799" t="s">
        <v>287</v>
      </c>
      <c r="B12" s="799"/>
      <c r="C12" s="799"/>
      <c r="D12" s="799"/>
      <c r="E12" s="799"/>
      <c r="F12" s="799"/>
      <c r="G12" s="799"/>
      <c r="H12" s="799"/>
      <c r="I12" s="799"/>
      <c r="J12" s="799"/>
      <c r="L12" s="799"/>
      <c r="M12" s="799"/>
      <c r="N12" s="799"/>
      <c r="O12" s="799"/>
      <c r="P12" s="799"/>
      <c r="Q12" s="799"/>
      <c r="R12" s="799"/>
      <c r="S12" s="799"/>
      <c r="T12" s="799"/>
      <c r="U12" s="799"/>
    </row>
    <row r="13" spans="1:21" s="108" customFormat="1" ht="4.5" customHeight="1"/>
    <row r="14" spans="1:21" s="108" customFormat="1" ht="27" customHeight="1">
      <c r="A14" s="799" t="s">
        <v>286</v>
      </c>
      <c r="B14" s="799"/>
      <c r="C14" s="799"/>
      <c r="D14" s="799"/>
      <c r="E14" s="799"/>
      <c r="F14" s="799"/>
      <c r="G14" s="799"/>
      <c r="H14" s="799"/>
      <c r="I14" s="799"/>
      <c r="J14" s="799"/>
    </row>
    <row r="15" spans="1:21" s="108" customFormat="1" ht="4.5" customHeight="1"/>
    <row r="16" spans="1:21" s="108" customFormat="1" ht="13.5" customHeight="1">
      <c r="A16" s="799" t="s">
        <v>285</v>
      </c>
      <c r="B16" s="799"/>
      <c r="C16" s="799"/>
      <c r="D16" s="799"/>
      <c r="E16" s="799"/>
      <c r="F16" s="799"/>
      <c r="G16" s="799"/>
      <c r="H16" s="799"/>
      <c r="I16" s="799"/>
      <c r="J16" s="799"/>
    </row>
    <row r="17" spans="1:10" s="108" customFormat="1" ht="4.5" customHeight="1"/>
    <row r="18" spans="1:10" s="108" customFormat="1" ht="27" customHeight="1">
      <c r="A18" s="799" t="s">
        <v>284</v>
      </c>
      <c r="B18" s="799"/>
      <c r="C18" s="799"/>
      <c r="D18" s="799"/>
      <c r="E18" s="799"/>
      <c r="F18" s="799"/>
      <c r="G18" s="799"/>
      <c r="H18" s="799"/>
      <c r="I18" s="799"/>
      <c r="J18" s="799"/>
    </row>
    <row r="19" spans="1:10" s="74" customFormat="1" ht="13.5" customHeight="1">
      <c r="A19" s="97"/>
      <c r="B19" s="97"/>
      <c r="C19" s="66"/>
      <c r="D19" s="66"/>
      <c r="E19" s="66"/>
      <c r="F19" s="66"/>
      <c r="G19" s="66"/>
      <c r="H19" s="66"/>
      <c r="I19" s="66"/>
    </row>
    <row r="20" spans="1:10" s="74" customFormat="1" ht="14.1" customHeight="1">
      <c r="A20" s="97" t="s">
        <v>283</v>
      </c>
      <c r="C20" s="66"/>
      <c r="D20" s="66"/>
      <c r="E20" s="66"/>
      <c r="F20" s="66"/>
      <c r="G20" s="66"/>
      <c r="H20" s="66"/>
      <c r="I20" s="66"/>
    </row>
    <row r="21" spans="1:10" ht="81" customHeight="1">
      <c r="A21" s="799" t="s">
        <v>282</v>
      </c>
      <c r="B21" s="799"/>
      <c r="C21" s="799"/>
      <c r="D21" s="799"/>
      <c r="E21" s="799"/>
      <c r="F21" s="799"/>
      <c r="G21" s="799"/>
      <c r="H21" s="799"/>
      <c r="I21" s="799"/>
      <c r="J21" s="799"/>
    </row>
    <row r="22" spans="1:10" ht="13.5" customHeight="1">
      <c r="A22" s="70"/>
      <c r="B22" s="70"/>
      <c r="C22" s="70"/>
      <c r="D22" s="70"/>
      <c r="E22" s="70"/>
      <c r="F22" s="70"/>
      <c r="G22" s="70"/>
      <c r="H22" s="70"/>
      <c r="I22" s="70"/>
      <c r="J22" s="70"/>
    </row>
    <row r="23" spans="1:10" s="74" customFormat="1" ht="14.1" customHeight="1">
      <c r="A23" s="97" t="s">
        <v>281</v>
      </c>
      <c r="C23" s="66"/>
      <c r="D23" s="66"/>
      <c r="E23" s="66"/>
      <c r="F23" s="66"/>
      <c r="G23" s="66"/>
      <c r="H23" s="66"/>
      <c r="I23" s="66"/>
    </row>
    <row r="24" spans="1:10" s="74" customFormat="1" ht="40.5" customHeight="1">
      <c r="A24" s="799" t="s">
        <v>280</v>
      </c>
      <c r="B24" s="799"/>
      <c r="C24" s="799"/>
      <c r="D24" s="799"/>
      <c r="E24" s="799"/>
      <c r="F24" s="799"/>
      <c r="G24" s="799"/>
      <c r="H24" s="799"/>
      <c r="I24" s="799"/>
      <c r="J24" s="799"/>
    </row>
    <row r="25" spans="1:10" s="74" customFormat="1" ht="4.5" customHeight="1">
      <c r="C25" s="66"/>
      <c r="D25" s="66"/>
      <c r="E25" s="66"/>
      <c r="F25" s="66"/>
      <c r="G25" s="66"/>
      <c r="H25" s="66"/>
      <c r="I25" s="66"/>
    </row>
    <row r="26" spans="1:10" ht="13.5" customHeight="1">
      <c r="A26" s="799" t="s">
        <v>279</v>
      </c>
      <c r="B26" s="799"/>
      <c r="C26" s="799"/>
      <c r="D26" s="799"/>
      <c r="E26" s="799"/>
      <c r="F26" s="799"/>
      <c r="G26" s="799"/>
      <c r="H26" s="799"/>
      <c r="I26" s="799"/>
      <c r="J26" s="799"/>
    </row>
    <row r="27" spans="1:10" ht="4.5" customHeight="1">
      <c r="A27" s="70"/>
      <c r="B27" s="69"/>
      <c r="C27" s="69"/>
      <c r="D27" s="69"/>
      <c r="E27" s="69"/>
      <c r="F27" s="69"/>
      <c r="G27" s="69"/>
      <c r="H27" s="69"/>
      <c r="I27" s="69"/>
    </row>
    <row r="28" spans="1:10" ht="27" customHeight="1">
      <c r="A28" s="799" t="s">
        <v>278</v>
      </c>
      <c r="B28" s="799"/>
      <c r="C28" s="799"/>
      <c r="D28" s="799"/>
      <c r="E28" s="799"/>
      <c r="F28" s="799"/>
      <c r="G28" s="799"/>
      <c r="H28" s="799"/>
      <c r="I28" s="799"/>
      <c r="J28" s="799"/>
    </row>
    <row r="29" spans="1:10" ht="4.5" customHeight="1">
      <c r="A29" s="70"/>
    </row>
    <row r="30" spans="1:10" ht="13.5" customHeight="1">
      <c r="A30" s="799" t="s">
        <v>277</v>
      </c>
      <c r="B30" s="799"/>
      <c r="C30" s="799"/>
      <c r="D30" s="799"/>
      <c r="E30" s="799"/>
      <c r="F30" s="799"/>
      <c r="G30" s="799"/>
      <c r="H30" s="799"/>
      <c r="I30" s="799"/>
      <c r="J30" s="799"/>
    </row>
    <row r="31" spans="1:10" ht="13.5" customHeight="1">
      <c r="A31" s="70"/>
    </row>
    <row r="32" spans="1:10" ht="14.1" customHeight="1">
      <c r="A32" s="67" t="s">
        <v>227</v>
      </c>
      <c r="B32" s="69"/>
      <c r="C32" s="69"/>
      <c r="D32" s="69"/>
      <c r="E32" s="69"/>
      <c r="F32" s="69"/>
      <c r="G32" s="69"/>
      <c r="H32" s="69"/>
      <c r="I32" s="69"/>
    </row>
    <row r="33" spans="1:10" ht="27" customHeight="1">
      <c r="A33" s="799" t="s">
        <v>276</v>
      </c>
      <c r="B33" s="799"/>
      <c r="C33" s="799"/>
      <c r="D33" s="799"/>
      <c r="E33" s="799"/>
      <c r="F33" s="799"/>
      <c r="G33" s="799"/>
      <c r="H33" s="799"/>
      <c r="I33" s="799"/>
      <c r="J33" s="799"/>
    </row>
    <row r="34" spans="1:10" ht="4.5" customHeight="1">
      <c r="A34" s="107"/>
      <c r="B34" s="106"/>
      <c r="C34" s="106"/>
      <c r="D34" s="106"/>
      <c r="E34" s="106"/>
      <c r="F34" s="106"/>
      <c r="G34" s="106"/>
      <c r="H34" s="106"/>
      <c r="I34" s="106"/>
      <c r="J34" s="100"/>
    </row>
    <row r="35" spans="1:10" ht="40.5" customHeight="1">
      <c r="A35" s="799" t="s">
        <v>275</v>
      </c>
      <c r="B35" s="799"/>
      <c r="C35" s="799"/>
      <c r="D35" s="799"/>
      <c r="E35" s="799"/>
      <c r="F35" s="799"/>
      <c r="G35" s="799"/>
      <c r="H35" s="799"/>
      <c r="I35" s="799"/>
      <c r="J35" s="799"/>
    </row>
    <row r="36" spans="1:10" ht="4.5" customHeight="1">
      <c r="A36" s="107"/>
      <c r="B36" s="106"/>
      <c r="C36" s="106"/>
      <c r="D36" s="106"/>
      <c r="E36" s="106"/>
      <c r="F36" s="106"/>
      <c r="G36" s="106"/>
      <c r="H36" s="106"/>
      <c r="I36" s="106"/>
      <c r="J36" s="100"/>
    </row>
    <row r="37" spans="1:10" ht="67.5" customHeight="1">
      <c r="A37" s="799" t="s">
        <v>274</v>
      </c>
      <c r="B37" s="799"/>
      <c r="C37" s="799"/>
      <c r="D37" s="799"/>
      <c r="E37" s="799"/>
      <c r="F37" s="799"/>
      <c r="G37" s="799"/>
      <c r="H37" s="799"/>
      <c r="I37" s="799"/>
      <c r="J37" s="799"/>
    </row>
    <row r="38" spans="1:10" ht="4.5" customHeight="1">
      <c r="A38" s="107"/>
      <c r="B38" s="106"/>
      <c r="C38" s="106"/>
      <c r="D38" s="106"/>
      <c r="E38" s="106"/>
      <c r="F38" s="106"/>
      <c r="G38" s="106"/>
      <c r="H38" s="106"/>
      <c r="I38" s="106"/>
      <c r="J38" s="100"/>
    </row>
    <row r="39" spans="1:10" s="103" customFormat="1" ht="17.25">
      <c r="A39" s="96" t="s">
        <v>222</v>
      </c>
    </row>
    <row r="40" spans="1:10" s="103" customFormat="1" ht="14.1" customHeight="1">
      <c r="A40" s="96"/>
    </row>
    <row r="41" spans="1:10" s="95" customFormat="1" ht="16.5">
      <c r="A41" s="94">
        <v>1</v>
      </c>
      <c r="B41" s="94" t="s">
        <v>246</v>
      </c>
    </row>
    <row r="42" spans="1:10" ht="13.5" customHeight="1">
      <c r="A42" s="98"/>
    </row>
    <row r="43" spans="1:10" ht="40.5" customHeight="1">
      <c r="A43" s="799" t="s">
        <v>273</v>
      </c>
      <c r="B43" s="799"/>
      <c r="C43" s="799"/>
      <c r="D43" s="799"/>
      <c r="E43" s="799"/>
      <c r="F43" s="799"/>
      <c r="G43" s="799"/>
      <c r="H43" s="799"/>
      <c r="I43" s="799"/>
      <c r="J43" s="799"/>
    </row>
    <row r="44" spans="1:10" ht="5.25" customHeight="1">
      <c r="A44" s="98"/>
    </row>
    <row r="45" spans="1:10" ht="27" customHeight="1">
      <c r="A45" s="799" t="s">
        <v>473</v>
      </c>
      <c r="B45" s="799"/>
      <c r="C45" s="799"/>
      <c r="D45" s="799"/>
      <c r="E45" s="799"/>
      <c r="F45" s="799"/>
      <c r="G45" s="799"/>
      <c r="H45" s="799"/>
      <c r="I45" s="799"/>
      <c r="J45" s="799"/>
    </row>
    <row r="46" spans="1:10" ht="5.25" customHeight="1">
      <c r="A46" s="98"/>
    </row>
    <row r="47" spans="1:10" ht="13.5" customHeight="1">
      <c r="A47" s="799" t="s">
        <v>272</v>
      </c>
      <c r="B47" s="799"/>
      <c r="C47" s="799"/>
      <c r="D47" s="799"/>
      <c r="E47" s="799"/>
      <c r="F47" s="799"/>
      <c r="G47" s="799"/>
      <c r="H47" s="799"/>
      <c r="I47" s="799"/>
      <c r="J47" s="799"/>
    </row>
    <row r="48" spans="1:10" ht="13.5" customHeight="1">
      <c r="A48" s="98"/>
    </row>
    <row r="49" spans="1:11">
      <c r="A49" s="67" t="s">
        <v>271</v>
      </c>
      <c r="B49" s="67" t="s">
        <v>270</v>
      </c>
      <c r="E49" s="67"/>
      <c r="F49" s="67"/>
      <c r="G49" s="70"/>
      <c r="H49" s="70"/>
      <c r="I49" s="70"/>
      <c r="J49" s="70"/>
      <c r="K49" s="70"/>
    </row>
    <row r="50" spans="1:11" ht="13.5" customHeight="1">
      <c r="B50" s="799" t="s">
        <v>269</v>
      </c>
      <c r="C50" s="799"/>
      <c r="D50" s="799"/>
      <c r="E50" s="799"/>
      <c r="F50" s="799"/>
      <c r="G50" s="799"/>
      <c r="H50" s="799"/>
      <c r="I50" s="799"/>
      <c r="J50" s="799"/>
      <c r="K50" s="70"/>
    </row>
    <row r="51" spans="1:11" ht="4.5" customHeight="1">
      <c r="B51" s="70"/>
      <c r="C51" s="70"/>
      <c r="E51" s="70"/>
      <c r="F51" s="70"/>
      <c r="G51" s="70"/>
      <c r="H51" s="70"/>
      <c r="I51" s="70"/>
      <c r="J51" s="70"/>
      <c r="K51" s="70"/>
    </row>
    <row r="52" spans="1:11" ht="27" customHeight="1">
      <c r="B52" s="798" t="s">
        <v>474</v>
      </c>
      <c r="C52" s="798"/>
      <c r="D52" s="798"/>
      <c r="E52" s="798"/>
      <c r="F52" s="798"/>
      <c r="G52" s="798"/>
      <c r="H52" s="798"/>
      <c r="I52" s="798"/>
      <c r="J52" s="798"/>
      <c r="K52" s="70"/>
    </row>
    <row r="53" spans="1:11" ht="4.5" customHeight="1">
      <c r="B53" s="85"/>
      <c r="C53" s="85"/>
      <c r="D53" s="85"/>
      <c r="E53" s="85"/>
      <c r="F53" s="85"/>
      <c r="G53" s="85"/>
      <c r="H53" s="85"/>
      <c r="I53" s="85"/>
      <c r="J53" s="85"/>
      <c r="K53" s="70"/>
    </row>
    <row r="54" spans="1:11" ht="13.5" customHeight="1">
      <c r="B54" s="799" t="s">
        <v>268</v>
      </c>
      <c r="C54" s="799"/>
      <c r="D54" s="799"/>
      <c r="E54" s="799"/>
      <c r="F54" s="799"/>
      <c r="G54" s="799"/>
      <c r="H54" s="799"/>
      <c r="I54" s="799"/>
      <c r="J54" s="799"/>
      <c r="K54" s="70"/>
    </row>
    <row r="55" spans="1:11" ht="13.5" customHeight="1">
      <c r="K55" s="70"/>
    </row>
    <row r="56" spans="1:11" ht="13.5" customHeight="1">
      <c r="A56" s="102" t="s">
        <v>267</v>
      </c>
      <c r="B56" s="97" t="s">
        <v>266</v>
      </c>
      <c r="K56" s="70"/>
    </row>
    <row r="57" spans="1:11" ht="40.5" customHeight="1">
      <c r="B57" s="798" t="s">
        <v>483</v>
      </c>
      <c r="C57" s="798"/>
      <c r="D57" s="798"/>
      <c r="E57" s="798"/>
      <c r="F57" s="798"/>
      <c r="G57" s="798"/>
      <c r="H57" s="798"/>
      <c r="I57" s="798"/>
      <c r="J57" s="798"/>
      <c r="K57" s="70"/>
    </row>
    <row r="58" spans="1:11" ht="4.5" customHeight="1">
      <c r="B58" s="70"/>
      <c r="C58" s="70"/>
      <c r="E58" s="70"/>
      <c r="F58" s="70"/>
      <c r="G58" s="70"/>
      <c r="H58" s="70"/>
      <c r="I58" s="70"/>
      <c r="J58" s="70"/>
      <c r="K58" s="70"/>
    </row>
    <row r="59" spans="1:11" ht="27" customHeight="1">
      <c r="B59" s="798" t="s">
        <v>475</v>
      </c>
      <c r="C59" s="798"/>
      <c r="D59" s="798"/>
      <c r="E59" s="798"/>
      <c r="F59" s="798"/>
      <c r="G59" s="798"/>
      <c r="H59" s="798"/>
      <c r="I59" s="798"/>
      <c r="J59" s="798"/>
      <c r="K59" s="70"/>
    </row>
    <row r="60" spans="1:11" ht="4.5" customHeight="1">
      <c r="B60" s="70"/>
      <c r="C60" s="70"/>
      <c r="E60" s="70"/>
      <c r="F60" s="70"/>
      <c r="G60" s="70"/>
      <c r="H60" s="70"/>
      <c r="I60" s="70"/>
      <c r="J60" s="70"/>
      <c r="K60" s="70"/>
    </row>
    <row r="61" spans="1:11" ht="54" customHeight="1">
      <c r="B61" s="799" t="s">
        <v>265</v>
      </c>
      <c r="C61" s="799"/>
      <c r="D61" s="799"/>
      <c r="E61" s="799"/>
      <c r="F61" s="799"/>
      <c r="G61" s="799"/>
      <c r="H61" s="799"/>
      <c r="I61" s="799"/>
      <c r="J61" s="799"/>
      <c r="K61" s="70"/>
    </row>
    <row r="62" spans="1:11" ht="4.5" customHeight="1">
      <c r="B62" s="105"/>
      <c r="K62" s="70"/>
    </row>
    <row r="63" spans="1:11" ht="54" customHeight="1">
      <c r="B63" s="799" t="s">
        <v>264</v>
      </c>
      <c r="C63" s="799"/>
      <c r="D63" s="799"/>
      <c r="E63" s="799"/>
      <c r="F63" s="799"/>
      <c r="G63" s="799"/>
      <c r="H63" s="799"/>
      <c r="I63" s="799"/>
      <c r="J63" s="799"/>
      <c r="K63" s="70"/>
    </row>
    <row r="64" spans="1:11" ht="4.5" customHeight="1">
      <c r="K64" s="70"/>
    </row>
    <row r="65" spans="2:11" ht="13.5" customHeight="1">
      <c r="B65" s="799" t="s">
        <v>263</v>
      </c>
      <c r="C65" s="799"/>
      <c r="D65" s="799"/>
      <c r="E65" s="799"/>
      <c r="F65" s="799"/>
      <c r="G65" s="799"/>
      <c r="H65" s="799"/>
      <c r="I65" s="799"/>
      <c r="J65" s="799"/>
      <c r="K65" s="70"/>
    </row>
    <row r="66" spans="2:11" ht="4.5" customHeight="1">
      <c r="K66" s="70"/>
    </row>
    <row r="67" spans="2:11" ht="13.5" customHeight="1">
      <c r="B67" s="802" t="s">
        <v>262</v>
      </c>
      <c r="C67" s="802"/>
      <c r="D67" s="802"/>
      <c r="E67" s="802"/>
      <c r="F67" s="802"/>
      <c r="G67" s="802"/>
      <c r="H67" s="802"/>
      <c r="I67" s="802"/>
      <c r="J67" s="802"/>
      <c r="K67" s="70"/>
    </row>
    <row r="68" spans="2:11" ht="13.5" customHeight="1">
      <c r="B68" s="104" t="s">
        <v>250</v>
      </c>
      <c r="C68" s="801" t="s">
        <v>261</v>
      </c>
      <c r="D68" s="801"/>
      <c r="E68" s="801"/>
      <c r="F68" s="801"/>
      <c r="G68" s="801"/>
      <c r="H68" s="801" t="s">
        <v>251</v>
      </c>
      <c r="I68" s="801"/>
      <c r="J68" s="104"/>
      <c r="K68" s="70"/>
    </row>
    <row r="69" spans="2:11" ht="13.5" customHeight="1">
      <c r="B69" s="104" t="s">
        <v>250</v>
      </c>
      <c r="C69" s="801" t="s">
        <v>260</v>
      </c>
      <c r="D69" s="801"/>
      <c r="E69" s="801"/>
      <c r="F69" s="801"/>
      <c r="G69" s="801"/>
      <c r="H69" s="801" t="s">
        <v>259</v>
      </c>
      <c r="I69" s="801"/>
      <c r="J69" s="104"/>
      <c r="K69" s="70"/>
    </row>
    <row r="70" spans="2:11" ht="4.5" customHeight="1">
      <c r="K70" s="70"/>
    </row>
    <row r="71" spans="2:11" ht="13.5" customHeight="1">
      <c r="B71" s="802" t="s">
        <v>258</v>
      </c>
      <c r="C71" s="802"/>
      <c r="D71" s="802"/>
      <c r="E71" s="802"/>
      <c r="F71" s="802"/>
      <c r="G71" s="802"/>
      <c r="H71" s="802"/>
      <c r="I71" s="802"/>
      <c r="J71" s="802"/>
      <c r="K71" s="70"/>
    </row>
    <row r="72" spans="2:11" ht="13.5" customHeight="1">
      <c r="B72" s="104" t="s">
        <v>250</v>
      </c>
      <c r="C72" s="801" t="s">
        <v>257</v>
      </c>
      <c r="D72" s="801"/>
      <c r="E72" s="801"/>
      <c r="F72" s="801"/>
      <c r="G72" s="801"/>
      <c r="H72" s="801" t="s">
        <v>256</v>
      </c>
      <c r="I72" s="801"/>
      <c r="J72" s="104"/>
      <c r="K72" s="70"/>
    </row>
    <row r="73" spans="2:11" ht="13.5" customHeight="1">
      <c r="B73" s="104" t="s">
        <v>250</v>
      </c>
      <c r="C73" s="801" t="s">
        <v>255</v>
      </c>
      <c r="D73" s="801"/>
      <c r="E73" s="801"/>
      <c r="F73" s="801"/>
      <c r="G73" s="801"/>
      <c r="H73" s="801" t="s">
        <v>251</v>
      </c>
      <c r="I73" s="801"/>
      <c r="J73" s="104"/>
      <c r="K73" s="70"/>
    </row>
    <row r="74" spans="2:11" ht="13.5" customHeight="1">
      <c r="B74" s="104" t="s">
        <v>250</v>
      </c>
      <c r="C74" s="801" t="s">
        <v>254</v>
      </c>
      <c r="D74" s="801"/>
      <c r="E74" s="801"/>
      <c r="F74" s="801"/>
      <c r="G74" s="801"/>
      <c r="H74" s="801" t="s">
        <v>253</v>
      </c>
      <c r="I74" s="801"/>
      <c r="J74" s="104"/>
      <c r="K74" s="70"/>
    </row>
    <row r="75" spans="2:11" ht="13.5" customHeight="1">
      <c r="B75" s="104" t="s">
        <v>250</v>
      </c>
      <c r="C75" s="801" t="s">
        <v>252</v>
      </c>
      <c r="D75" s="801"/>
      <c r="E75" s="801"/>
      <c r="F75" s="801"/>
      <c r="G75" s="801"/>
      <c r="H75" s="801" t="s">
        <v>251</v>
      </c>
      <c r="I75" s="801"/>
      <c r="J75" s="104"/>
      <c r="K75" s="70"/>
    </row>
    <row r="76" spans="2:11" ht="13.5" customHeight="1">
      <c r="B76" s="104" t="s">
        <v>250</v>
      </c>
      <c r="C76" s="805" t="s">
        <v>249</v>
      </c>
      <c r="D76" s="805"/>
      <c r="E76" s="805"/>
      <c r="F76" s="805"/>
      <c r="G76" s="805"/>
      <c r="H76" s="801" t="s">
        <v>248</v>
      </c>
      <c r="I76" s="801"/>
      <c r="J76" s="104"/>
      <c r="K76" s="70"/>
    </row>
    <row r="77" spans="2:11" ht="4.5" customHeight="1">
      <c r="K77" s="70"/>
    </row>
    <row r="78" spans="2:11" ht="27" customHeight="1">
      <c r="B78" s="799" t="s">
        <v>247</v>
      </c>
      <c r="C78" s="799"/>
      <c r="D78" s="799"/>
      <c r="E78" s="799"/>
      <c r="F78" s="799"/>
      <c r="G78" s="799"/>
      <c r="H78" s="799"/>
      <c r="I78" s="799"/>
      <c r="J78" s="799"/>
      <c r="K78" s="70"/>
    </row>
    <row r="79" spans="2:11" ht="4.5" customHeight="1"/>
    <row r="80" spans="2:11" ht="25.5" customHeight="1">
      <c r="K80" s="85"/>
    </row>
    <row r="87" spans="1:10" ht="17.25">
      <c r="A87" s="96" t="s">
        <v>222</v>
      </c>
      <c r="B87" s="103"/>
    </row>
    <row r="88" spans="1:10" ht="17.25">
      <c r="A88" s="96"/>
      <c r="B88" s="103"/>
    </row>
    <row r="89" spans="1:10" ht="15">
      <c r="A89" s="94">
        <v>1</v>
      </c>
      <c r="B89" s="94" t="s">
        <v>246</v>
      </c>
    </row>
    <row r="91" spans="1:10">
      <c r="A91" s="102" t="s">
        <v>245</v>
      </c>
      <c r="B91" s="97" t="s">
        <v>244</v>
      </c>
    </row>
    <row r="92" spans="1:10">
      <c r="B92" s="799" t="s">
        <v>243</v>
      </c>
      <c r="C92" s="799"/>
      <c r="D92" s="799"/>
      <c r="E92" s="799"/>
      <c r="F92" s="799"/>
      <c r="G92" s="799"/>
      <c r="H92" s="799"/>
      <c r="I92" s="799"/>
      <c r="J92" s="799"/>
    </row>
    <row r="93" spans="1:10" ht="13.5" customHeight="1"/>
    <row r="94" spans="1:10">
      <c r="C94" s="800" t="s">
        <v>242</v>
      </c>
      <c r="D94" s="800"/>
      <c r="E94" s="800"/>
      <c r="F94" s="800"/>
      <c r="G94" s="800"/>
      <c r="H94" s="800"/>
      <c r="I94" s="800"/>
      <c r="J94" s="800"/>
    </row>
    <row r="95" spans="1:10" ht="26.25" customHeight="1">
      <c r="C95" s="799" t="s">
        <v>241</v>
      </c>
      <c r="D95" s="799"/>
      <c r="E95" s="799"/>
      <c r="F95" s="799"/>
      <c r="G95" s="799"/>
      <c r="H95" s="799"/>
      <c r="I95" s="799"/>
      <c r="J95" s="799"/>
    </row>
    <row r="96" spans="1:10" ht="5.25" customHeight="1">
      <c r="C96" s="99"/>
    </row>
    <row r="97" spans="1:11">
      <c r="C97" s="800" t="s">
        <v>240</v>
      </c>
      <c r="D97" s="800"/>
      <c r="E97" s="800"/>
      <c r="F97" s="800"/>
      <c r="G97" s="800"/>
      <c r="H97" s="800"/>
      <c r="I97" s="800"/>
      <c r="J97" s="800"/>
    </row>
    <row r="98" spans="1:11" ht="27" customHeight="1">
      <c r="C98" s="799" t="s">
        <v>239</v>
      </c>
      <c r="D98" s="799"/>
      <c r="E98" s="799"/>
      <c r="F98" s="799"/>
      <c r="G98" s="799"/>
      <c r="H98" s="799"/>
      <c r="I98" s="799"/>
      <c r="J98" s="799"/>
    </row>
    <row r="99" spans="1:11" ht="5.25" customHeight="1">
      <c r="C99" s="101"/>
      <c r="D99" s="97"/>
      <c r="E99" s="100"/>
      <c r="F99" s="100"/>
      <c r="G99" s="100"/>
      <c r="H99" s="100"/>
      <c r="I99" s="100"/>
      <c r="J99" s="100"/>
    </row>
    <row r="100" spans="1:11" ht="27" customHeight="1">
      <c r="C100" s="799" t="s">
        <v>238</v>
      </c>
      <c r="D100" s="799"/>
      <c r="E100" s="799"/>
      <c r="F100" s="799"/>
      <c r="G100" s="799"/>
      <c r="H100" s="799"/>
      <c r="I100" s="799"/>
      <c r="J100" s="799"/>
    </row>
    <row r="101" spans="1:11" ht="13.5" customHeight="1"/>
    <row r="102" spans="1:11" ht="14.1" customHeight="1">
      <c r="A102" s="65" t="s">
        <v>237</v>
      </c>
      <c r="B102" s="97" t="s">
        <v>236</v>
      </c>
    </row>
    <row r="103" spans="1:11" ht="67.5" customHeight="1">
      <c r="B103" s="799" t="s">
        <v>235</v>
      </c>
      <c r="C103" s="799"/>
      <c r="D103" s="799"/>
      <c r="E103" s="799"/>
      <c r="F103" s="799"/>
      <c r="G103" s="799"/>
      <c r="H103" s="799"/>
      <c r="I103" s="799"/>
      <c r="J103" s="799"/>
      <c r="K103" s="70"/>
    </row>
    <row r="104" spans="1:11" ht="13.5" customHeight="1"/>
    <row r="105" spans="1:11" ht="14.1" customHeight="1">
      <c r="A105" s="65" t="s">
        <v>234</v>
      </c>
      <c r="B105" s="65" t="s">
        <v>233</v>
      </c>
      <c r="D105" s="65"/>
      <c r="E105" s="100"/>
      <c r="F105" s="100"/>
      <c r="G105" s="100"/>
    </row>
    <row r="106" spans="1:11" ht="40.5" customHeight="1">
      <c r="B106" s="799" t="s">
        <v>232</v>
      </c>
      <c r="C106" s="799"/>
      <c r="D106" s="799"/>
      <c r="E106" s="799"/>
      <c r="F106" s="799"/>
      <c r="G106" s="799"/>
      <c r="H106" s="799"/>
      <c r="I106" s="799"/>
      <c r="J106" s="799"/>
      <c r="K106" s="85"/>
    </row>
    <row r="107" spans="1:11" ht="13.5" customHeight="1"/>
    <row r="108" spans="1:11" ht="14.1" customHeight="1">
      <c r="A108" s="65" t="s">
        <v>231</v>
      </c>
      <c r="B108" s="97" t="s">
        <v>230</v>
      </c>
    </row>
    <row r="109" spans="1:11" ht="40.5" customHeight="1">
      <c r="B109" s="799" t="s">
        <v>229</v>
      </c>
      <c r="C109" s="799"/>
      <c r="D109" s="799"/>
      <c r="E109" s="799"/>
      <c r="F109" s="799"/>
      <c r="G109" s="799"/>
      <c r="H109" s="799"/>
      <c r="I109" s="799"/>
      <c r="J109" s="799"/>
      <c r="K109" s="85"/>
    </row>
    <row r="110" spans="1:11" ht="3.75" customHeight="1"/>
    <row r="111" spans="1:11" ht="40.5" customHeight="1">
      <c r="B111" s="799" t="s">
        <v>228</v>
      </c>
      <c r="C111" s="799"/>
      <c r="D111" s="799"/>
      <c r="E111" s="799"/>
      <c r="F111" s="799"/>
      <c r="G111" s="799"/>
      <c r="H111" s="799"/>
      <c r="I111" s="799"/>
      <c r="J111" s="799"/>
    </row>
    <row r="112" spans="1:11" ht="13.5" customHeight="1">
      <c r="A112" s="99"/>
    </row>
    <row r="113" spans="1:11" s="95" customFormat="1" ht="16.5">
      <c r="A113" s="94">
        <f>A41+1</f>
        <v>2</v>
      </c>
      <c r="B113" s="94" t="s">
        <v>227</v>
      </c>
    </row>
    <row r="114" spans="1:11" ht="13.5" customHeight="1">
      <c r="A114" s="98"/>
    </row>
    <row r="115" spans="1:11" s="84" customFormat="1" ht="14.1" customHeight="1">
      <c r="A115" s="97" t="s">
        <v>226</v>
      </c>
      <c r="B115" s="68"/>
      <c r="C115" s="68"/>
      <c r="D115" s="68"/>
      <c r="E115" s="68"/>
      <c r="F115" s="68"/>
      <c r="G115" s="68"/>
      <c r="H115" s="68"/>
      <c r="I115" s="68"/>
      <c r="J115" s="68"/>
    </row>
    <row r="116" spans="1:11" s="84" customFormat="1" ht="40.5" customHeight="1">
      <c r="A116" s="799" t="s">
        <v>225</v>
      </c>
      <c r="B116" s="799"/>
      <c r="C116" s="799"/>
      <c r="D116" s="799"/>
      <c r="E116" s="799"/>
      <c r="F116" s="799"/>
      <c r="G116" s="799"/>
      <c r="H116" s="799"/>
      <c r="I116" s="799"/>
      <c r="J116" s="799"/>
    </row>
    <row r="117" spans="1:11" s="84" customFormat="1" ht="14.25">
      <c r="A117" s="68"/>
      <c r="B117" s="68"/>
      <c r="C117" s="68"/>
      <c r="D117" s="68"/>
      <c r="E117" s="68"/>
      <c r="F117" s="68"/>
      <c r="G117" s="68"/>
      <c r="H117" s="68"/>
      <c r="I117" s="68"/>
      <c r="J117" s="68"/>
    </row>
    <row r="118" spans="1:11" s="84" customFormat="1" ht="14.25">
      <c r="A118" s="800" t="s">
        <v>224</v>
      </c>
      <c r="B118" s="800"/>
      <c r="C118" s="800"/>
      <c r="D118" s="800"/>
      <c r="E118" s="800"/>
      <c r="F118" s="800"/>
      <c r="G118" s="800"/>
      <c r="H118" s="800"/>
      <c r="I118" s="800"/>
      <c r="J118" s="800"/>
      <c r="K118" s="93"/>
    </row>
    <row r="119" spans="1:11" s="84" customFormat="1" ht="54" customHeight="1">
      <c r="A119" s="799" t="s">
        <v>223</v>
      </c>
      <c r="B119" s="799"/>
      <c r="C119" s="799"/>
      <c r="D119" s="799"/>
      <c r="E119" s="799"/>
      <c r="F119" s="799"/>
      <c r="G119" s="799"/>
      <c r="H119" s="799"/>
      <c r="I119" s="799"/>
      <c r="J119" s="799"/>
      <c r="K119" s="93"/>
    </row>
    <row r="120" spans="1:11" s="84" customFormat="1" ht="13.5" customHeight="1">
      <c r="B120" s="68"/>
      <c r="C120" s="68"/>
      <c r="D120" s="68"/>
      <c r="E120" s="68"/>
      <c r="F120" s="68"/>
      <c r="G120" s="68"/>
      <c r="H120" s="68"/>
      <c r="I120" s="68"/>
      <c r="J120" s="68"/>
      <c r="K120" s="93"/>
    </row>
    <row r="121" spans="1:11" s="84" customFormat="1" ht="17.25">
      <c r="A121" s="96" t="s">
        <v>222</v>
      </c>
      <c r="B121" s="68"/>
      <c r="C121" s="68"/>
      <c r="D121" s="68"/>
      <c r="E121" s="68"/>
      <c r="F121" s="68"/>
      <c r="G121" s="68"/>
      <c r="H121" s="68"/>
      <c r="I121" s="68"/>
      <c r="J121" s="68"/>
      <c r="K121" s="93"/>
    </row>
    <row r="122" spans="1:11" s="84" customFormat="1" ht="13.5" customHeight="1">
      <c r="B122" s="68"/>
      <c r="C122" s="68"/>
      <c r="D122" s="68"/>
      <c r="E122" s="68"/>
      <c r="F122" s="68"/>
      <c r="G122" s="68"/>
      <c r="H122" s="68"/>
      <c r="I122" s="68"/>
      <c r="J122" s="68"/>
      <c r="K122" s="93"/>
    </row>
    <row r="123" spans="1:11" s="84" customFormat="1" ht="16.5">
      <c r="A123" s="94">
        <f>A113</f>
        <v>2</v>
      </c>
      <c r="B123" s="94" t="s">
        <v>221</v>
      </c>
      <c r="C123" s="95"/>
      <c r="D123" s="95"/>
      <c r="E123" s="68"/>
      <c r="F123" s="68"/>
      <c r="G123" s="68"/>
      <c r="H123" s="68"/>
      <c r="I123" s="68"/>
      <c r="J123" s="68"/>
      <c r="K123" s="93"/>
    </row>
    <row r="124" spans="1:11" s="84" customFormat="1" ht="13.5" customHeight="1">
      <c r="B124" s="68"/>
      <c r="C124" s="68"/>
      <c r="D124" s="68"/>
      <c r="E124" s="68"/>
      <c r="F124" s="68"/>
      <c r="G124" s="68"/>
      <c r="H124" s="68"/>
      <c r="I124" s="68"/>
      <c r="J124" s="68"/>
      <c r="K124" s="93"/>
    </row>
    <row r="125" spans="1:11" s="84" customFormat="1" ht="13.5" customHeight="1">
      <c r="A125" s="800" t="s">
        <v>220</v>
      </c>
      <c r="B125" s="800"/>
      <c r="C125" s="800"/>
      <c r="D125" s="800"/>
      <c r="E125" s="800"/>
      <c r="F125" s="800"/>
      <c r="G125" s="800"/>
      <c r="H125" s="800"/>
      <c r="I125" s="800"/>
      <c r="J125" s="800"/>
    </row>
    <row r="126" spans="1:11" ht="5.25" customHeight="1">
      <c r="C126" s="101"/>
      <c r="D126" s="97"/>
      <c r="E126" s="100"/>
      <c r="F126" s="100"/>
      <c r="G126" s="100"/>
      <c r="H126" s="100"/>
      <c r="I126" s="100"/>
      <c r="J126" s="100"/>
    </row>
    <row r="127" spans="1:11" s="84" customFormat="1" ht="27" customHeight="1">
      <c r="A127" s="799" t="s">
        <v>219</v>
      </c>
      <c r="B127" s="799"/>
      <c r="C127" s="799"/>
      <c r="D127" s="799"/>
      <c r="E127" s="799"/>
      <c r="F127" s="799"/>
      <c r="G127" s="799"/>
      <c r="H127" s="799"/>
      <c r="I127" s="799"/>
      <c r="J127" s="799"/>
    </row>
    <row r="128" spans="1:11" s="84" customFormat="1" ht="4.5" customHeight="1">
      <c r="B128" s="85"/>
      <c r="C128" s="85"/>
      <c r="D128" s="85"/>
      <c r="E128" s="85"/>
      <c r="F128" s="85"/>
      <c r="G128" s="85"/>
      <c r="H128" s="85"/>
      <c r="I128" s="85"/>
      <c r="J128" s="85"/>
    </row>
    <row r="129" spans="1:16" s="84" customFormat="1" ht="27" customHeight="1">
      <c r="A129" s="799" t="s">
        <v>218</v>
      </c>
      <c r="B129" s="799"/>
      <c r="C129" s="799"/>
      <c r="D129" s="799"/>
      <c r="E129" s="799"/>
      <c r="F129" s="799"/>
      <c r="G129" s="799"/>
      <c r="H129" s="799"/>
      <c r="I129" s="799"/>
      <c r="J129" s="799"/>
    </row>
    <row r="130" spans="1:16" s="84" customFormat="1" ht="13.5" customHeight="1">
      <c r="B130" s="68"/>
      <c r="C130" s="68"/>
      <c r="D130" s="68"/>
      <c r="E130" s="68"/>
      <c r="F130" s="68"/>
      <c r="G130" s="68"/>
      <c r="H130" s="68"/>
      <c r="I130" s="68"/>
      <c r="J130" s="68"/>
      <c r="K130" s="93"/>
    </row>
    <row r="131" spans="1:16" s="84" customFormat="1" ht="16.5">
      <c r="A131" s="92">
        <v>3</v>
      </c>
      <c r="B131" s="92" t="s">
        <v>217</v>
      </c>
      <c r="C131" s="91"/>
      <c r="D131" s="91"/>
      <c r="E131" s="88"/>
      <c r="F131" s="88"/>
      <c r="G131" s="88"/>
      <c r="H131" s="88"/>
      <c r="I131" s="88"/>
      <c r="J131" s="88"/>
    </row>
    <row r="132" spans="1:16" s="84" customFormat="1" ht="13.5" customHeight="1">
      <c r="B132" s="68"/>
      <c r="C132" s="68"/>
      <c r="D132" s="68"/>
      <c r="E132" s="68"/>
      <c r="F132" s="68"/>
      <c r="G132" s="68"/>
      <c r="H132" s="68"/>
      <c r="I132" s="68"/>
      <c r="J132" s="68"/>
      <c r="K132" s="93"/>
    </row>
    <row r="133" spans="1:16" s="84" customFormat="1" ht="27" customHeight="1">
      <c r="A133" s="803" t="s">
        <v>476</v>
      </c>
      <c r="B133" s="803"/>
      <c r="C133" s="803"/>
      <c r="D133" s="803"/>
      <c r="E133" s="803"/>
      <c r="F133" s="803"/>
      <c r="G133" s="803"/>
      <c r="H133" s="803"/>
      <c r="I133" s="803"/>
      <c r="J133" s="803"/>
      <c r="L133" s="90"/>
      <c r="P133" s="89"/>
    </row>
    <row r="134" spans="1:16" s="84" customFormat="1" ht="5.25" customHeight="1">
      <c r="B134" s="88"/>
      <c r="C134" s="88"/>
      <c r="D134" s="88"/>
      <c r="E134" s="88"/>
      <c r="F134" s="88"/>
      <c r="G134" s="88"/>
      <c r="H134" s="88"/>
      <c r="I134" s="88"/>
      <c r="J134" s="88"/>
    </row>
    <row r="135" spans="1:16" s="84" customFormat="1" ht="27" customHeight="1">
      <c r="A135" s="804" t="s">
        <v>477</v>
      </c>
      <c r="B135" s="804"/>
      <c r="C135" s="804"/>
      <c r="D135" s="804"/>
      <c r="E135" s="804"/>
      <c r="F135" s="804"/>
      <c r="G135" s="804"/>
      <c r="H135" s="804"/>
      <c r="I135" s="804"/>
      <c r="J135" s="804"/>
    </row>
    <row r="136" spans="1:16" s="84" customFormat="1" ht="14.1" customHeight="1">
      <c r="A136" s="87"/>
      <c r="B136" s="86"/>
      <c r="C136" s="86"/>
      <c r="D136" s="86"/>
      <c r="E136" s="86"/>
      <c r="F136" s="86"/>
      <c r="G136" s="86"/>
      <c r="H136" s="86"/>
      <c r="I136" s="86"/>
      <c r="J136" s="86"/>
    </row>
    <row r="137" spans="1:16" s="84" customFormat="1" ht="14.1" customHeight="1">
      <c r="A137" s="85"/>
      <c r="B137" s="85"/>
      <c r="C137" s="85"/>
      <c r="D137" s="85"/>
      <c r="E137" s="85"/>
      <c r="F137" s="85"/>
      <c r="G137" s="85"/>
      <c r="H137" s="85"/>
      <c r="I137" s="85"/>
      <c r="J137" s="85"/>
    </row>
    <row r="138" spans="1:16" s="84" customFormat="1" ht="14.1" customHeight="1">
      <c r="B138" s="68"/>
      <c r="C138" s="68"/>
      <c r="D138" s="68"/>
      <c r="E138" s="68"/>
      <c r="F138" s="68"/>
      <c r="G138" s="68"/>
      <c r="H138" s="68"/>
      <c r="I138" s="68"/>
      <c r="J138" s="68"/>
    </row>
  </sheetData>
  <mergeCells count="61">
    <mergeCell ref="A133:J133"/>
    <mergeCell ref="A135:J135"/>
    <mergeCell ref="A18:J18"/>
    <mergeCell ref="C75:G75"/>
    <mergeCell ref="H75:I75"/>
    <mergeCell ref="B71:J71"/>
    <mergeCell ref="H73:I73"/>
    <mergeCell ref="C74:G74"/>
    <mergeCell ref="H74:I74"/>
    <mergeCell ref="C72:G72"/>
    <mergeCell ref="H72:I72"/>
    <mergeCell ref="B109:J109"/>
    <mergeCell ref="B54:J54"/>
    <mergeCell ref="C69:G69"/>
    <mergeCell ref="H69:I69"/>
    <mergeCell ref="C76:G76"/>
    <mergeCell ref="C95:J95"/>
    <mergeCell ref="C73:G73"/>
    <mergeCell ref="B106:J106"/>
    <mergeCell ref="C94:J94"/>
    <mergeCell ref="B59:J59"/>
    <mergeCell ref="C97:J97"/>
    <mergeCell ref="B65:J65"/>
    <mergeCell ref="B63:J63"/>
    <mergeCell ref="B67:J67"/>
    <mergeCell ref="H68:I68"/>
    <mergeCell ref="C68:G68"/>
    <mergeCell ref="B78:J78"/>
    <mergeCell ref="B61:J61"/>
    <mergeCell ref="B92:J92"/>
    <mergeCell ref="A8:J8"/>
    <mergeCell ref="A10:J10"/>
    <mergeCell ref="A12:J12"/>
    <mergeCell ref="A14:J14"/>
    <mergeCell ref="A16:J16"/>
    <mergeCell ref="A21:J21"/>
    <mergeCell ref="A43:J43"/>
    <mergeCell ref="A45:J45"/>
    <mergeCell ref="A47:J47"/>
    <mergeCell ref="A30:J30"/>
    <mergeCell ref="A35:J35"/>
    <mergeCell ref="A37:J37"/>
    <mergeCell ref="A26:J26"/>
    <mergeCell ref="A33:J33"/>
    <mergeCell ref="A28:J28"/>
    <mergeCell ref="B57:J57"/>
    <mergeCell ref="L12:U12"/>
    <mergeCell ref="A24:J24"/>
    <mergeCell ref="B111:J111"/>
    <mergeCell ref="A129:J129"/>
    <mergeCell ref="A118:J118"/>
    <mergeCell ref="A125:J125"/>
    <mergeCell ref="A119:J119"/>
    <mergeCell ref="H76:I76"/>
    <mergeCell ref="A116:J116"/>
    <mergeCell ref="A127:J127"/>
    <mergeCell ref="B50:J50"/>
    <mergeCell ref="B52:J52"/>
    <mergeCell ref="B103:J103"/>
    <mergeCell ref="C98:J98"/>
    <mergeCell ref="C100:J100"/>
  </mergeCells>
  <printOptions horizontalCentered="1"/>
  <pageMargins left="0.70866141732283472" right="0.70866141732283472" top="0.74803149606299213" bottom="0.74803149606299213" header="0.31496062992125984" footer="0.31496062992125984"/>
  <pageSetup paperSize="9" scale="41" fitToHeight="0" orientation="portrait" r:id="rId1"/>
  <headerFooter scaleWithDoc="0"/>
  <rowBreaks count="3" manualBreakCount="3">
    <brk id="38" max="9" man="1"/>
    <brk id="86" max="9" man="1"/>
    <brk id="120"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6F521-C87B-43F2-83EF-CCE77580AB63}">
  <sheetPr>
    <pageSetUpPr fitToPage="1"/>
  </sheetPr>
  <dimension ref="A1:N59"/>
  <sheetViews>
    <sheetView topLeftCell="B1" zoomScaleNormal="100" workbookViewId="0">
      <selection sqref="A1:N59"/>
    </sheetView>
  </sheetViews>
  <sheetFormatPr defaultColWidth="8.140625" defaultRowHeight="13.5" outlineLevelRow="1"/>
  <cols>
    <col min="1" max="1" width="14.42578125" style="117" hidden="1" customWidth="1"/>
    <col min="2" max="2" width="1.85546875" style="116" customWidth="1"/>
    <col min="3" max="3" width="39" style="116" customWidth="1"/>
    <col min="4" max="4" width="17.7109375" style="114" customWidth="1"/>
    <col min="5" max="5" width="12.28515625" style="115" customWidth="1"/>
    <col min="6" max="6" width="15.42578125" style="114" customWidth="1"/>
    <col min="7" max="8" width="17.7109375" style="114" customWidth="1"/>
    <col min="9" max="9" width="18.85546875" style="114" customWidth="1"/>
    <col min="10" max="10" width="5.85546875" style="114" customWidth="1"/>
    <col min="11" max="11" width="15.140625" style="114" bestFit="1" customWidth="1"/>
    <col min="12" max="12" width="5.85546875" style="114" customWidth="1"/>
    <col min="13" max="13" width="9.5703125" style="114" customWidth="1"/>
    <col min="14" max="16384" width="8.140625" style="114"/>
  </cols>
  <sheetData>
    <row r="1" spans="1:14">
      <c r="A1" s="114"/>
      <c r="B1" s="114"/>
      <c r="C1" s="114"/>
      <c r="E1" s="114"/>
    </row>
    <row r="2" spans="1:14" ht="18">
      <c r="A2" s="806" t="s">
        <v>141</v>
      </c>
      <c r="B2" s="807"/>
      <c r="C2" s="807"/>
      <c r="D2" s="807"/>
      <c r="E2" s="807"/>
      <c r="F2" s="807"/>
      <c r="G2" s="807"/>
      <c r="H2" s="807"/>
    </row>
    <row r="3" spans="1:14" ht="15">
      <c r="D3" s="186"/>
      <c r="E3" s="186"/>
      <c r="F3" s="186"/>
      <c r="G3" s="185"/>
      <c r="H3" s="185"/>
    </row>
    <row r="5" spans="1:14" ht="15.75">
      <c r="A5" s="184"/>
      <c r="B5" s="184"/>
      <c r="C5" s="184"/>
      <c r="D5" s="184"/>
      <c r="E5" s="184"/>
      <c r="F5" s="184"/>
      <c r="G5" s="184"/>
      <c r="H5" s="184"/>
    </row>
    <row r="6" spans="1:14" ht="12.75" customHeight="1">
      <c r="B6" s="183"/>
      <c r="D6" s="178"/>
      <c r="E6" s="179"/>
      <c r="F6" s="178"/>
      <c r="H6" s="182"/>
    </row>
    <row r="7" spans="1:14" ht="14.25" customHeight="1">
      <c r="B7" s="181" t="s">
        <v>496</v>
      </c>
      <c r="D7" s="180"/>
      <c r="E7" s="179"/>
      <c r="F7" s="178"/>
      <c r="G7" s="177"/>
      <c r="H7" s="177"/>
    </row>
    <row r="8" spans="1:14" ht="14.25">
      <c r="A8" s="176"/>
      <c r="B8" s="175"/>
      <c r="C8" s="175"/>
    </row>
    <row r="9" spans="1:14" s="124" customFormat="1" ht="76.349999999999994" customHeight="1">
      <c r="A9" s="174" t="s">
        <v>26</v>
      </c>
      <c r="B9" s="173"/>
      <c r="C9" s="172" t="s">
        <v>76</v>
      </c>
      <c r="D9" s="171" t="s">
        <v>301</v>
      </c>
      <c r="E9" s="169" t="s">
        <v>300</v>
      </c>
      <c r="F9" s="170" t="s">
        <v>299</v>
      </c>
      <c r="G9" s="169" t="s">
        <v>52</v>
      </c>
      <c r="H9" s="169" t="s">
        <v>298</v>
      </c>
      <c r="I9" s="114"/>
      <c r="J9" s="114"/>
      <c r="K9" s="114"/>
      <c r="L9" s="114"/>
      <c r="M9" s="114"/>
      <c r="N9" s="114"/>
    </row>
    <row r="10" spans="1:14" ht="14.1" customHeight="1">
      <c r="A10" s="136"/>
      <c r="B10" s="168"/>
      <c r="C10" s="149"/>
      <c r="D10" s="167" t="s">
        <v>77</v>
      </c>
      <c r="E10" s="166"/>
      <c r="F10" s="165" t="s">
        <v>77</v>
      </c>
      <c r="G10" s="164" t="s">
        <v>77</v>
      </c>
      <c r="H10" s="163"/>
    </row>
    <row r="11" spans="1:14" ht="14.1" customHeight="1">
      <c r="A11" s="136"/>
      <c r="B11" s="161"/>
      <c r="C11" s="160"/>
      <c r="D11" s="151"/>
      <c r="E11" s="150"/>
      <c r="F11" s="162" t="s">
        <v>78</v>
      </c>
      <c r="G11" s="147"/>
      <c r="H11" s="150"/>
    </row>
    <row r="12" spans="1:14" ht="6" customHeight="1">
      <c r="A12" s="136"/>
      <c r="B12" s="161"/>
      <c r="C12" s="160"/>
      <c r="D12" s="151"/>
      <c r="E12" s="150"/>
      <c r="F12" s="159"/>
      <c r="G12" s="137"/>
      <c r="H12" s="130"/>
    </row>
    <row r="13" spans="1:14" ht="14.1" customHeight="1">
      <c r="A13" s="136"/>
      <c r="B13" s="154" t="s">
        <v>367</v>
      </c>
      <c r="C13" s="149"/>
      <c r="D13" s="151">
        <v>14475</v>
      </c>
      <c r="E13" s="153"/>
      <c r="F13" s="141"/>
      <c r="G13" s="137">
        <v>14475</v>
      </c>
      <c r="H13" s="140" t="s">
        <v>28</v>
      </c>
      <c r="K13" s="129"/>
    </row>
    <row r="14" spans="1:14" ht="14.1" customHeight="1">
      <c r="A14" s="136"/>
      <c r="B14" s="154"/>
      <c r="C14" s="134"/>
      <c r="D14" s="151"/>
      <c r="E14" s="150"/>
      <c r="F14" s="159"/>
      <c r="G14" s="137"/>
      <c r="H14" s="130"/>
    </row>
    <row r="15" spans="1:14" ht="14.1" customHeight="1">
      <c r="A15" s="136"/>
      <c r="B15" s="158" t="s">
        <v>4</v>
      </c>
      <c r="C15" s="157"/>
      <c r="D15" s="155">
        <v>14475</v>
      </c>
      <c r="E15" s="150"/>
      <c r="F15" s="156">
        <v>0</v>
      </c>
      <c r="G15" s="155">
        <v>14475</v>
      </c>
      <c r="H15" s="130"/>
    </row>
    <row r="16" spans="1:14" ht="14.1" customHeight="1">
      <c r="A16" s="136"/>
      <c r="B16" s="154"/>
      <c r="C16" s="134"/>
      <c r="D16" s="151"/>
      <c r="E16" s="150"/>
      <c r="F16" s="149"/>
      <c r="G16" s="137"/>
      <c r="H16" s="130"/>
    </row>
    <row r="17" spans="1:13" ht="6" customHeight="1">
      <c r="A17" s="136"/>
      <c r="B17" s="154"/>
      <c r="C17" s="134"/>
      <c r="D17" s="151"/>
      <c r="E17" s="150"/>
      <c r="F17" s="149"/>
      <c r="G17" s="137"/>
      <c r="H17" s="130"/>
    </row>
    <row r="18" spans="1:13" ht="14.1" customHeight="1">
      <c r="A18" s="136">
        <v>0</v>
      </c>
      <c r="B18" s="135" t="s">
        <v>308</v>
      </c>
      <c r="C18" s="134"/>
      <c r="D18" s="151"/>
      <c r="E18" s="150"/>
      <c r="F18" s="149"/>
      <c r="G18" s="137"/>
      <c r="H18" s="130"/>
    </row>
    <row r="19" spans="1:13" ht="14.1" customHeight="1">
      <c r="A19" s="136"/>
      <c r="B19" s="135"/>
      <c r="C19" s="134"/>
      <c r="D19" s="151"/>
      <c r="E19" s="150"/>
      <c r="F19" s="149"/>
      <c r="G19" s="137"/>
      <c r="H19" s="130"/>
      <c r="L19" s="152"/>
    </row>
    <row r="20" spans="1:13" ht="14.1" customHeight="1">
      <c r="A20" s="136">
        <v>0</v>
      </c>
      <c r="B20" s="139" t="s">
        <v>341</v>
      </c>
      <c r="C20" s="134"/>
      <c r="D20" s="151"/>
      <c r="E20" s="150"/>
      <c r="F20" s="149"/>
      <c r="G20" s="137"/>
      <c r="H20" s="130"/>
      <c r="M20" s="152"/>
    </row>
    <row r="21" spans="1:13" ht="14.1" customHeight="1">
      <c r="A21" s="136">
        <v>0</v>
      </c>
      <c r="B21" s="139" t="s">
        <v>340</v>
      </c>
      <c r="C21" s="134"/>
      <c r="D21" s="146">
        <v>3466.8088439999997</v>
      </c>
      <c r="E21" s="142" t="s">
        <v>295</v>
      </c>
      <c r="F21" s="141">
        <v>42.24</v>
      </c>
      <c r="G21" s="137">
        <v>3509.0488439999995</v>
      </c>
      <c r="H21" s="140" t="s">
        <v>28</v>
      </c>
      <c r="K21" s="129"/>
    </row>
    <row r="22" spans="1:13" ht="14.1" customHeight="1">
      <c r="A22" s="136">
        <v>0</v>
      </c>
      <c r="B22" s="139" t="s">
        <v>334</v>
      </c>
      <c r="C22" s="134"/>
      <c r="D22" s="151">
        <v>568</v>
      </c>
      <c r="E22" s="150"/>
      <c r="F22" s="149"/>
      <c r="G22" s="137">
        <v>568</v>
      </c>
      <c r="H22" s="140" t="s">
        <v>28</v>
      </c>
      <c r="K22" s="129"/>
      <c r="L22" s="152"/>
    </row>
    <row r="23" spans="1:13" ht="14.1" customHeight="1">
      <c r="A23" s="136"/>
      <c r="B23" s="139"/>
      <c r="D23" s="151"/>
      <c r="E23" s="150"/>
      <c r="F23" s="149"/>
      <c r="G23" s="137"/>
      <c r="H23" s="130"/>
      <c r="M23" s="152"/>
    </row>
    <row r="24" spans="1:13" ht="14.1" customHeight="1">
      <c r="A24" s="136">
        <v>0</v>
      </c>
      <c r="B24" s="139" t="s">
        <v>331</v>
      </c>
      <c r="D24" s="151"/>
      <c r="E24" s="150"/>
      <c r="F24" s="149"/>
      <c r="G24" s="137"/>
      <c r="H24" s="130"/>
    </row>
    <row r="25" spans="1:13" ht="14.1" customHeight="1">
      <c r="A25" s="136">
        <v>0</v>
      </c>
      <c r="B25" s="139" t="s">
        <v>161</v>
      </c>
      <c r="D25" s="141">
        <v>817</v>
      </c>
      <c r="E25" s="150"/>
      <c r="F25" s="149"/>
      <c r="G25" s="137">
        <v>817</v>
      </c>
      <c r="H25" s="140" t="s">
        <v>28</v>
      </c>
      <c r="K25" s="129"/>
    </row>
    <row r="26" spans="1:13" ht="14.1" customHeight="1">
      <c r="A26" s="136">
        <v>0</v>
      </c>
      <c r="B26" s="139" t="s">
        <v>307</v>
      </c>
      <c r="D26" s="141">
        <v>6</v>
      </c>
      <c r="E26" s="148"/>
      <c r="F26" s="147"/>
      <c r="G26" s="137">
        <v>6</v>
      </c>
      <c r="H26" s="140" t="s">
        <v>28</v>
      </c>
      <c r="I26" s="124"/>
      <c r="K26" s="129"/>
    </row>
    <row r="27" spans="1:13" ht="14.1" hidden="1" customHeight="1" outlineLevel="1">
      <c r="A27" s="136">
        <v>0</v>
      </c>
      <c r="B27" s="139" t="s">
        <v>306</v>
      </c>
      <c r="D27" s="146">
        <v>0</v>
      </c>
      <c r="F27" s="147"/>
      <c r="G27" s="137">
        <v>0</v>
      </c>
      <c r="H27" s="140" t="s">
        <v>28</v>
      </c>
    </row>
    <row r="28" spans="1:13" ht="14.1" customHeight="1" collapsed="1">
      <c r="A28" s="136">
        <v>0</v>
      </c>
      <c r="B28" s="139" t="s">
        <v>305</v>
      </c>
      <c r="D28" s="146">
        <v>12</v>
      </c>
      <c r="F28" s="147"/>
      <c r="G28" s="137">
        <v>12</v>
      </c>
      <c r="H28" s="140" t="s">
        <v>28</v>
      </c>
    </row>
    <row r="29" spans="1:13" outlineLevel="1">
      <c r="A29" s="136">
        <v>0</v>
      </c>
      <c r="B29" s="139" t="s">
        <v>304</v>
      </c>
      <c r="D29" s="141">
        <v>0</v>
      </c>
      <c r="F29" s="141"/>
      <c r="G29" s="137">
        <v>0</v>
      </c>
      <c r="H29" s="140" t="s">
        <v>28</v>
      </c>
      <c r="K29" s="129"/>
    </row>
    <row r="30" spans="1:13">
      <c r="A30" s="136">
        <v>0</v>
      </c>
      <c r="B30" s="139" t="s">
        <v>31</v>
      </c>
      <c r="D30" s="141">
        <v>45.975580000000001</v>
      </c>
      <c r="E30" s="142" t="s">
        <v>297</v>
      </c>
      <c r="F30" s="141">
        <v>80.819513820150604</v>
      </c>
      <c r="G30" s="137">
        <v>126.79509382015061</v>
      </c>
      <c r="H30" s="140" t="s">
        <v>28</v>
      </c>
      <c r="K30" s="129"/>
    </row>
    <row r="31" spans="1:13" ht="14.1" customHeight="1">
      <c r="A31" s="136"/>
      <c r="B31" s="139"/>
      <c r="D31" s="141"/>
      <c r="F31" s="141"/>
      <c r="G31" s="137"/>
      <c r="H31" s="140"/>
      <c r="K31" s="129"/>
    </row>
    <row r="32" spans="1:13">
      <c r="A32" s="145"/>
      <c r="B32" s="144" t="s">
        <v>79</v>
      </c>
      <c r="C32" s="114"/>
      <c r="D32" s="146">
        <v>4614</v>
      </c>
      <c r="E32" s="142" t="s">
        <v>295</v>
      </c>
      <c r="F32" s="141">
        <v>-2370.250516293177</v>
      </c>
      <c r="G32" s="137">
        <v>2243.749483706823</v>
      </c>
      <c r="H32" s="140" t="s">
        <v>28</v>
      </c>
      <c r="K32" s="129"/>
    </row>
    <row r="33" spans="1:11" hidden="1" outlineLevel="1">
      <c r="A33" s="145"/>
      <c r="B33" s="144" t="s">
        <v>236</v>
      </c>
      <c r="C33" s="144"/>
      <c r="D33" s="146">
        <v>0</v>
      </c>
      <c r="E33" s="142" t="s">
        <v>295</v>
      </c>
      <c r="F33" s="141">
        <v>0</v>
      </c>
      <c r="G33" s="137">
        <v>0</v>
      </c>
      <c r="H33" s="140" t="s">
        <v>28</v>
      </c>
      <c r="K33" s="129"/>
    </row>
    <row r="34" spans="1:11" collapsed="1">
      <c r="A34" s="145"/>
      <c r="B34" s="144" t="s">
        <v>296</v>
      </c>
      <c r="C34" s="144"/>
      <c r="D34" s="146">
        <v>64.683999999999997</v>
      </c>
      <c r="E34" s="142" t="s">
        <v>295</v>
      </c>
      <c r="F34" s="141">
        <v>-64.683599999999998</v>
      </c>
      <c r="G34" s="137">
        <v>3.9999999999906777E-4</v>
      </c>
      <c r="H34" s="140"/>
      <c r="K34" s="129"/>
    </row>
    <row r="35" spans="1:11" ht="14.1" customHeight="1">
      <c r="A35" s="136"/>
      <c r="B35" s="139"/>
      <c r="D35" s="138"/>
      <c r="F35" s="126"/>
      <c r="G35" s="137"/>
      <c r="H35" s="130"/>
    </row>
    <row r="36" spans="1:11" ht="14.1" customHeight="1" thickBot="1">
      <c r="A36" s="136">
        <v>0</v>
      </c>
      <c r="B36" s="135" t="s">
        <v>3</v>
      </c>
      <c r="C36" s="134"/>
      <c r="D36" s="133">
        <v>4880.5315760000012</v>
      </c>
      <c r="F36" s="132">
        <v>-2311.8746024730262</v>
      </c>
      <c r="G36" s="131">
        <v>7192.4061784730284</v>
      </c>
      <c r="H36" s="130"/>
      <c r="K36" s="129"/>
    </row>
    <row r="37" spans="1:11" ht="14.25" thickTop="1">
      <c r="A37" s="126"/>
      <c r="B37" s="127"/>
      <c r="C37" s="128"/>
      <c r="D37" s="127"/>
      <c r="E37" s="126"/>
      <c r="F37" s="126"/>
      <c r="G37" s="126"/>
      <c r="H37" s="125"/>
    </row>
    <row r="38" spans="1:11">
      <c r="A38" s="114"/>
      <c r="B38" s="114"/>
      <c r="C38" s="114"/>
      <c r="E38" s="114"/>
    </row>
    <row r="39" spans="1:11" ht="15" customHeight="1">
      <c r="B39" s="124" t="s">
        <v>80</v>
      </c>
      <c r="C39" s="114"/>
      <c r="E39" s="114"/>
      <c r="F39" s="115"/>
      <c r="H39" s="123"/>
    </row>
    <row r="40" spans="1:11" s="120" customFormat="1">
      <c r="B40" s="808" t="s">
        <v>294</v>
      </c>
      <c r="C40" s="808"/>
      <c r="D40" s="808"/>
      <c r="E40" s="808"/>
      <c r="F40" s="808"/>
      <c r="G40" s="808"/>
      <c r="H40" s="808"/>
      <c r="I40" s="122"/>
    </row>
    <row r="41" spans="1:11" s="120" customFormat="1">
      <c r="B41" s="808"/>
      <c r="C41" s="808"/>
      <c r="D41" s="808"/>
      <c r="E41" s="808"/>
      <c r="F41" s="808"/>
      <c r="G41" s="808"/>
      <c r="H41" s="808"/>
      <c r="I41" s="122"/>
    </row>
    <row r="42" spans="1:11" s="120" customFormat="1">
      <c r="B42" s="121" t="s">
        <v>293</v>
      </c>
    </row>
    <row r="43" spans="1:11" s="120" customFormat="1">
      <c r="B43" s="121" t="s">
        <v>292</v>
      </c>
    </row>
    <row r="44" spans="1:11" s="120" customFormat="1">
      <c r="B44" s="120" t="s">
        <v>81</v>
      </c>
    </row>
    <row r="45" spans="1:11" s="120" customFormat="1">
      <c r="B45" s="120" t="s">
        <v>484</v>
      </c>
    </row>
    <row r="46" spans="1:11" s="120" customFormat="1"/>
    <row r="47" spans="1:11">
      <c r="B47" s="114"/>
      <c r="C47" s="114"/>
      <c r="E47" s="114"/>
    </row>
    <row r="48" spans="1:11" ht="14.25">
      <c r="B48" s="759" t="s">
        <v>302</v>
      </c>
      <c r="C48" s="114"/>
      <c r="E48" s="114"/>
    </row>
    <row r="49" spans="1:5">
      <c r="A49" s="114"/>
      <c r="B49" s="114"/>
      <c r="E49" s="114"/>
    </row>
    <row r="50" spans="1:5">
      <c r="E50" s="114"/>
    </row>
    <row r="57" spans="1:5">
      <c r="B57" s="118"/>
    </row>
    <row r="58" spans="1:5">
      <c r="B58" s="118"/>
    </row>
    <row r="59" spans="1:5">
      <c r="B59" s="118"/>
    </row>
  </sheetData>
  <mergeCells count="2">
    <mergeCell ref="A2:H2"/>
    <mergeCell ref="B40:H41"/>
  </mergeCells>
  <hyperlinks>
    <hyperlink ref="E32" location="'(9) PTS Adj'!Print_Area" display="GJ01" xr:uid="{4C262290-492B-41EE-A3A8-9351F1D0C230}"/>
    <hyperlink ref="E33" location="'(9) PTS Adj'!Print_Area" display="GJ01" xr:uid="{EFE7F2F0-F0E8-477B-928D-8DFDF422B94A}"/>
    <hyperlink ref="H13" location="'(5) DISAGG Inc'!Print_Area" display="DISAGG Inc" xr:uid="{E163CF42-79C4-42BC-BEC6-6694B561E137}"/>
    <hyperlink ref="H21" location="'(5) DISAGG Inc'!Print_Area" display="DISAGG Inc" xr:uid="{5756049A-F850-44CD-BE5D-4C539E66F3D2}"/>
    <hyperlink ref="H22" location="'(5) DISAGG Inc'!Print_Area" display="DISAGG Inc" xr:uid="{8B16A90A-5880-4446-92D6-BCC1B88D0E26}"/>
    <hyperlink ref="H25" location="'(5) DISAGG Inc'!Print_Area" display="DISAGG Inc" xr:uid="{FE00C1AF-F1A8-4C52-B077-78E9193E2084}"/>
    <hyperlink ref="H26" location="'(5) DISAGG Inc'!Print_Area" display="DISAGG Inc" xr:uid="{05271953-C001-41A8-9556-A79E8C94D720}"/>
    <hyperlink ref="H28" location="'(5) DISAGG Inc'!Print_Area" display="DISAGG Inc" xr:uid="{11CBE4CC-F48C-4E5D-8F1D-1B36308A7824}"/>
    <hyperlink ref="H29" location="'(5) DISAGG Inc'!Print_Area" display="DISAGG Inc" xr:uid="{4E8D94BA-B9C8-445F-8A0C-B35FEB1A62A3}"/>
    <hyperlink ref="H30" location="'(5) DISAGG Inc'!Print_Area" display="DISAGG Inc" xr:uid="{3003EF76-22B8-47C6-8E75-4626097F1D6E}"/>
    <hyperlink ref="H32" location="'(5) DISAGG Inc'!Print_Area" display="DISAGG Inc" xr:uid="{971B8B5C-33CB-42A7-800A-4EF20BAA36A9}"/>
    <hyperlink ref="H33" location="'(5) DISAGG Inc'!Print_Area" display="DISAGG Inc" xr:uid="{F49B1A0A-196A-4850-88EE-FB94ADAEB95F}"/>
    <hyperlink ref="E34" location="'(9) PTS Adj'!Print_Area" display="GJ01" xr:uid="{95FFD896-7344-4E38-98BA-0C47F0A19103}"/>
    <hyperlink ref="E21" location="'(9) PTS Adj'!Print_Area" display="GJ01" xr:uid="{F4E08A2A-0BAB-4FAD-A460-143046B45706}"/>
    <hyperlink ref="E30" location="'(9) PTS Adj'!Print_Area" display="GJ01" xr:uid="{860D1CB7-4B43-42B5-8577-6A3AAEB51038}"/>
  </hyperlinks>
  <printOptions horizontalCentered="1"/>
  <pageMargins left="0.70866141732283472" right="0.70866141732283472" top="0.74803149606299213" bottom="0.74803149606299213" header="0.31496062992125984" footer="0.31496062992125984"/>
  <pageSetup paperSize="9" scale="73" fitToHeight="0"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740C7-FF80-4863-9F50-4EE3163AE18B}">
  <sheetPr>
    <pageSetUpPr fitToPage="1"/>
  </sheetPr>
  <dimension ref="A2:Z47"/>
  <sheetViews>
    <sheetView topLeftCell="B1" zoomScaleNormal="100" workbookViewId="0">
      <selection sqref="A1:Z47"/>
    </sheetView>
  </sheetViews>
  <sheetFormatPr defaultColWidth="8.140625" defaultRowHeight="13.5" outlineLevelRow="1"/>
  <cols>
    <col min="1" max="1" width="12.7109375" style="117" hidden="1" customWidth="1"/>
    <col min="2" max="2" width="1.85546875" style="116" customWidth="1"/>
    <col min="3" max="3" width="36.85546875" style="116" customWidth="1"/>
    <col min="4" max="4" width="12.28515625" style="114" customWidth="1"/>
    <col min="5" max="5" width="2.42578125" style="114" customWidth="1"/>
    <col min="6" max="9" width="13.42578125" style="114" customWidth="1"/>
    <col min="10" max="10" width="14.42578125" style="187" bestFit="1" customWidth="1"/>
    <col min="11" max="11" width="13.85546875" style="114" bestFit="1" customWidth="1"/>
    <col min="12" max="12" width="9.5703125" style="114" customWidth="1"/>
    <col min="13" max="13" width="6" style="115" customWidth="1"/>
    <col min="14" max="14" width="9.5703125" style="114" customWidth="1"/>
    <col min="15" max="15" width="5.85546875" style="115" customWidth="1"/>
    <col min="16" max="18" width="9.5703125" style="114" customWidth="1"/>
    <col min="19" max="20" width="8.140625" style="114" customWidth="1"/>
    <col min="21" max="21" width="5.85546875" style="114" customWidth="1"/>
    <col min="22" max="22" width="9.5703125" style="114" customWidth="1"/>
    <col min="23" max="23" width="5.85546875" style="114" customWidth="1"/>
    <col min="24" max="25" width="9.5703125" style="114" customWidth="1"/>
    <col min="26" max="16384" width="8.140625" style="114"/>
  </cols>
  <sheetData>
    <row r="2" spans="1:26" ht="18">
      <c r="A2" s="806" t="s">
        <v>142</v>
      </c>
      <c r="B2" s="807"/>
      <c r="C2" s="807"/>
      <c r="D2" s="807"/>
      <c r="E2" s="807"/>
      <c r="F2" s="807"/>
      <c r="G2" s="807"/>
      <c r="H2" s="807"/>
      <c r="I2" s="807"/>
      <c r="J2" s="809"/>
    </row>
    <row r="3" spans="1:26" ht="15">
      <c r="D3" s="186"/>
      <c r="E3" s="186"/>
      <c r="F3" s="186"/>
      <c r="G3" s="185"/>
      <c r="H3" s="185"/>
      <c r="I3" s="185"/>
      <c r="J3" s="114"/>
      <c r="M3" s="114"/>
      <c r="O3" s="114"/>
    </row>
    <row r="4" spans="1:26" ht="15.75">
      <c r="A4" s="184"/>
      <c r="B4" s="184"/>
      <c r="C4" s="184"/>
      <c r="D4" s="184"/>
      <c r="E4" s="184"/>
      <c r="F4" s="184"/>
      <c r="G4" s="184"/>
      <c r="H4" s="184"/>
      <c r="J4" s="114"/>
      <c r="M4" s="114"/>
      <c r="O4" s="114"/>
    </row>
    <row r="5" spans="1:26" ht="12.75" customHeight="1">
      <c r="B5" s="183"/>
      <c r="D5" s="178"/>
      <c r="E5" s="179"/>
      <c r="F5" s="178"/>
      <c r="H5" s="182"/>
      <c r="J5" s="114"/>
      <c r="M5" s="114"/>
      <c r="O5" s="114"/>
    </row>
    <row r="6" spans="1:26">
      <c r="E6" s="115"/>
      <c r="J6" s="114"/>
      <c r="M6" s="114"/>
      <c r="O6" s="114"/>
    </row>
    <row r="7" spans="1:26" ht="12.75" customHeight="1">
      <c r="B7" s="181" t="s">
        <v>496</v>
      </c>
      <c r="D7" s="180"/>
      <c r="E7" s="236"/>
      <c r="F7" s="193"/>
      <c r="J7" s="114"/>
      <c r="M7" s="114"/>
      <c r="O7" s="114"/>
    </row>
    <row r="8" spans="1:26">
      <c r="A8" s="235"/>
      <c r="B8" s="234"/>
      <c r="C8" s="233"/>
      <c r="E8" s="115"/>
      <c r="J8" s="114"/>
      <c r="M8" s="114"/>
      <c r="O8" s="114"/>
    </row>
    <row r="9" spans="1:26" s="124" customFormat="1" ht="63.75">
      <c r="A9" s="232" t="s">
        <v>26</v>
      </c>
      <c r="B9" s="173"/>
      <c r="C9" s="172" t="s">
        <v>76</v>
      </c>
      <c r="D9" s="169" t="s">
        <v>310</v>
      </c>
      <c r="E9" s="231"/>
      <c r="F9" s="230" t="s">
        <v>58</v>
      </c>
      <c r="G9" s="169" t="s">
        <v>5</v>
      </c>
      <c r="H9" s="229" t="s">
        <v>6</v>
      </c>
      <c r="I9" s="229" t="s">
        <v>7</v>
      </c>
      <c r="J9" s="228" t="s">
        <v>82</v>
      </c>
      <c r="K9" s="114"/>
      <c r="L9" s="114"/>
      <c r="M9" s="114"/>
      <c r="N9" s="114"/>
      <c r="O9" s="114"/>
      <c r="P9" s="114"/>
      <c r="Q9" s="114"/>
      <c r="R9" s="114"/>
      <c r="S9" s="114"/>
      <c r="T9" s="114"/>
      <c r="U9" s="114"/>
      <c r="V9" s="114"/>
      <c r="W9" s="114"/>
      <c r="X9" s="114"/>
      <c r="Y9" s="114"/>
      <c r="Z9" s="114"/>
    </row>
    <row r="10" spans="1:26" ht="14.1" customHeight="1">
      <c r="A10" s="136"/>
      <c r="B10" s="168"/>
      <c r="C10" s="149"/>
      <c r="D10" s="163" t="s">
        <v>77</v>
      </c>
      <c r="E10" s="193"/>
      <c r="F10" s="167" t="s">
        <v>77</v>
      </c>
      <c r="G10" s="163" t="s">
        <v>77</v>
      </c>
      <c r="H10" s="165" t="s">
        <v>77</v>
      </c>
      <c r="I10" s="165" t="s">
        <v>77</v>
      </c>
      <c r="J10" s="227"/>
      <c r="M10" s="114"/>
      <c r="O10" s="114"/>
    </row>
    <row r="11" spans="1:26" ht="14.1" customHeight="1">
      <c r="A11" s="136"/>
      <c r="B11" s="161"/>
      <c r="C11" s="160"/>
      <c r="D11" s="226"/>
      <c r="E11" s="193"/>
      <c r="F11" s="151"/>
      <c r="G11" s="146"/>
      <c r="H11" s="210"/>
      <c r="I11" s="210"/>
      <c r="J11" s="207"/>
      <c r="M11" s="114"/>
      <c r="O11" s="114"/>
    </row>
    <row r="12" spans="1:26" ht="14.1" customHeight="1">
      <c r="A12" s="224"/>
      <c r="B12" s="154" t="s">
        <v>367</v>
      </c>
      <c r="C12" s="149"/>
      <c r="D12" s="223">
        <v>14475</v>
      </c>
      <c r="E12" s="193"/>
      <c r="F12" s="151">
        <v>14475</v>
      </c>
      <c r="G12" s="146"/>
      <c r="H12" s="225"/>
      <c r="I12" s="146"/>
      <c r="J12" s="216" t="s">
        <v>63</v>
      </c>
      <c r="M12" s="114"/>
      <c r="O12" s="114"/>
    </row>
    <row r="13" spans="1:26" ht="14.1" hidden="1" customHeight="1">
      <c r="A13" s="224"/>
      <c r="B13" s="154" t="s">
        <v>309</v>
      </c>
      <c r="C13" s="149"/>
      <c r="D13" s="141">
        <v>0</v>
      </c>
      <c r="E13" s="193"/>
      <c r="F13" s="141">
        <v>0</v>
      </c>
      <c r="G13" s="146"/>
      <c r="H13" s="225"/>
      <c r="I13" s="146"/>
      <c r="J13" s="216" t="s">
        <v>63</v>
      </c>
      <c r="M13" s="114"/>
      <c r="O13" s="114"/>
    </row>
    <row r="14" spans="1:26" ht="14.1" customHeight="1">
      <c r="A14" s="224"/>
      <c r="B14" s="154"/>
      <c r="C14" s="134"/>
      <c r="D14" s="223"/>
      <c r="E14" s="193"/>
      <c r="F14" s="151"/>
      <c r="G14" s="146"/>
      <c r="H14" s="210"/>
      <c r="I14" s="210"/>
      <c r="J14" s="207"/>
      <c r="M14" s="114"/>
      <c r="O14" s="114"/>
    </row>
    <row r="15" spans="1:26" ht="14.1" customHeight="1">
      <c r="A15" s="136"/>
      <c r="B15" s="158" t="s">
        <v>4</v>
      </c>
      <c r="C15" s="157"/>
      <c r="D15" s="155">
        <v>14475</v>
      </c>
      <c r="E15" s="193"/>
      <c r="F15" s="155">
        <v>14475</v>
      </c>
      <c r="G15" s="155">
        <v>0</v>
      </c>
      <c r="H15" s="155">
        <v>0</v>
      </c>
      <c r="I15" s="155">
        <v>0</v>
      </c>
      <c r="J15" s="207"/>
      <c r="M15" s="114"/>
      <c r="O15" s="114"/>
    </row>
    <row r="16" spans="1:26" ht="14.1" customHeight="1">
      <c r="A16" s="136"/>
      <c r="B16" s="154"/>
      <c r="C16" s="134"/>
      <c r="D16" s="211"/>
      <c r="E16" s="193"/>
      <c r="F16" s="151"/>
      <c r="G16" s="146"/>
      <c r="H16" s="210"/>
      <c r="I16" s="210"/>
      <c r="J16" s="207"/>
      <c r="M16" s="114"/>
      <c r="O16" s="114"/>
    </row>
    <row r="17" spans="1:15" ht="14.1" customHeight="1">
      <c r="A17" s="136"/>
      <c r="B17" s="135" t="s">
        <v>308</v>
      </c>
      <c r="C17" s="134"/>
      <c r="D17" s="211"/>
      <c r="E17" s="193"/>
      <c r="F17" s="151"/>
      <c r="G17" s="146"/>
      <c r="H17" s="210"/>
      <c r="I17" s="210"/>
      <c r="J17" s="207"/>
      <c r="M17" s="114"/>
      <c r="O17" s="114"/>
    </row>
    <row r="18" spans="1:15" ht="14.1" customHeight="1">
      <c r="A18" s="136"/>
      <c r="B18" s="135"/>
      <c r="C18" s="134"/>
      <c r="D18" s="211"/>
      <c r="E18" s="193"/>
      <c r="F18" s="151"/>
      <c r="G18" s="146"/>
      <c r="H18" s="210"/>
      <c r="I18" s="210"/>
      <c r="J18" s="207"/>
      <c r="M18" s="114"/>
      <c r="O18" s="114"/>
    </row>
    <row r="19" spans="1:15" ht="14.1" customHeight="1">
      <c r="A19" s="136"/>
      <c r="B19" s="168" t="s">
        <v>341</v>
      </c>
      <c r="C19" s="222"/>
      <c r="D19" s="211"/>
      <c r="E19" s="193"/>
      <c r="F19" s="151"/>
      <c r="G19" s="146"/>
      <c r="H19" s="210"/>
      <c r="I19" s="210"/>
      <c r="J19" s="207"/>
      <c r="M19" s="114"/>
      <c r="O19" s="114"/>
    </row>
    <row r="20" spans="1:15" ht="14.1" customHeight="1">
      <c r="A20" s="136"/>
      <c r="B20" s="161" t="s">
        <v>340</v>
      </c>
      <c r="C20" s="149"/>
      <c r="D20" s="211">
        <v>3466.8088439999997</v>
      </c>
      <c r="E20" s="193"/>
      <c r="F20" s="151">
        <v>3466.8088439999997</v>
      </c>
      <c r="G20" s="146"/>
      <c r="H20" s="210"/>
      <c r="I20" s="210"/>
      <c r="J20" s="216" t="s">
        <v>55</v>
      </c>
      <c r="M20" s="114"/>
      <c r="O20" s="114"/>
    </row>
    <row r="21" spans="1:15" ht="14.1" customHeight="1">
      <c r="A21" s="145"/>
      <c r="B21" s="161" t="s">
        <v>334</v>
      </c>
      <c r="C21" s="149"/>
      <c r="D21" s="218">
        <v>568</v>
      </c>
      <c r="E21" s="193"/>
      <c r="F21" s="141">
        <v>568</v>
      </c>
      <c r="G21" s="146"/>
      <c r="H21" s="210"/>
      <c r="I21" s="210"/>
      <c r="J21" s="216" t="s">
        <v>55</v>
      </c>
      <c r="M21" s="114"/>
      <c r="O21" s="114"/>
    </row>
    <row r="22" spans="1:15" ht="14.1" customHeight="1">
      <c r="A22" s="145"/>
      <c r="B22" s="161"/>
      <c r="C22" s="149"/>
      <c r="D22" s="211"/>
      <c r="E22" s="193"/>
      <c r="F22" s="151"/>
      <c r="G22" s="146"/>
      <c r="H22" s="210"/>
      <c r="I22" s="210"/>
      <c r="J22" s="221"/>
      <c r="M22" s="114"/>
      <c r="O22" s="114"/>
    </row>
    <row r="23" spans="1:15" ht="14.1" customHeight="1">
      <c r="A23" s="145"/>
      <c r="B23" s="161" t="s">
        <v>331</v>
      </c>
      <c r="C23" s="149"/>
      <c r="D23" s="211"/>
      <c r="E23" s="193"/>
      <c r="F23" s="151"/>
      <c r="G23" s="146"/>
      <c r="H23" s="210"/>
      <c r="I23" s="210"/>
      <c r="J23" s="221"/>
      <c r="M23" s="114"/>
      <c r="O23" s="114"/>
    </row>
    <row r="24" spans="1:15" ht="14.1" customHeight="1">
      <c r="A24" s="145"/>
      <c r="B24" s="161" t="s">
        <v>161</v>
      </c>
      <c r="C24" s="220"/>
      <c r="D24" s="218">
        <v>817</v>
      </c>
      <c r="E24" s="193"/>
      <c r="F24" s="141">
        <v>817</v>
      </c>
      <c r="G24" s="146"/>
      <c r="H24" s="210"/>
      <c r="I24" s="210"/>
      <c r="J24" s="216" t="s">
        <v>55</v>
      </c>
      <c r="M24" s="114"/>
      <c r="O24" s="114"/>
    </row>
    <row r="25" spans="1:15" ht="14.1" customHeight="1">
      <c r="A25" s="145"/>
      <c r="B25" s="161" t="s">
        <v>307</v>
      </c>
      <c r="C25" s="219"/>
      <c r="D25" s="218">
        <v>6</v>
      </c>
      <c r="E25" s="193"/>
      <c r="F25" s="141">
        <v>6</v>
      </c>
      <c r="G25" s="146"/>
      <c r="H25" s="210"/>
      <c r="I25" s="210"/>
      <c r="J25" s="216" t="s">
        <v>55</v>
      </c>
      <c r="M25" s="114"/>
      <c r="O25" s="114"/>
    </row>
    <row r="26" spans="1:15" ht="13.5" hidden="1" customHeight="1" outlineLevel="1">
      <c r="A26" s="145"/>
      <c r="B26" s="161" t="s">
        <v>306</v>
      </c>
      <c r="C26" s="219"/>
      <c r="D26" s="218">
        <v>0</v>
      </c>
      <c r="E26" s="193"/>
      <c r="F26" s="151">
        <v>0</v>
      </c>
      <c r="G26" s="146"/>
      <c r="H26" s="210"/>
      <c r="I26" s="210"/>
      <c r="J26" s="216"/>
      <c r="M26" s="114"/>
      <c r="O26" s="114"/>
    </row>
    <row r="27" spans="1:15" ht="14.1" customHeight="1" collapsed="1">
      <c r="A27" s="145"/>
      <c r="B27" s="161" t="s">
        <v>305</v>
      </c>
      <c r="C27" s="219"/>
      <c r="D27" s="218">
        <v>12</v>
      </c>
      <c r="E27" s="193"/>
      <c r="F27" s="151">
        <v>12</v>
      </c>
      <c r="G27" s="146"/>
      <c r="H27" s="210"/>
      <c r="I27" s="210"/>
      <c r="J27" s="216" t="s">
        <v>55</v>
      </c>
      <c r="M27" s="114"/>
      <c r="O27" s="114"/>
    </row>
    <row r="28" spans="1:15" ht="13.5" customHeight="1">
      <c r="A28" s="145"/>
      <c r="B28" s="161" t="s">
        <v>304</v>
      </c>
      <c r="C28" s="213"/>
      <c r="D28" s="141">
        <v>0</v>
      </c>
      <c r="E28" s="193"/>
      <c r="F28" s="141">
        <v>0</v>
      </c>
      <c r="G28" s="146"/>
      <c r="H28" s="210"/>
      <c r="I28" s="210"/>
      <c r="J28" s="216" t="s">
        <v>55</v>
      </c>
      <c r="L28" s="215"/>
      <c r="M28" s="114"/>
      <c r="O28" s="114"/>
    </row>
    <row r="29" spans="1:15" ht="13.35" customHeight="1">
      <c r="A29" s="145"/>
      <c r="B29" s="161" t="s">
        <v>31</v>
      </c>
      <c r="C29" s="213"/>
      <c r="D29" s="141">
        <v>45.975580000000001</v>
      </c>
      <c r="E29" s="193"/>
      <c r="F29" s="141">
        <v>45.975580000000001</v>
      </c>
      <c r="G29" s="146"/>
      <c r="H29" s="210"/>
      <c r="I29" s="210"/>
      <c r="J29" s="216" t="s">
        <v>55</v>
      </c>
      <c r="M29" s="114"/>
      <c r="O29" s="114"/>
    </row>
    <row r="30" spans="1:15" ht="13.5" customHeight="1">
      <c r="A30" s="145"/>
      <c r="B30" s="161"/>
      <c r="C30" s="213"/>
      <c r="D30" s="141"/>
      <c r="E30" s="193"/>
      <c r="F30" s="217"/>
      <c r="G30" s="146"/>
      <c r="H30" s="210"/>
      <c r="I30" s="210"/>
      <c r="J30" s="216"/>
      <c r="L30" s="215"/>
      <c r="M30" s="114"/>
      <c r="O30" s="114"/>
    </row>
    <row r="31" spans="1:15" ht="14.1" customHeight="1">
      <c r="A31" s="145"/>
      <c r="B31" s="161" t="s">
        <v>79</v>
      </c>
      <c r="C31" s="213"/>
      <c r="D31" s="211">
        <v>4614</v>
      </c>
      <c r="E31" s="193"/>
      <c r="F31" s="151">
        <v>4614</v>
      </c>
      <c r="G31" s="146"/>
      <c r="H31" s="210"/>
      <c r="I31" s="210"/>
      <c r="J31" s="214"/>
      <c r="M31" s="114"/>
      <c r="O31" s="114"/>
    </row>
    <row r="32" spans="1:15" ht="14.1" hidden="1" customHeight="1">
      <c r="A32" s="145"/>
      <c r="B32" s="161" t="s">
        <v>236</v>
      </c>
      <c r="C32" s="213"/>
      <c r="D32" s="211">
        <v>0</v>
      </c>
      <c r="E32" s="193"/>
      <c r="F32" s="151">
        <v>0</v>
      </c>
      <c r="G32" s="146"/>
      <c r="H32" s="210"/>
      <c r="I32" s="210"/>
      <c r="J32" s="214"/>
      <c r="M32" s="114"/>
      <c r="O32" s="114"/>
    </row>
    <row r="33" spans="1:15" ht="14.1" customHeight="1">
      <c r="A33" s="145"/>
      <c r="B33" s="161" t="s">
        <v>296</v>
      </c>
      <c r="C33" s="213"/>
      <c r="D33" s="211">
        <v>64.683999999999997</v>
      </c>
      <c r="E33" s="193"/>
      <c r="F33" s="151">
        <v>64.683999999999997</v>
      </c>
      <c r="G33" s="146"/>
      <c r="H33" s="210"/>
      <c r="I33" s="210"/>
      <c r="J33" s="212"/>
      <c r="M33" s="114"/>
      <c r="O33" s="114"/>
    </row>
    <row r="34" spans="1:15" ht="14.1" customHeight="1">
      <c r="A34" s="136"/>
      <c r="B34" s="154"/>
      <c r="C34" s="159"/>
      <c r="D34" s="211"/>
      <c r="E34" s="193"/>
      <c r="F34" s="151"/>
      <c r="G34" s="146"/>
      <c r="H34" s="210"/>
      <c r="I34" s="210"/>
      <c r="J34" s="207"/>
      <c r="M34" s="114"/>
      <c r="O34" s="114"/>
    </row>
    <row r="35" spans="1:15" ht="14.1" customHeight="1" thickBot="1">
      <c r="A35" s="136"/>
      <c r="B35" s="209" t="s">
        <v>3</v>
      </c>
      <c r="C35" s="157"/>
      <c r="D35" s="208">
        <v>4880.5315760000012</v>
      </c>
      <c r="E35" s="193"/>
      <c r="F35" s="208">
        <v>4880.5315760000012</v>
      </c>
      <c r="G35" s="208">
        <v>0</v>
      </c>
      <c r="H35" s="208">
        <v>0</v>
      </c>
      <c r="I35" s="208">
        <v>0</v>
      </c>
      <c r="J35" s="207"/>
      <c r="K35" s="129"/>
      <c r="M35" s="114"/>
      <c r="O35" s="114"/>
    </row>
    <row r="36" spans="1:15" ht="14.1" customHeight="1" thickTop="1">
      <c r="A36" s="206"/>
      <c r="B36" s="205"/>
      <c r="C36" s="204"/>
      <c r="D36" s="203"/>
      <c r="E36" s="193"/>
      <c r="F36" s="202"/>
      <c r="G36" s="201"/>
      <c r="H36" s="200"/>
      <c r="I36" s="199"/>
      <c r="J36" s="198"/>
      <c r="K36" s="193"/>
      <c r="M36" s="114"/>
      <c r="O36" s="114"/>
    </row>
    <row r="37" spans="1:15" ht="14.1" customHeight="1">
      <c r="B37" s="197"/>
      <c r="D37" s="196"/>
      <c r="E37" s="193"/>
      <c r="F37" s="196"/>
      <c r="G37" s="196"/>
      <c r="H37" s="195"/>
      <c r="I37" s="195"/>
      <c r="J37" s="194"/>
      <c r="K37" s="193"/>
      <c r="M37" s="114"/>
      <c r="O37" s="114"/>
    </row>
    <row r="38" spans="1:15">
      <c r="B38" s="124" t="s">
        <v>80</v>
      </c>
      <c r="D38" s="116"/>
      <c r="F38" s="193"/>
      <c r="J38" s="114"/>
      <c r="L38" s="187"/>
      <c r="M38" s="114"/>
      <c r="O38" s="114"/>
    </row>
    <row r="39" spans="1:15" s="191" customFormat="1" ht="12.75" customHeight="1">
      <c r="B39" s="810" t="s">
        <v>294</v>
      </c>
      <c r="C39" s="810"/>
      <c r="D39" s="810"/>
      <c r="E39" s="810"/>
      <c r="F39" s="810"/>
      <c r="G39" s="810"/>
      <c r="H39" s="810"/>
      <c r="I39" s="810"/>
      <c r="J39" s="810"/>
      <c r="K39" s="192"/>
      <c r="L39" s="192"/>
    </row>
    <row r="40" spans="1:15" s="191" customFormat="1" ht="12.75" customHeight="1">
      <c r="B40" s="810"/>
      <c r="C40" s="810"/>
      <c r="D40" s="810"/>
      <c r="E40" s="810"/>
      <c r="F40" s="810"/>
      <c r="G40" s="810"/>
      <c r="H40" s="810"/>
      <c r="I40" s="810"/>
      <c r="J40" s="810"/>
      <c r="K40" s="192"/>
      <c r="L40" s="192"/>
    </row>
    <row r="41" spans="1:15" s="120" customFormat="1">
      <c r="B41" s="121" t="s">
        <v>293</v>
      </c>
      <c r="C41" s="190"/>
      <c r="D41" s="190"/>
      <c r="L41" s="189"/>
      <c r="M41" s="188"/>
      <c r="O41" s="188"/>
    </row>
    <row r="42" spans="1:15" s="120" customFormat="1">
      <c r="B42" s="121" t="s">
        <v>303</v>
      </c>
      <c r="C42" s="190"/>
      <c r="D42" s="190"/>
      <c r="L42" s="189"/>
      <c r="M42" s="188"/>
      <c r="O42" s="188"/>
    </row>
    <row r="43" spans="1:15" s="120" customFormat="1">
      <c r="B43" s="120" t="s">
        <v>81</v>
      </c>
      <c r="C43" s="190"/>
      <c r="D43" s="190"/>
      <c r="L43" s="189"/>
      <c r="M43" s="188"/>
      <c r="O43" s="188"/>
    </row>
    <row r="44" spans="1:15" s="120" customFormat="1">
      <c r="B44" s="120" t="s">
        <v>484</v>
      </c>
      <c r="C44" s="190"/>
      <c r="D44" s="190"/>
      <c r="L44" s="189"/>
      <c r="M44" s="188"/>
      <c r="O44" s="188"/>
    </row>
    <row r="45" spans="1:15" s="120" customFormat="1">
      <c r="C45" s="190"/>
      <c r="D45" s="190"/>
      <c r="L45" s="189"/>
      <c r="M45" s="188"/>
      <c r="O45" s="188"/>
    </row>
    <row r="46" spans="1:15">
      <c r="B46" s="114"/>
      <c r="C46" s="114"/>
      <c r="D46" s="116"/>
      <c r="J46" s="114"/>
      <c r="L46" s="187"/>
    </row>
    <row r="47" spans="1:15" ht="14.25">
      <c r="B47" s="759" t="s">
        <v>302</v>
      </c>
      <c r="C47" s="118"/>
      <c r="D47" s="116"/>
      <c r="J47" s="114"/>
      <c r="L47" s="187"/>
    </row>
  </sheetData>
  <mergeCells count="2">
    <mergeCell ref="A2:J2"/>
    <mergeCell ref="B39:J40"/>
  </mergeCells>
  <hyperlinks>
    <hyperlink ref="J12" location="'(12) PTS Rev'!A1" display="PTS Rev" xr:uid="{882A08CE-E692-4AE0-9D5C-D7648E84C316}"/>
    <hyperlink ref="J28" location="'(10) DISAGG Opex'!L55" display="DISAGG Opex" xr:uid="{A75341EC-AE46-452B-8F8A-92DF51710578}"/>
    <hyperlink ref="J13" location="'(12) PTS Rev'!A1" display="PTS Rev" xr:uid="{18819EB3-C597-4B1D-A2F7-7295D6C515C0}"/>
    <hyperlink ref="J20" location="'(6) DISAGG Opex'!A1" display="DISAGG Opex" xr:uid="{1B8CB9AB-8D67-4E43-99C0-BB7E5F24BE7E}"/>
    <hyperlink ref="J21" location="'(6) DISAGG Opex'!A1" display="DISAGG Opex" xr:uid="{5362814E-2778-47C1-B619-2D750D227A6F}"/>
    <hyperlink ref="J24" location="'(6) DISAGG Opex'!A1" display="DISAGG Opex" xr:uid="{7812A736-FAA5-43DE-92A1-FAAE866AB4D7}"/>
    <hyperlink ref="J25" location="'(6) DISAGG Opex'!A1" display="DISAGG Opex" xr:uid="{2CC91F19-F7E3-43D4-B76B-6870DFCC4B9D}"/>
    <hyperlink ref="J27" location="'(6) DISAGG Opex'!A1" display="DISAGG Opex" xr:uid="{AAFAF270-A0D8-4207-B0E9-01AC120C1749}"/>
    <hyperlink ref="J29" location="'(6) DISAGG Opex'!A1" display="DISAGG Opex" xr:uid="{B188F339-86C9-48F8-AC6D-8B8958C70367}"/>
  </hyperlinks>
  <printOptions horizontalCentered="1"/>
  <pageMargins left="0.70866141732283472" right="0.70866141732283472" top="0.74803149606299213" bottom="0.74803149606299213" header="0.31496062992125984" footer="0.31496062992125984"/>
  <pageSetup paperSize="9" scale="73" fitToHeight="0"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14676-1526-49A4-87B7-9AD36FE6379F}">
  <sheetPr>
    <pageSetUpPr fitToPage="1"/>
  </sheetPr>
  <dimension ref="A1:U88"/>
  <sheetViews>
    <sheetView zoomScaleNormal="100" workbookViewId="0">
      <selection sqref="A1:U88"/>
    </sheetView>
  </sheetViews>
  <sheetFormatPr defaultColWidth="8.140625" defaultRowHeight="13.5" outlineLevelRow="1"/>
  <cols>
    <col min="1" max="1" width="23.28515625" style="114" customWidth="1"/>
    <col min="2" max="2" width="1.85546875" style="114" customWidth="1"/>
    <col min="3" max="3" width="16.7109375" style="114" customWidth="1"/>
    <col min="4" max="5" width="12.42578125" style="114" customWidth="1"/>
    <col min="6" max="6" width="14.7109375" style="114" customWidth="1"/>
    <col min="7" max="7" width="2.85546875" style="114" customWidth="1"/>
    <col min="8" max="12" width="13" style="114" customWidth="1"/>
    <col min="13" max="13" width="8.140625" style="114" customWidth="1"/>
    <col min="14" max="14" width="21.7109375" style="114" bestFit="1" customWidth="1"/>
    <col min="15" max="15" width="23.28515625" style="114" customWidth="1"/>
    <col min="16" max="16" width="12.7109375" style="114" bestFit="1" customWidth="1"/>
    <col min="17" max="16384" width="8.140625" style="114"/>
  </cols>
  <sheetData>
    <row r="1" spans="1:12">
      <c r="A1" s="363"/>
      <c r="B1" s="362"/>
      <c r="C1" s="362"/>
      <c r="D1" s="362"/>
      <c r="E1" s="362"/>
      <c r="F1" s="362"/>
      <c r="G1" s="362"/>
      <c r="H1" s="362"/>
      <c r="I1" s="362"/>
      <c r="J1" s="362"/>
      <c r="K1" s="362"/>
      <c r="L1" s="361"/>
    </row>
    <row r="2" spans="1:12" s="120" customFormat="1" ht="18">
      <c r="A2" s="811" t="s">
        <v>143</v>
      </c>
      <c r="B2" s="812"/>
      <c r="C2" s="812"/>
      <c r="D2" s="812"/>
      <c r="E2" s="812"/>
      <c r="F2" s="812"/>
      <c r="G2" s="812"/>
      <c r="H2" s="812"/>
      <c r="I2" s="813"/>
      <c r="J2" s="813"/>
      <c r="K2" s="813"/>
      <c r="L2" s="814"/>
    </row>
    <row r="3" spans="1:12" ht="15">
      <c r="A3" s="360"/>
      <c r="B3" s="359"/>
      <c r="C3" s="359"/>
      <c r="D3" s="359"/>
      <c r="E3" s="359"/>
      <c r="F3" s="359"/>
      <c r="G3" s="359"/>
      <c r="H3" s="359"/>
      <c r="I3" s="359"/>
      <c r="J3" s="359"/>
      <c r="K3" s="359"/>
      <c r="L3" s="358"/>
    </row>
    <row r="4" spans="1:12" ht="15">
      <c r="A4" s="360"/>
      <c r="B4" s="359"/>
      <c r="C4" s="359"/>
      <c r="D4" s="359"/>
      <c r="E4" s="359"/>
      <c r="F4" s="359"/>
      <c r="G4" s="359"/>
      <c r="H4" s="359"/>
      <c r="I4" s="359"/>
      <c r="J4" s="359"/>
      <c r="K4" s="359"/>
      <c r="L4" s="358"/>
    </row>
    <row r="5" spans="1:12" ht="15">
      <c r="A5" s="360"/>
      <c r="B5" s="359"/>
      <c r="C5" s="359"/>
      <c r="D5" s="359"/>
      <c r="E5" s="359"/>
      <c r="F5" s="359"/>
      <c r="G5" s="359"/>
      <c r="H5" s="359"/>
      <c r="I5" s="359"/>
      <c r="J5" s="359"/>
      <c r="K5" s="359"/>
      <c r="L5" s="358"/>
    </row>
    <row r="6" spans="1:12" ht="15">
      <c r="A6" s="360"/>
      <c r="B6" s="359"/>
      <c r="C6" s="359"/>
      <c r="D6" s="359"/>
      <c r="E6" s="359"/>
      <c r="F6" s="359"/>
      <c r="G6" s="359"/>
      <c r="H6" s="359"/>
      <c r="I6" s="359"/>
      <c r="J6" s="359"/>
      <c r="K6" s="359"/>
      <c r="L6" s="358"/>
    </row>
    <row r="7" spans="1:12">
      <c r="A7" s="752" t="s">
        <v>496</v>
      </c>
      <c r="H7" s="180"/>
      <c r="I7" s="236"/>
      <c r="J7" s="236"/>
      <c r="K7" s="236"/>
      <c r="L7" s="356"/>
    </row>
    <row r="8" spans="1:12" ht="14.25" thickBot="1">
      <c r="A8" s="357"/>
      <c r="H8" s="236"/>
      <c r="I8" s="236"/>
      <c r="J8" s="236"/>
      <c r="K8" s="236"/>
      <c r="L8" s="356"/>
    </row>
    <row r="9" spans="1:12" ht="81">
      <c r="A9" s="355" t="s">
        <v>83</v>
      </c>
      <c r="B9" s="354"/>
      <c r="C9" s="353" t="s">
        <v>84</v>
      </c>
      <c r="D9" s="352"/>
      <c r="E9" s="352"/>
      <c r="F9" s="351" t="s">
        <v>85</v>
      </c>
      <c r="G9" s="350"/>
      <c r="H9" s="349" t="s">
        <v>58</v>
      </c>
      <c r="I9" s="349" t="s">
        <v>5</v>
      </c>
      <c r="J9" s="348" t="s">
        <v>6</v>
      </c>
      <c r="K9" s="347" t="s">
        <v>7</v>
      </c>
      <c r="L9" s="346" t="s">
        <v>30</v>
      </c>
    </row>
    <row r="10" spans="1:12" s="243" customFormat="1" ht="13.5" customHeight="1">
      <c r="A10" s="266"/>
      <c r="C10" s="345"/>
      <c r="D10" s="344"/>
      <c r="E10" s="344"/>
      <c r="F10" s="344"/>
      <c r="G10" s="343"/>
      <c r="H10" s="342" t="s">
        <v>77</v>
      </c>
      <c r="I10" s="342" t="s">
        <v>77</v>
      </c>
      <c r="J10" s="342" t="s">
        <v>77</v>
      </c>
      <c r="K10" s="342" t="s">
        <v>77</v>
      </c>
      <c r="L10" s="341" t="s">
        <v>77</v>
      </c>
    </row>
    <row r="11" spans="1:12" s="243" customFormat="1" ht="6" customHeight="1">
      <c r="A11" s="266"/>
      <c r="C11" s="254"/>
      <c r="G11" s="253"/>
      <c r="H11" s="278"/>
      <c r="I11" s="278"/>
      <c r="J11" s="278"/>
      <c r="K11" s="278"/>
      <c r="L11" s="341"/>
    </row>
    <row r="12" spans="1:12" s="243" customFormat="1">
      <c r="A12" s="255"/>
      <c r="C12" s="340" t="s">
        <v>86</v>
      </c>
      <c r="G12" s="253"/>
      <c r="H12" s="339"/>
      <c r="I12" s="338"/>
      <c r="J12" s="338"/>
      <c r="K12" s="338"/>
      <c r="L12" s="337"/>
    </row>
    <row r="13" spans="1:12" s="243" customFormat="1" ht="12.75" customHeight="1">
      <c r="A13" s="266"/>
      <c r="C13" s="336"/>
      <c r="G13" s="253"/>
      <c r="H13" s="275"/>
      <c r="I13" s="275"/>
      <c r="J13" s="275"/>
      <c r="K13" s="275"/>
      <c r="L13" s="334"/>
    </row>
    <row r="14" spans="1:12" s="243" customFormat="1" ht="12.75" customHeight="1">
      <c r="A14" s="266"/>
      <c r="C14" s="336"/>
      <c r="G14" s="253"/>
      <c r="H14" s="275"/>
      <c r="I14" s="275"/>
      <c r="J14" s="275"/>
      <c r="K14" s="275"/>
      <c r="L14" s="334"/>
    </row>
    <row r="15" spans="1:12" s="243" customFormat="1" ht="12.75" customHeight="1">
      <c r="A15" s="266"/>
      <c r="C15" s="335" t="s">
        <v>341</v>
      </c>
      <c r="D15" s="318"/>
      <c r="G15" s="253"/>
      <c r="H15" s="275"/>
      <c r="I15" s="275"/>
      <c r="J15" s="275"/>
      <c r="K15" s="275"/>
      <c r="L15" s="334"/>
    </row>
    <row r="16" spans="1:12" s="243" customFormat="1" ht="12.75" customHeight="1">
      <c r="A16" s="333"/>
      <c r="C16" s="315"/>
      <c r="G16" s="253"/>
      <c r="H16" s="331"/>
      <c r="I16" s="331"/>
      <c r="J16" s="331"/>
      <c r="K16" s="331"/>
      <c r="L16" s="332"/>
    </row>
    <row r="17" spans="1:12" s="243" customFormat="1">
      <c r="A17" s="287"/>
      <c r="C17" s="317" t="s">
        <v>340</v>
      </c>
      <c r="G17" s="253"/>
      <c r="H17" s="331"/>
      <c r="I17" s="331"/>
      <c r="J17" s="331"/>
      <c r="K17" s="331"/>
      <c r="L17" s="332"/>
    </row>
    <row r="18" spans="1:12" s="243" customFormat="1">
      <c r="A18" s="311" t="s">
        <v>339</v>
      </c>
      <c r="C18" s="315" t="s">
        <v>338</v>
      </c>
      <c r="G18" s="253"/>
      <c r="H18" s="286">
        <v>3466.8088439999997</v>
      </c>
      <c r="I18" s="331"/>
      <c r="J18" s="331"/>
      <c r="K18" s="331"/>
      <c r="L18" s="285">
        <v>3466.8088439999997</v>
      </c>
    </row>
    <row r="19" spans="1:12" s="243" customFormat="1" ht="12.75" hidden="1" customHeight="1" outlineLevel="1">
      <c r="A19" s="311">
        <v>570040</v>
      </c>
      <c r="C19" s="254" t="s">
        <v>337</v>
      </c>
      <c r="G19" s="253"/>
      <c r="H19" s="286">
        <v>0</v>
      </c>
      <c r="I19" s="331"/>
      <c r="J19" s="331"/>
      <c r="K19" s="331"/>
      <c r="L19" s="285">
        <v>0</v>
      </c>
    </row>
    <row r="20" spans="1:12" s="243" customFormat="1" ht="12.75" hidden="1" customHeight="1" outlineLevel="1">
      <c r="A20" s="311">
        <v>572010</v>
      </c>
      <c r="C20" s="313" t="s">
        <v>336</v>
      </c>
      <c r="G20" s="253"/>
      <c r="H20" s="286">
        <v>0</v>
      </c>
      <c r="I20" s="286"/>
      <c r="J20" s="286"/>
      <c r="K20" s="286"/>
      <c r="L20" s="271">
        <v>0</v>
      </c>
    </row>
    <row r="21" spans="1:12" s="270" customFormat="1" ht="12.75" collapsed="1">
      <c r="A21" s="303"/>
      <c r="C21" s="321"/>
      <c r="D21" s="270" t="s">
        <v>335</v>
      </c>
      <c r="H21" s="299">
        <v>3466.8088439999997</v>
      </c>
      <c r="I21" s="300"/>
      <c r="J21" s="299"/>
      <c r="K21" s="299"/>
      <c r="L21" s="329">
        <v>3466.8088439999997</v>
      </c>
    </row>
    <row r="22" spans="1:12" s="243" customFormat="1" ht="12.75" customHeight="1">
      <c r="A22" s="287"/>
      <c r="C22" s="315"/>
      <c r="H22" s="286"/>
      <c r="I22" s="296"/>
      <c r="J22" s="286"/>
      <c r="K22" s="286"/>
      <c r="L22" s="285"/>
    </row>
    <row r="23" spans="1:12" s="243" customFormat="1">
      <c r="A23" s="287"/>
      <c r="C23" s="317" t="s">
        <v>334</v>
      </c>
      <c r="H23" s="286"/>
      <c r="I23" s="296"/>
      <c r="J23" s="286"/>
      <c r="K23" s="286"/>
      <c r="L23" s="285"/>
    </row>
    <row r="24" spans="1:12" s="243" customFormat="1">
      <c r="A24" s="311">
        <v>572300</v>
      </c>
      <c r="B24" s="272"/>
      <c r="C24" s="254" t="s">
        <v>334</v>
      </c>
      <c r="H24" s="307">
        <v>568</v>
      </c>
      <c r="I24" s="308"/>
      <c r="J24" s="307"/>
      <c r="K24" s="307"/>
      <c r="L24" s="330">
        <v>568</v>
      </c>
    </row>
    <row r="25" spans="1:12" s="270" customFormat="1" ht="12.75">
      <c r="A25" s="303"/>
      <c r="B25" s="279"/>
      <c r="C25" s="302"/>
      <c r="D25" s="270" t="s">
        <v>333</v>
      </c>
      <c r="G25" s="324"/>
      <c r="H25" s="299">
        <v>568</v>
      </c>
      <c r="I25" s="299"/>
      <c r="J25" s="299"/>
      <c r="K25" s="299"/>
      <c r="L25" s="329">
        <v>568</v>
      </c>
    </row>
    <row r="26" spans="1:12" s="243" customFormat="1">
      <c r="A26" s="287"/>
      <c r="B26" s="272"/>
      <c r="C26" s="254"/>
      <c r="G26" s="253"/>
      <c r="H26" s="286"/>
      <c r="I26" s="286"/>
      <c r="J26" s="286"/>
      <c r="K26" s="286"/>
      <c r="L26" s="285"/>
    </row>
    <row r="27" spans="1:12" s="288" customFormat="1" ht="12.75">
      <c r="A27" s="295"/>
      <c r="B27" s="294"/>
      <c r="C27" s="293" t="s">
        <v>332</v>
      </c>
      <c r="D27" s="292"/>
      <c r="E27" s="292"/>
      <c r="F27" s="292"/>
      <c r="G27" s="328"/>
      <c r="H27" s="290">
        <v>4034</v>
      </c>
      <c r="I27" s="290"/>
      <c r="J27" s="290"/>
      <c r="K27" s="290"/>
      <c r="L27" s="327">
        <v>4034</v>
      </c>
    </row>
    <row r="28" spans="1:12" s="243" customFormat="1">
      <c r="A28" s="287"/>
      <c r="B28" s="272"/>
      <c r="C28" s="254"/>
      <c r="G28" s="253"/>
      <c r="H28" s="286"/>
      <c r="I28" s="286"/>
      <c r="J28" s="286"/>
      <c r="K28" s="286"/>
      <c r="L28" s="285"/>
    </row>
    <row r="29" spans="1:12" s="243" customFormat="1">
      <c r="A29" s="287"/>
      <c r="B29" s="272"/>
      <c r="C29" s="254"/>
      <c r="G29" s="253"/>
      <c r="H29" s="286"/>
      <c r="I29" s="286"/>
      <c r="J29" s="286"/>
      <c r="K29" s="286"/>
      <c r="L29" s="285"/>
    </row>
    <row r="30" spans="1:12" s="243" customFormat="1">
      <c r="A30" s="273"/>
      <c r="B30" s="276"/>
      <c r="C30" s="326" t="s">
        <v>331</v>
      </c>
      <c r="D30" s="325" t="s">
        <v>330</v>
      </c>
      <c r="G30" s="253"/>
      <c r="H30" s="286"/>
      <c r="I30" s="286"/>
      <c r="J30" s="286"/>
      <c r="K30" s="286"/>
      <c r="L30" s="285"/>
    </row>
    <row r="31" spans="1:12" s="243" customFormat="1">
      <c r="A31" s="287"/>
      <c r="C31" s="315"/>
      <c r="G31" s="253"/>
      <c r="H31" s="286"/>
      <c r="I31" s="286"/>
      <c r="J31" s="286"/>
      <c r="K31" s="286"/>
      <c r="L31" s="285"/>
    </row>
    <row r="32" spans="1:12" s="243" customFormat="1">
      <c r="A32" s="287"/>
      <c r="C32" s="317" t="s">
        <v>161</v>
      </c>
      <c r="G32" s="253"/>
      <c r="H32" s="286"/>
      <c r="I32" s="286"/>
      <c r="J32" s="286"/>
      <c r="K32" s="286"/>
      <c r="L32" s="285"/>
    </row>
    <row r="33" spans="1:12" s="243" customFormat="1">
      <c r="A33" s="311">
        <v>685010</v>
      </c>
      <c r="C33" s="315" t="s">
        <v>161</v>
      </c>
      <c r="G33" s="253"/>
      <c r="H33" s="286">
        <v>817</v>
      </c>
      <c r="I33" s="286"/>
      <c r="J33" s="286"/>
      <c r="K33" s="286"/>
      <c r="L33" s="285">
        <v>817</v>
      </c>
    </row>
    <row r="34" spans="1:12" s="270" customFormat="1" ht="12.75">
      <c r="A34" s="303"/>
      <c r="C34" s="321"/>
      <c r="D34" s="270" t="s">
        <v>329</v>
      </c>
      <c r="G34" s="324"/>
      <c r="H34" s="299">
        <v>817</v>
      </c>
      <c r="I34" s="299"/>
      <c r="J34" s="299"/>
      <c r="K34" s="299"/>
      <c r="L34" s="298">
        <v>817</v>
      </c>
    </row>
    <row r="35" spans="1:12" s="243" customFormat="1">
      <c r="A35" s="287"/>
      <c r="C35" s="315"/>
      <c r="G35" s="253"/>
      <c r="H35" s="286"/>
      <c r="I35" s="286"/>
      <c r="J35" s="286"/>
      <c r="K35" s="286"/>
      <c r="L35" s="271"/>
    </row>
    <row r="36" spans="1:12" s="243" customFormat="1">
      <c r="A36" s="287"/>
      <c r="C36" s="317" t="s">
        <v>307</v>
      </c>
      <c r="G36" s="253"/>
      <c r="H36" s="286"/>
      <c r="I36" s="286"/>
      <c r="J36" s="286"/>
      <c r="K36" s="286"/>
      <c r="L36" s="285"/>
    </row>
    <row r="37" spans="1:12" s="243" customFormat="1">
      <c r="A37" s="311">
        <v>630090</v>
      </c>
      <c r="C37" s="315" t="s">
        <v>328</v>
      </c>
      <c r="G37" s="253"/>
      <c r="H37" s="286">
        <v>6</v>
      </c>
      <c r="I37" s="286"/>
      <c r="J37" s="286"/>
      <c r="K37" s="286"/>
      <c r="L37" s="285">
        <v>6</v>
      </c>
    </row>
    <row r="38" spans="1:12" s="270" customFormat="1" ht="12.75">
      <c r="A38" s="303"/>
      <c r="C38" s="321"/>
      <c r="D38" s="270" t="s">
        <v>480</v>
      </c>
      <c r="G38" s="324"/>
      <c r="H38" s="299">
        <v>6</v>
      </c>
      <c r="I38" s="299"/>
      <c r="J38" s="299"/>
      <c r="K38" s="299"/>
      <c r="L38" s="298">
        <v>6</v>
      </c>
    </row>
    <row r="39" spans="1:12" s="243" customFormat="1">
      <c r="A39" s="287"/>
      <c r="C39" s="315"/>
      <c r="G39" s="253"/>
      <c r="H39" s="286"/>
      <c r="I39" s="286"/>
      <c r="J39" s="286"/>
      <c r="K39" s="286"/>
      <c r="L39" s="271"/>
    </row>
    <row r="40" spans="1:12" s="243" customFormat="1">
      <c r="A40" s="287"/>
      <c r="C40" s="323" t="s">
        <v>305</v>
      </c>
      <c r="G40" s="253"/>
      <c r="H40" s="286"/>
      <c r="I40" s="286"/>
      <c r="J40" s="286"/>
      <c r="K40" s="286"/>
      <c r="L40" s="271"/>
    </row>
    <row r="41" spans="1:12" s="243" customFormat="1">
      <c r="A41" s="314">
        <v>640010</v>
      </c>
      <c r="C41" s="315" t="s">
        <v>327</v>
      </c>
      <c r="G41" s="253"/>
      <c r="H41" s="286">
        <v>12</v>
      </c>
      <c r="I41" s="286"/>
      <c r="J41" s="286"/>
      <c r="K41" s="286"/>
      <c r="L41" s="271">
        <v>12</v>
      </c>
    </row>
    <row r="42" spans="1:12" s="243" customFormat="1" hidden="1" outlineLevel="1">
      <c r="A42" s="314">
        <v>640020</v>
      </c>
      <c r="C42" s="315" t="s">
        <v>326</v>
      </c>
      <c r="G42" s="253"/>
      <c r="H42" s="310">
        <v>0</v>
      </c>
      <c r="I42" s="286"/>
      <c r="J42" s="286"/>
      <c r="K42" s="286"/>
      <c r="L42" s="285">
        <v>0</v>
      </c>
    </row>
    <row r="43" spans="1:12" s="243" customFormat="1" hidden="1" outlineLevel="1">
      <c r="A43" s="314">
        <v>640070</v>
      </c>
      <c r="C43" s="315" t="s">
        <v>325</v>
      </c>
      <c r="G43" s="253"/>
      <c r="H43" s="310">
        <v>0</v>
      </c>
      <c r="I43" s="286"/>
      <c r="J43" s="286"/>
      <c r="K43" s="286"/>
      <c r="L43" s="285">
        <v>0</v>
      </c>
    </row>
    <row r="44" spans="1:12" s="270" customFormat="1" ht="12.75" collapsed="1">
      <c r="A44" s="322"/>
      <c r="C44" s="321"/>
      <c r="D44" s="318" t="s">
        <v>324</v>
      </c>
      <c r="H44" s="299">
        <v>12</v>
      </c>
      <c r="I44" s="320"/>
      <c r="J44" s="319"/>
      <c r="K44" s="319"/>
      <c r="L44" s="298">
        <v>12</v>
      </c>
    </row>
    <row r="45" spans="1:12" s="243" customFormat="1" hidden="1" outlineLevel="1">
      <c r="A45" s="314"/>
      <c r="C45" s="315"/>
      <c r="D45" s="318"/>
      <c r="H45" s="310"/>
      <c r="I45" s="312"/>
      <c r="J45" s="310"/>
      <c r="K45" s="310"/>
      <c r="L45" s="271"/>
    </row>
    <row r="46" spans="1:12" s="243" customFormat="1" hidden="1" outlineLevel="1">
      <c r="A46" s="287"/>
      <c r="C46" s="323" t="s">
        <v>323</v>
      </c>
      <c r="G46" s="253"/>
      <c r="H46" s="286"/>
      <c r="I46" s="286"/>
      <c r="J46" s="286"/>
      <c r="K46" s="286"/>
      <c r="L46" s="271"/>
    </row>
    <row r="47" spans="1:12" s="243" customFormat="1" hidden="1" outlineLevel="1">
      <c r="A47" s="314">
        <v>640040</v>
      </c>
      <c r="C47" s="315" t="s">
        <v>322</v>
      </c>
      <c r="G47" s="253"/>
      <c r="H47" s="286">
        <v>0</v>
      </c>
      <c r="I47" s="296"/>
      <c r="J47" s="286"/>
      <c r="K47" s="286"/>
      <c r="L47" s="271">
        <v>0</v>
      </c>
    </row>
    <row r="48" spans="1:12" s="243" customFormat="1" hidden="1" outlineLevel="1">
      <c r="A48" s="314">
        <v>640050</v>
      </c>
      <c r="C48" s="315" t="s">
        <v>321</v>
      </c>
      <c r="G48" s="253"/>
      <c r="H48" s="286">
        <v>0</v>
      </c>
      <c r="I48" s="296"/>
      <c r="J48" s="307"/>
      <c r="K48" s="286"/>
      <c r="L48" s="271">
        <v>0</v>
      </c>
    </row>
    <row r="49" spans="1:21" s="270" customFormat="1" ht="12.75" hidden="1" outlineLevel="1">
      <c r="A49" s="322"/>
      <c r="C49" s="321"/>
      <c r="D49" s="318" t="s">
        <v>320</v>
      </c>
      <c r="H49" s="319">
        <v>0</v>
      </c>
      <c r="I49" s="320"/>
      <c r="J49" s="319"/>
      <c r="K49" s="319"/>
      <c r="L49" s="329">
        <v>0</v>
      </c>
    </row>
    <row r="50" spans="1:21" s="243" customFormat="1" collapsed="1">
      <c r="A50" s="314"/>
      <c r="C50" s="315"/>
      <c r="D50" s="318"/>
      <c r="H50" s="310"/>
      <c r="I50" s="312"/>
      <c r="J50" s="310"/>
      <c r="K50" s="310"/>
      <c r="L50" s="271"/>
    </row>
    <row r="51" spans="1:21" s="243" customFormat="1">
      <c r="A51" s="314"/>
      <c r="C51" s="317" t="s">
        <v>31</v>
      </c>
      <c r="H51" s="310"/>
      <c r="I51" s="312"/>
      <c r="J51" s="310"/>
      <c r="K51" s="310"/>
      <c r="L51" s="316"/>
    </row>
    <row r="52" spans="1:21" s="243" customFormat="1" hidden="1" outlineLevel="1">
      <c r="A52" s="314">
        <v>678030</v>
      </c>
      <c r="C52" s="315" t="s">
        <v>319</v>
      </c>
      <c r="H52" s="310">
        <v>0</v>
      </c>
      <c r="I52" s="312"/>
      <c r="J52" s="310"/>
      <c r="K52" s="310"/>
      <c r="L52" s="271">
        <v>0</v>
      </c>
    </row>
    <row r="53" spans="1:21" s="243" customFormat="1" collapsed="1">
      <c r="A53" s="314">
        <v>670150</v>
      </c>
      <c r="C53" s="315" t="s">
        <v>318</v>
      </c>
      <c r="H53" s="310">
        <v>45.975580000000001</v>
      </c>
      <c r="I53" s="312"/>
      <c r="J53" s="310"/>
      <c r="K53" s="310"/>
      <c r="L53" s="271">
        <v>45.975580000000001</v>
      </c>
    </row>
    <row r="54" spans="1:21" s="243" customFormat="1" hidden="1" outlineLevel="1">
      <c r="A54" s="314">
        <v>640030</v>
      </c>
      <c r="C54" s="313" t="s">
        <v>317</v>
      </c>
      <c r="H54" s="310">
        <v>0</v>
      </c>
      <c r="I54" s="296"/>
      <c r="J54" s="286"/>
      <c r="K54" s="286"/>
      <c r="L54" s="271">
        <v>0</v>
      </c>
    </row>
    <row r="55" spans="1:21" s="243" customFormat="1" hidden="1" outlineLevel="1">
      <c r="A55" s="311">
        <v>622060</v>
      </c>
      <c r="C55" s="313" t="s">
        <v>316</v>
      </c>
      <c r="H55" s="310">
        <v>0</v>
      </c>
      <c r="I55" s="312"/>
      <c r="J55" s="310"/>
      <c r="K55" s="310"/>
      <c r="L55" s="271">
        <v>0</v>
      </c>
    </row>
    <row r="56" spans="1:21" s="243" customFormat="1" hidden="1" outlineLevel="1">
      <c r="A56" s="311">
        <v>630130</v>
      </c>
      <c r="B56" s="272"/>
      <c r="C56" s="254" t="s">
        <v>315</v>
      </c>
      <c r="H56" s="310">
        <v>0</v>
      </c>
      <c r="I56" s="296"/>
      <c r="J56" s="286"/>
      <c r="K56" s="286"/>
      <c r="L56" s="271">
        <v>0</v>
      </c>
      <c r="N56" s="305"/>
      <c r="P56" s="304"/>
      <c r="U56" s="304" t="e">
        <v>#REF!</v>
      </c>
    </row>
    <row r="57" spans="1:21" s="243" customFormat="1" hidden="1" outlineLevel="1">
      <c r="A57" s="309" t="s">
        <v>478</v>
      </c>
      <c r="B57" s="272"/>
      <c r="C57" s="254" t="s">
        <v>314</v>
      </c>
      <c r="H57" s="307">
        <v>0</v>
      </c>
      <c r="I57" s="308"/>
      <c r="J57" s="307"/>
      <c r="K57" s="307"/>
      <c r="L57" s="306">
        <v>0</v>
      </c>
      <c r="N57" s="305"/>
      <c r="P57" s="304"/>
      <c r="U57" s="304"/>
    </row>
    <row r="58" spans="1:21" s="270" customFormat="1" ht="12.75" collapsed="1">
      <c r="A58" s="303"/>
      <c r="B58" s="279"/>
      <c r="C58" s="302"/>
      <c r="D58" s="270" t="s">
        <v>479</v>
      </c>
      <c r="H58" s="301">
        <v>45.975580000000001</v>
      </c>
      <c r="I58" s="300">
        <v>0</v>
      </c>
      <c r="J58" s="299">
        <v>0</v>
      </c>
      <c r="K58" s="299">
        <v>0</v>
      </c>
      <c r="L58" s="298">
        <v>45.975580000000001</v>
      </c>
      <c r="N58" s="297"/>
    </row>
    <row r="59" spans="1:21" s="243" customFormat="1" ht="12.75" customHeight="1">
      <c r="A59" s="287"/>
      <c r="B59" s="272"/>
      <c r="C59" s="254"/>
      <c r="H59" s="286"/>
      <c r="I59" s="296"/>
      <c r="J59" s="286"/>
      <c r="K59" s="286"/>
      <c r="L59" s="285"/>
    </row>
    <row r="60" spans="1:21" s="288" customFormat="1" ht="12.75">
      <c r="A60" s="295"/>
      <c r="B60" s="294"/>
      <c r="C60" s="293" t="s">
        <v>313</v>
      </c>
      <c r="D60" s="292"/>
      <c r="E60" s="292"/>
      <c r="F60" s="292"/>
      <c r="G60" s="292"/>
      <c r="H60" s="290">
        <v>880.97558000000004</v>
      </c>
      <c r="I60" s="291">
        <v>0</v>
      </c>
      <c r="J60" s="290">
        <v>0</v>
      </c>
      <c r="K60" s="290">
        <v>0</v>
      </c>
      <c r="L60" s="289">
        <v>880.97558000000004</v>
      </c>
    </row>
    <row r="61" spans="1:21" s="243" customFormat="1">
      <c r="A61" s="287"/>
      <c r="B61" s="272"/>
      <c r="C61" s="254"/>
      <c r="G61" s="253"/>
      <c r="H61" s="286"/>
      <c r="I61" s="286"/>
      <c r="J61" s="286"/>
      <c r="K61" s="286"/>
      <c r="L61" s="285"/>
    </row>
    <row r="62" spans="1:21" s="243" customFormat="1">
      <c r="A62" s="273"/>
      <c r="B62" s="270"/>
      <c r="C62" s="254"/>
      <c r="G62" s="253"/>
      <c r="H62" s="284"/>
      <c r="I62" s="284"/>
      <c r="J62" s="284"/>
      <c r="K62" s="284"/>
      <c r="L62" s="283"/>
    </row>
    <row r="63" spans="1:21" s="243" customFormat="1">
      <c r="A63" s="273"/>
      <c r="B63" s="270"/>
      <c r="C63" s="254"/>
      <c r="F63" s="269" t="s">
        <v>312</v>
      </c>
      <c r="G63" s="253"/>
      <c r="H63" s="282">
        <v>4914.9755800000003</v>
      </c>
      <c r="I63" s="268">
        <v>0</v>
      </c>
      <c r="J63" s="268">
        <v>0</v>
      </c>
      <c r="K63" s="268">
        <v>0</v>
      </c>
      <c r="L63" s="267">
        <v>4914.9755800000003</v>
      </c>
    </row>
    <row r="64" spans="1:21" s="243" customFormat="1">
      <c r="A64" s="273"/>
      <c r="B64" s="270"/>
      <c r="C64" s="254"/>
      <c r="F64" s="269"/>
      <c r="G64" s="253"/>
      <c r="H64" s="275"/>
      <c r="I64" s="275"/>
      <c r="J64" s="275"/>
      <c r="K64" s="274"/>
      <c r="L64" s="271"/>
    </row>
    <row r="65" spans="1:12" s="243" customFormat="1">
      <c r="A65" s="281"/>
      <c r="C65" s="280" t="s">
        <v>87</v>
      </c>
      <c r="D65" s="270" t="s">
        <v>88</v>
      </c>
      <c r="F65" s="279"/>
      <c r="G65" s="253"/>
      <c r="H65" s="275">
        <v>0</v>
      </c>
      <c r="I65" s="278"/>
      <c r="J65" s="278"/>
      <c r="K65" s="277"/>
      <c r="L65" s="271">
        <v>0</v>
      </c>
    </row>
    <row r="66" spans="1:12" s="243" customFormat="1">
      <c r="A66" s="273"/>
      <c r="B66" s="276"/>
      <c r="C66" s="254"/>
      <c r="D66" s="272" t="s">
        <v>89</v>
      </c>
      <c r="E66" s="272"/>
      <c r="G66" s="253"/>
      <c r="H66" s="275">
        <v>0</v>
      </c>
      <c r="I66" s="275"/>
      <c r="J66" s="275"/>
      <c r="K66" s="274"/>
      <c r="L66" s="271">
        <v>0</v>
      </c>
    </row>
    <row r="67" spans="1:12" s="243" customFormat="1">
      <c r="A67" s="266"/>
      <c r="B67" s="270"/>
      <c r="C67" s="254"/>
      <c r="F67" s="269" t="s">
        <v>90</v>
      </c>
      <c r="G67" s="253"/>
      <c r="H67" s="282">
        <v>0</v>
      </c>
      <c r="I67" s="268">
        <v>0</v>
      </c>
      <c r="J67" s="268">
        <v>0</v>
      </c>
      <c r="K67" s="268">
        <v>0</v>
      </c>
      <c r="L67" s="267">
        <v>0</v>
      </c>
    </row>
    <row r="68" spans="1:12" s="243" customFormat="1">
      <c r="A68" s="266"/>
      <c r="C68" s="254"/>
      <c r="G68" s="253"/>
      <c r="H68" s="265"/>
      <c r="I68" s="265"/>
      <c r="J68" s="265"/>
      <c r="K68" s="265"/>
      <c r="L68" s="264"/>
    </row>
    <row r="69" spans="1:12" s="243" customFormat="1">
      <c r="A69" s="255"/>
      <c r="C69" s="254"/>
      <c r="G69" s="253"/>
      <c r="H69" s="252"/>
      <c r="I69" s="252"/>
      <c r="J69" s="252"/>
      <c r="K69" s="252"/>
      <c r="L69" s="258"/>
    </row>
    <row r="70" spans="1:12" s="243" customFormat="1" ht="14.25" thickBot="1">
      <c r="A70" s="255"/>
      <c r="C70" s="254"/>
      <c r="D70" s="263"/>
      <c r="E70" s="263"/>
      <c r="F70" s="263" t="s">
        <v>91</v>
      </c>
      <c r="G70" s="262"/>
      <c r="H70" s="753">
        <v>4914.9755800000003</v>
      </c>
      <c r="I70" s="261"/>
      <c r="J70" s="261"/>
      <c r="K70" s="261"/>
      <c r="L70" s="260"/>
    </row>
    <row r="71" spans="1:12" s="243" customFormat="1" ht="14.25" thickTop="1">
      <c r="A71" s="259"/>
      <c r="C71" s="254"/>
      <c r="G71" s="253"/>
      <c r="H71" s="257"/>
      <c r="I71" s="257"/>
      <c r="J71" s="257"/>
      <c r="K71" s="257"/>
      <c r="L71" s="256"/>
    </row>
    <row r="72" spans="1:12" s="243" customFormat="1">
      <c r="A72" s="255"/>
      <c r="C72" s="254"/>
      <c r="G72" s="253"/>
      <c r="H72" s="257"/>
      <c r="I72" s="257"/>
      <c r="J72" s="257"/>
      <c r="K72" s="257"/>
      <c r="L72" s="258"/>
    </row>
    <row r="73" spans="1:12" s="243" customFormat="1">
      <c r="A73" s="255"/>
      <c r="C73" s="254"/>
      <c r="G73" s="253"/>
      <c r="H73" s="257"/>
      <c r="I73" s="257"/>
      <c r="J73" s="257"/>
      <c r="K73" s="257"/>
      <c r="L73" s="256"/>
    </row>
    <row r="74" spans="1:12" s="243" customFormat="1" ht="14.25" thickBot="1">
      <c r="A74" s="255"/>
      <c r="C74" s="254"/>
      <c r="G74" s="253"/>
      <c r="H74" s="252"/>
      <c r="I74" s="252"/>
      <c r="J74" s="252"/>
      <c r="K74" s="251" t="s">
        <v>92</v>
      </c>
      <c r="L74" s="250">
        <v>4914.9755800000003</v>
      </c>
    </row>
    <row r="75" spans="1:12" s="243" customFormat="1" ht="15" thickTop="1" thickBot="1">
      <c r="A75" s="249"/>
      <c r="B75" s="246"/>
      <c r="C75" s="248"/>
      <c r="D75" s="246"/>
      <c r="E75" s="246"/>
      <c r="F75" s="246"/>
      <c r="G75" s="247"/>
      <c r="H75" s="246"/>
      <c r="I75" s="246"/>
      <c r="J75" s="246"/>
      <c r="K75" s="245"/>
      <c r="L75" s="244"/>
    </row>
    <row r="76" spans="1:12">
      <c r="K76" s="242"/>
    </row>
    <row r="77" spans="1:12">
      <c r="A77" s="114" t="s">
        <v>311</v>
      </c>
      <c r="K77" s="242"/>
    </row>
    <row r="78" spans="1:12" ht="6" customHeight="1">
      <c r="B78" s="755"/>
      <c r="K78" s="242"/>
    </row>
    <row r="79" spans="1:12">
      <c r="B79" s="240"/>
      <c r="C79" s="239"/>
      <c r="D79" s="239"/>
      <c r="E79" s="239"/>
      <c r="F79" s="239"/>
      <c r="G79" s="239"/>
      <c r="H79" s="239"/>
      <c r="I79" s="239"/>
      <c r="J79" s="239"/>
      <c r="K79" s="757"/>
      <c r="L79" s="238"/>
    </row>
    <row r="80" spans="1:12">
      <c r="B80" s="127"/>
      <c r="C80" s="237"/>
      <c r="D80" s="237"/>
      <c r="E80" s="237"/>
      <c r="F80" s="237"/>
      <c r="G80" s="237"/>
      <c r="H80" s="237"/>
      <c r="I80" s="237"/>
      <c r="J80" s="237"/>
      <c r="K80" s="758"/>
      <c r="L80" s="128"/>
    </row>
    <row r="81" spans="1:12" ht="13.5" customHeight="1">
      <c r="A81" s="219"/>
      <c r="D81" s="241"/>
      <c r="E81" s="241"/>
      <c r="F81" s="241"/>
      <c r="G81" s="241"/>
    </row>
    <row r="82" spans="1:12" ht="13.5" customHeight="1">
      <c r="A82" s="219"/>
      <c r="B82" s="240" t="s">
        <v>93</v>
      </c>
      <c r="C82" s="239" t="s">
        <v>94</v>
      </c>
      <c r="D82" s="239"/>
      <c r="E82" s="239"/>
      <c r="F82" s="239"/>
      <c r="G82" s="239"/>
      <c r="H82" s="239"/>
      <c r="I82" s="239"/>
      <c r="J82" s="239"/>
      <c r="K82" s="239"/>
      <c r="L82" s="238"/>
    </row>
    <row r="83" spans="1:12" ht="13.5" customHeight="1">
      <c r="A83" s="219"/>
      <c r="B83" s="161" t="s">
        <v>95</v>
      </c>
      <c r="C83" s="756" t="s">
        <v>485</v>
      </c>
      <c r="D83" s="755"/>
      <c r="E83" s="755"/>
      <c r="F83" s="755"/>
      <c r="G83" s="755"/>
      <c r="H83" s="755"/>
      <c r="I83" s="755"/>
      <c r="J83" s="755"/>
      <c r="K83" s="755"/>
      <c r="L83" s="149"/>
    </row>
    <row r="84" spans="1:12" ht="13.5" customHeight="1">
      <c r="B84" s="158"/>
      <c r="C84" s="756" t="s">
        <v>486</v>
      </c>
      <c r="D84" s="755"/>
      <c r="E84" s="755"/>
      <c r="F84" s="755"/>
      <c r="G84" s="755"/>
      <c r="H84" s="755"/>
      <c r="I84" s="755"/>
      <c r="J84" s="755"/>
      <c r="K84" s="755"/>
      <c r="L84" s="149"/>
    </row>
    <row r="85" spans="1:12" ht="27" customHeight="1">
      <c r="B85" s="815" t="s">
        <v>487</v>
      </c>
      <c r="C85" s="816"/>
      <c r="D85" s="816"/>
      <c r="E85" s="816"/>
      <c r="F85" s="816"/>
      <c r="G85" s="816"/>
      <c r="H85" s="816"/>
      <c r="I85" s="816"/>
      <c r="J85" s="816"/>
      <c r="K85" s="816"/>
      <c r="L85" s="817"/>
    </row>
    <row r="88" spans="1:12" ht="14.25">
      <c r="A88" s="759" t="s">
        <v>302</v>
      </c>
    </row>
  </sheetData>
  <mergeCells count="2">
    <mergeCell ref="A2:L2"/>
    <mergeCell ref="B85:L85"/>
  </mergeCells>
  <printOptions horizontalCentered="1"/>
  <pageMargins left="0.70866141732283472" right="0.70866141732283472" top="0.74803149606299213" bottom="0.74803149606299213" header="0.31496062992125984" footer="0.31496062992125984"/>
  <pageSetup paperSize="9" scale="49" fitToHeight="0" orientation="portrait" r:id="rId1"/>
  <headerFooter scaleWithDoc="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67529-BA3C-42F0-B015-B2BF579F1AFD}">
  <sheetPr>
    <pageSetUpPr fitToPage="1"/>
  </sheetPr>
  <dimension ref="A1:K14"/>
  <sheetViews>
    <sheetView zoomScaleNormal="100" workbookViewId="0"/>
  </sheetViews>
  <sheetFormatPr defaultColWidth="8.140625" defaultRowHeight="13.5"/>
  <cols>
    <col min="1" max="1" width="12.140625" style="364" customWidth="1"/>
    <col min="2" max="2" width="19.7109375" style="364" customWidth="1"/>
    <col min="3" max="3" width="16.7109375" style="364" customWidth="1"/>
    <col min="4" max="7" width="17.7109375" style="364" customWidth="1"/>
    <col min="8" max="8" width="22.140625" style="364" customWidth="1"/>
    <col min="9" max="9" width="3.140625" style="364" customWidth="1"/>
    <col min="10" max="15" width="8.140625" style="364" customWidth="1"/>
    <col min="16" max="16384" width="8.140625" style="364"/>
  </cols>
  <sheetData>
    <row r="1" spans="1:11" s="374" customFormat="1"/>
    <row r="2" spans="1:11" s="366" customFormat="1" ht="17.25" customHeight="1">
      <c r="A2" s="818" t="s">
        <v>144</v>
      </c>
      <c r="B2" s="818"/>
      <c r="C2" s="818"/>
      <c r="D2" s="818"/>
      <c r="E2" s="818"/>
      <c r="F2" s="373"/>
      <c r="G2" s="373"/>
      <c r="H2" s="372"/>
      <c r="I2" s="371"/>
      <c r="J2" s="370"/>
      <c r="K2" s="370"/>
    </row>
    <row r="3" spans="1:11" s="366" customFormat="1">
      <c r="A3" s="368"/>
      <c r="B3" s="367"/>
      <c r="C3" s="367"/>
      <c r="D3" s="367"/>
      <c r="E3" s="367"/>
    </row>
    <row r="4" spans="1:11" s="366" customFormat="1">
      <c r="A4" s="368"/>
      <c r="B4" s="367"/>
      <c r="C4" s="367"/>
      <c r="D4" s="367"/>
      <c r="E4" s="367"/>
    </row>
    <row r="5" spans="1:11" s="366" customFormat="1">
      <c r="A5" s="368"/>
      <c r="B5" s="367"/>
      <c r="C5" s="367"/>
      <c r="D5" s="367"/>
      <c r="E5" s="367"/>
    </row>
    <row r="6" spans="1:11" s="366" customFormat="1">
      <c r="A6" s="368"/>
      <c r="B6" s="367"/>
      <c r="C6" s="367"/>
      <c r="D6" s="367"/>
      <c r="E6" s="367"/>
    </row>
    <row r="7" spans="1:11">
      <c r="A7" s="111" t="str">
        <f>CONCATENATE("For the year ended ",TEXT('(1) Index'!$B$9,"dd mmmm yyyy"))</f>
        <v>For the year ended 30 June 2022</v>
      </c>
      <c r="D7" s="369"/>
    </row>
    <row r="8" spans="1:11" s="366" customFormat="1">
      <c r="A8" s="368"/>
      <c r="B8" s="367"/>
      <c r="C8" s="367"/>
      <c r="D8" s="367"/>
      <c r="E8" s="367"/>
    </row>
    <row r="9" spans="1:11" s="366" customFormat="1">
      <c r="A9" s="368"/>
      <c r="B9" s="367"/>
      <c r="C9" s="367"/>
      <c r="D9" s="367"/>
      <c r="E9" s="367"/>
    </row>
    <row r="10" spans="1:11">
      <c r="A10" s="819" t="s">
        <v>342</v>
      </c>
      <c r="B10" s="819"/>
      <c r="C10" s="819"/>
      <c r="D10" s="819"/>
      <c r="E10" s="819"/>
    </row>
    <row r="11" spans="1:11">
      <c r="A11" s="819"/>
      <c r="B11" s="819"/>
      <c r="C11" s="819"/>
      <c r="D11" s="819"/>
      <c r="E11" s="819"/>
    </row>
    <row r="12" spans="1:11">
      <c r="A12" s="819"/>
      <c r="B12" s="819"/>
      <c r="C12" s="819"/>
      <c r="D12" s="819"/>
      <c r="E12" s="819"/>
    </row>
    <row r="13" spans="1:11">
      <c r="B13" s="365"/>
    </row>
    <row r="14" spans="1:11">
      <c r="B14" s="365"/>
    </row>
  </sheetData>
  <mergeCells count="2">
    <mergeCell ref="A2:E2"/>
    <mergeCell ref="A10:E12"/>
  </mergeCells>
  <printOptions horizontalCentered="1"/>
  <pageMargins left="0.70866141732283472" right="0.70866141732283472" top="0.74803149606299213" bottom="0.74803149606299213" header="0.31496062992125984" footer="0.31496062992125984"/>
  <pageSetup paperSize="9" scale="55" fitToHeight="0" orientation="portrait"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4E480-FF69-46F2-8AD0-DFBF9DE6252D}">
  <sheetPr>
    <pageSetUpPr fitToPage="1"/>
  </sheetPr>
  <dimension ref="A1:I45"/>
  <sheetViews>
    <sheetView zoomScaleNormal="100" workbookViewId="0"/>
  </sheetViews>
  <sheetFormatPr defaultColWidth="8.140625" defaultRowHeight="13.5"/>
  <cols>
    <col min="1" max="1" width="12.140625" style="364" customWidth="1"/>
    <col min="2" max="2" width="19.7109375" style="364" customWidth="1"/>
    <col min="3" max="3" width="16.7109375" style="364" customWidth="1"/>
    <col min="4" max="6" width="17.7109375" style="364" customWidth="1"/>
    <col min="7" max="7" width="21" style="364" customWidth="1"/>
    <col min="8" max="13" width="8.140625" style="364" customWidth="1"/>
    <col min="14" max="16384" width="8.140625" style="364"/>
  </cols>
  <sheetData>
    <row r="1" spans="1:9" s="366" customFormat="1">
      <c r="A1" s="368"/>
      <c r="B1" s="367"/>
      <c r="C1" s="367"/>
      <c r="D1" s="367"/>
      <c r="E1" s="367"/>
    </row>
    <row r="2" spans="1:9" s="366" customFormat="1" ht="17.25" customHeight="1">
      <c r="A2" s="818" t="s">
        <v>145</v>
      </c>
      <c r="B2" s="818"/>
      <c r="C2" s="818"/>
      <c r="D2" s="818"/>
      <c r="E2" s="818"/>
      <c r="F2" s="375"/>
      <c r="G2" s="375"/>
      <c r="H2" s="375"/>
      <c r="I2" s="375"/>
    </row>
    <row r="3" spans="1:9" s="366" customFormat="1">
      <c r="A3" s="368"/>
      <c r="B3" s="367"/>
      <c r="C3" s="367"/>
      <c r="D3" s="367"/>
      <c r="E3" s="367"/>
    </row>
    <row r="4" spans="1:9" s="366" customFormat="1">
      <c r="A4" s="368"/>
      <c r="B4" s="367"/>
      <c r="C4" s="367"/>
      <c r="D4" s="367"/>
      <c r="E4" s="367"/>
    </row>
    <row r="5" spans="1:9" s="366" customFormat="1">
      <c r="A5" s="368"/>
      <c r="B5" s="367"/>
      <c r="C5" s="367"/>
      <c r="D5" s="367"/>
      <c r="E5" s="367"/>
    </row>
    <row r="6" spans="1:9" s="366" customFormat="1">
      <c r="A6" s="368"/>
      <c r="B6" s="367"/>
      <c r="C6" s="367"/>
      <c r="D6" s="367"/>
      <c r="E6" s="367"/>
    </row>
    <row r="7" spans="1:9">
      <c r="A7" s="111" t="str">
        <f>CONCATENATE("For the year ended ",TEXT('(1) Index'!$B$9,"dd mmmm yyyy"))</f>
        <v>For the year ended 30 June 2022</v>
      </c>
      <c r="D7" s="369"/>
    </row>
    <row r="8" spans="1:9" s="366" customFormat="1">
      <c r="A8" s="368"/>
      <c r="B8" s="367"/>
      <c r="C8" s="367"/>
      <c r="D8" s="367"/>
      <c r="E8" s="367"/>
    </row>
    <row r="9" spans="1:9" s="366" customFormat="1">
      <c r="A9" s="368"/>
      <c r="B9" s="367"/>
      <c r="C9" s="367"/>
      <c r="D9" s="367"/>
      <c r="E9" s="367"/>
    </row>
    <row r="10" spans="1:9">
      <c r="A10" s="819" t="s">
        <v>343</v>
      </c>
      <c r="B10" s="819"/>
      <c r="C10" s="819"/>
      <c r="D10" s="819"/>
      <c r="E10" s="819"/>
    </row>
    <row r="11" spans="1:9">
      <c r="A11" s="819"/>
      <c r="B11" s="819"/>
      <c r="C11" s="819"/>
      <c r="D11" s="819"/>
      <c r="E11" s="819"/>
    </row>
    <row r="12" spans="1:9">
      <c r="A12" s="819"/>
      <c r="B12" s="819"/>
      <c r="C12" s="819"/>
      <c r="D12" s="819"/>
      <c r="E12" s="819"/>
    </row>
    <row r="13" spans="1:9">
      <c r="B13" s="365"/>
    </row>
    <row r="14" spans="1:9">
      <c r="B14" s="365"/>
    </row>
    <row r="45" spans="4:6">
      <c r="D45" s="364">
        <f>D19-SUM(D23:D44)</f>
        <v>0</v>
      </c>
      <c r="F45" s="364">
        <f>F19-SUM(F23:F44)</f>
        <v>0</v>
      </c>
    </row>
  </sheetData>
  <mergeCells count="2">
    <mergeCell ref="A10:E12"/>
    <mergeCell ref="A2:E2"/>
  </mergeCells>
  <printOptions horizontalCentered="1"/>
  <pageMargins left="0.70866141732283472" right="0.70866141732283472" top="0.74803149606299213" bottom="0.74803149606299213" header="0.31496062992125984" footer="0.31496062992125984"/>
  <pageSetup paperSize="9" scale="64" fitToHeight="0" orientation="portrait" r:id="rId1"/>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C3D7D-7DE9-4CE1-85CC-2631B6B5F4E4}">
  <sheetPr>
    <pageSetUpPr fitToPage="1"/>
  </sheetPr>
  <dimension ref="A1:U46"/>
  <sheetViews>
    <sheetView zoomScaleNormal="100" workbookViewId="0">
      <selection sqref="A1:U46"/>
    </sheetView>
  </sheetViews>
  <sheetFormatPr defaultColWidth="8.140625" defaultRowHeight="13.5"/>
  <cols>
    <col min="1" max="1" width="15.5703125" style="114" customWidth="1"/>
    <col min="2" max="2" width="3" style="193" customWidth="1"/>
    <col min="3" max="3" width="60.5703125" style="193" bestFit="1" customWidth="1"/>
    <col min="4" max="6" width="11.140625" style="193" customWidth="1"/>
    <col min="7" max="7" width="13.140625" style="193" customWidth="1"/>
    <col min="8" max="8" width="12" style="376" customWidth="1"/>
    <col min="9" max="9" width="8.140625" style="193" customWidth="1"/>
    <col min="10" max="10" width="9.5703125" style="193" customWidth="1"/>
    <col min="11" max="12" width="8.140625" style="193" customWidth="1"/>
    <col min="13" max="13" width="9.5703125" style="193" bestFit="1" customWidth="1"/>
    <col min="14" max="14" width="13.42578125" style="193" bestFit="1" customWidth="1"/>
    <col min="15" max="15" width="8.140625" style="193" customWidth="1"/>
    <col min="16" max="16384" width="8.140625" style="193"/>
  </cols>
  <sheetData>
    <row r="1" spans="1:21" s="114" customFormat="1">
      <c r="H1" s="377"/>
      <c r="J1" s="427"/>
    </row>
    <row r="2" spans="1:21" s="120" customFormat="1">
      <c r="A2" s="820" t="s">
        <v>146</v>
      </c>
      <c r="B2" s="821"/>
      <c r="C2" s="821"/>
      <c r="D2" s="821"/>
      <c r="E2" s="821"/>
      <c r="F2" s="426"/>
      <c r="G2" s="425"/>
      <c r="H2" s="191"/>
    </row>
    <row r="3" spans="1:21" s="114" customFormat="1">
      <c r="F3" s="193"/>
      <c r="H3" s="377"/>
    </row>
    <row r="4" spans="1:21" s="114" customFormat="1">
      <c r="F4" s="193"/>
      <c r="H4" s="377"/>
    </row>
    <row r="5" spans="1:21" s="114" customFormat="1">
      <c r="A5" s="193"/>
      <c r="B5" s="193"/>
      <c r="C5" s="193"/>
      <c r="D5" s="193"/>
      <c r="E5" s="193"/>
      <c r="F5" s="193"/>
      <c r="H5" s="395"/>
    </row>
    <row r="6" spans="1:21" ht="15">
      <c r="A6" s="424"/>
      <c r="B6" s="424"/>
      <c r="C6" s="424"/>
      <c r="D6" s="424"/>
      <c r="G6" s="114"/>
    </row>
    <row r="7" spans="1:21">
      <c r="A7" s="181" t="s">
        <v>496</v>
      </c>
      <c r="B7" s="422"/>
      <c r="D7" s="180"/>
      <c r="E7" s="114"/>
      <c r="F7" s="196"/>
    </row>
    <row r="8" spans="1:21">
      <c r="A8" s="423"/>
      <c r="B8" s="422"/>
      <c r="D8" s="114"/>
      <c r="E8" s="114"/>
      <c r="F8" s="421"/>
    </row>
    <row r="9" spans="1:21">
      <c r="A9" s="420" t="s">
        <v>96</v>
      </c>
      <c r="B9" s="419" t="s">
        <v>97</v>
      </c>
      <c r="C9" s="418"/>
      <c r="D9" s="417" t="s">
        <v>98</v>
      </c>
      <c r="E9" s="416"/>
      <c r="F9" s="415" t="s">
        <v>99</v>
      </c>
      <c r="G9" s="114"/>
      <c r="H9" s="377"/>
      <c r="I9" s="114"/>
      <c r="J9" s="114"/>
      <c r="K9" s="114"/>
      <c r="L9" s="114"/>
      <c r="M9" s="114"/>
      <c r="N9" s="114"/>
      <c r="O9" s="114"/>
      <c r="P9" s="114"/>
      <c r="Q9" s="114"/>
      <c r="R9" s="114"/>
      <c r="S9" s="114"/>
      <c r="T9" s="114"/>
      <c r="U9" s="114"/>
    </row>
    <row r="10" spans="1:21">
      <c r="A10" s="414" t="s">
        <v>100</v>
      </c>
      <c r="B10" s="413"/>
      <c r="C10" s="412" t="s">
        <v>101</v>
      </c>
      <c r="D10" s="411" t="s">
        <v>102</v>
      </c>
      <c r="E10" s="410" t="s">
        <v>103</v>
      </c>
      <c r="F10" s="410" t="s">
        <v>104</v>
      </c>
      <c r="G10" s="114"/>
      <c r="H10" s="377"/>
      <c r="I10" s="114"/>
      <c r="J10" s="114"/>
      <c r="K10" s="114"/>
      <c r="L10" s="114"/>
      <c r="M10" s="114"/>
      <c r="N10" s="114"/>
      <c r="O10" s="114"/>
      <c r="P10" s="114"/>
      <c r="Q10" s="114"/>
      <c r="R10" s="114"/>
      <c r="S10" s="114"/>
      <c r="T10" s="114"/>
      <c r="U10" s="114"/>
    </row>
    <row r="11" spans="1:21">
      <c r="A11" s="409"/>
      <c r="B11" s="408"/>
      <c r="C11" s="407"/>
      <c r="D11" s="406" t="s">
        <v>77</v>
      </c>
      <c r="E11" s="405" t="s">
        <v>77</v>
      </c>
      <c r="F11" s="404" t="s">
        <v>105</v>
      </c>
      <c r="G11" s="114"/>
      <c r="H11" s="377"/>
      <c r="I11" s="114"/>
      <c r="J11" s="114"/>
      <c r="K11" s="114"/>
      <c r="L11" s="114"/>
      <c r="M11" s="114"/>
      <c r="N11" s="114"/>
      <c r="O11" s="114"/>
      <c r="P11" s="114"/>
      <c r="Q11" s="114"/>
      <c r="R11" s="114"/>
      <c r="S11" s="114"/>
      <c r="T11" s="114"/>
      <c r="U11" s="114"/>
    </row>
    <row r="12" spans="1:21">
      <c r="A12" s="403"/>
      <c r="B12" s="385"/>
      <c r="C12" s="384"/>
      <c r="D12" s="383"/>
      <c r="E12" s="390"/>
      <c r="F12" s="389"/>
      <c r="G12" s="114"/>
      <c r="H12" s="377"/>
      <c r="I12" s="114"/>
      <c r="J12" s="114"/>
      <c r="K12" s="114"/>
      <c r="L12" s="114"/>
      <c r="M12" s="114"/>
      <c r="N12" s="114"/>
      <c r="O12" s="114"/>
      <c r="P12" s="114"/>
      <c r="Q12" s="114"/>
      <c r="R12" s="114"/>
      <c r="S12" s="114"/>
      <c r="T12" s="114"/>
      <c r="U12" s="114"/>
    </row>
    <row r="13" spans="1:21">
      <c r="A13" s="150" t="s">
        <v>295</v>
      </c>
      <c r="B13" s="385" t="s">
        <v>362</v>
      </c>
      <c r="D13" s="383">
        <v>91224.27626419373</v>
      </c>
      <c r="E13" s="383"/>
      <c r="F13" s="400"/>
      <c r="G13" s="114"/>
      <c r="I13" s="396"/>
      <c r="J13" s="398"/>
      <c r="K13" s="114"/>
      <c r="L13" s="114"/>
      <c r="M13" s="114"/>
      <c r="N13" s="114"/>
      <c r="O13" s="114"/>
      <c r="P13" s="114"/>
      <c r="Q13" s="114"/>
      <c r="R13" s="114"/>
      <c r="S13" s="114"/>
      <c r="T13" s="114"/>
      <c r="U13" s="114"/>
    </row>
    <row r="14" spans="1:21">
      <c r="A14" s="150"/>
      <c r="B14" s="385"/>
      <c r="C14" s="193" t="s">
        <v>361</v>
      </c>
      <c r="D14" s="383"/>
      <c r="E14" s="383">
        <v>55889.105816779484</v>
      </c>
      <c r="F14" s="400"/>
      <c r="G14" s="114"/>
      <c r="H14" s="402"/>
      <c r="I14" s="396"/>
      <c r="J14" s="398"/>
      <c r="K14" s="114"/>
      <c r="L14" s="114"/>
      <c r="M14" s="114"/>
      <c r="N14" s="114"/>
      <c r="O14" s="114"/>
      <c r="P14" s="114"/>
      <c r="Q14" s="114"/>
      <c r="R14" s="114"/>
      <c r="S14" s="114"/>
      <c r="T14" s="114"/>
      <c r="U14" s="114"/>
    </row>
    <row r="15" spans="1:21">
      <c r="A15" s="150"/>
      <c r="B15" s="385"/>
      <c r="C15" s="193" t="s">
        <v>360</v>
      </c>
      <c r="D15" s="385"/>
      <c r="E15" s="383">
        <v>4614.2669999999998</v>
      </c>
      <c r="F15" s="400"/>
      <c r="G15" s="114"/>
      <c r="H15" s="402"/>
      <c r="I15" s="396"/>
      <c r="J15" s="398"/>
      <c r="L15" s="114"/>
      <c r="M15" s="114"/>
      <c r="N15" s="114"/>
      <c r="O15" s="114"/>
      <c r="P15" s="114"/>
      <c r="Q15" s="114"/>
      <c r="R15" s="114"/>
      <c r="S15" s="114"/>
      <c r="T15" s="114"/>
      <c r="U15" s="114"/>
    </row>
    <row r="16" spans="1:21" hidden="1">
      <c r="A16" s="150"/>
      <c r="C16" s="193" t="s">
        <v>359</v>
      </c>
      <c r="D16" s="385"/>
      <c r="E16" s="383">
        <v>0</v>
      </c>
      <c r="F16" s="400"/>
      <c r="G16" s="114"/>
      <c r="H16" s="395"/>
      <c r="I16" s="396"/>
      <c r="J16" s="398"/>
      <c r="L16" s="114"/>
      <c r="M16" s="114"/>
      <c r="N16" s="114"/>
      <c r="O16" s="114"/>
      <c r="P16" s="114"/>
      <c r="Q16" s="114"/>
      <c r="R16" s="114"/>
      <c r="S16" s="114"/>
      <c r="T16" s="114"/>
      <c r="U16" s="114"/>
    </row>
    <row r="17" spans="1:21">
      <c r="A17" s="150"/>
      <c r="C17" s="193" t="s">
        <v>358</v>
      </c>
      <c r="D17" s="385"/>
      <c r="E17" s="383">
        <v>194.05038999999996</v>
      </c>
      <c r="F17" s="400"/>
      <c r="G17" s="114"/>
      <c r="H17" s="395"/>
      <c r="I17" s="396"/>
      <c r="J17" s="398"/>
      <c r="L17" s="114"/>
      <c r="M17" s="114"/>
      <c r="N17" s="114"/>
      <c r="O17" s="114"/>
      <c r="P17" s="114"/>
      <c r="Q17" s="114"/>
      <c r="R17" s="114"/>
      <c r="S17" s="114"/>
      <c r="T17" s="114"/>
      <c r="U17" s="114"/>
    </row>
    <row r="18" spans="1:21">
      <c r="A18" s="150"/>
      <c r="C18" s="193" t="s">
        <v>357</v>
      </c>
      <c r="D18" s="385"/>
      <c r="E18" s="383">
        <v>64.683599999999998</v>
      </c>
      <c r="F18" s="400"/>
      <c r="G18" s="114"/>
      <c r="H18" s="395"/>
      <c r="I18" s="396"/>
      <c r="J18" s="398"/>
      <c r="L18" s="114"/>
      <c r="M18" s="114"/>
      <c r="N18" s="114"/>
      <c r="O18" s="114"/>
      <c r="P18" s="114"/>
      <c r="Q18" s="114"/>
      <c r="R18" s="114"/>
      <c r="S18" s="114"/>
      <c r="T18" s="114"/>
      <c r="U18" s="114"/>
    </row>
    <row r="19" spans="1:21">
      <c r="A19" s="150"/>
      <c r="C19" s="193" t="s">
        <v>356</v>
      </c>
      <c r="D19" s="383">
        <v>42.24</v>
      </c>
      <c r="E19" s="401"/>
      <c r="F19" s="400"/>
      <c r="G19" s="114"/>
      <c r="H19" s="395"/>
      <c r="I19" s="396"/>
      <c r="J19" s="398"/>
      <c r="L19" s="114"/>
      <c r="M19" s="114"/>
      <c r="N19" s="114"/>
      <c r="O19" s="114"/>
      <c r="P19" s="114"/>
      <c r="Q19" s="114"/>
      <c r="R19" s="114"/>
      <c r="S19" s="114"/>
      <c r="T19" s="114"/>
      <c r="U19" s="114"/>
    </row>
    <row r="20" spans="1:21">
      <c r="A20" s="150"/>
      <c r="B20" s="193" t="s">
        <v>355</v>
      </c>
      <c r="D20" s="383">
        <v>2244.0164837068228</v>
      </c>
      <c r="E20" s="383"/>
      <c r="F20" s="399"/>
      <c r="G20" s="114"/>
      <c r="I20" s="396"/>
      <c r="J20" s="398"/>
      <c r="K20" s="114"/>
      <c r="L20" s="114"/>
      <c r="M20" s="114"/>
      <c r="N20" s="114"/>
      <c r="O20" s="114"/>
      <c r="P20" s="114"/>
      <c r="Q20" s="114"/>
      <c r="R20" s="114"/>
      <c r="S20" s="114"/>
      <c r="T20" s="114"/>
      <c r="U20" s="114"/>
    </row>
    <row r="21" spans="1:21">
      <c r="A21" s="150"/>
      <c r="C21" s="193" t="s">
        <v>354</v>
      </c>
      <c r="D21" s="385"/>
      <c r="E21" s="383">
        <v>0</v>
      </c>
      <c r="F21" s="399"/>
      <c r="G21" s="114"/>
      <c r="H21" s="395"/>
      <c r="I21" s="396"/>
      <c r="J21" s="398"/>
      <c r="K21" s="114"/>
      <c r="L21" s="114"/>
      <c r="M21" s="114"/>
      <c r="N21" s="114"/>
      <c r="O21" s="114"/>
      <c r="P21" s="114"/>
      <c r="Q21" s="114"/>
      <c r="R21" s="114"/>
      <c r="S21" s="114"/>
      <c r="T21" s="114"/>
      <c r="U21" s="114"/>
    </row>
    <row r="22" spans="1:21">
      <c r="A22" s="150"/>
      <c r="B22" s="385"/>
      <c r="C22" s="193" t="s">
        <v>349</v>
      </c>
      <c r="D22" s="397"/>
      <c r="E22" s="383">
        <v>32748.425941121084</v>
      </c>
      <c r="F22" s="382"/>
      <c r="G22" s="114"/>
      <c r="H22" s="395"/>
      <c r="I22" s="396"/>
      <c r="J22" s="396"/>
      <c r="K22" s="114"/>
      <c r="L22" s="114"/>
      <c r="M22" s="114"/>
      <c r="N22" s="114"/>
      <c r="O22" s="114"/>
      <c r="P22" s="114"/>
      <c r="Q22" s="114"/>
      <c r="R22" s="114"/>
      <c r="S22" s="114"/>
      <c r="T22" s="114"/>
      <c r="U22" s="114"/>
    </row>
    <row r="23" spans="1:21">
      <c r="A23" s="150"/>
      <c r="D23" s="385"/>
      <c r="E23" s="379"/>
      <c r="F23" s="382"/>
      <c r="G23" s="114"/>
      <c r="I23" s="114"/>
      <c r="J23" s="114"/>
      <c r="K23" s="114"/>
      <c r="L23" s="114"/>
      <c r="N23" s="114"/>
      <c r="O23" s="114"/>
      <c r="P23" s="114"/>
      <c r="Q23" s="114"/>
      <c r="R23" s="114"/>
      <c r="S23" s="114"/>
      <c r="T23" s="114"/>
      <c r="U23" s="114"/>
    </row>
    <row r="24" spans="1:21">
      <c r="A24" s="150"/>
      <c r="B24" s="148" t="s">
        <v>353</v>
      </c>
      <c r="D24" s="392"/>
      <c r="E24" s="390"/>
      <c r="F24" s="394"/>
      <c r="G24" s="114"/>
      <c r="H24" s="377"/>
      <c r="I24" s="114"/>
      <c r="J24" s="114"/>
      <c r="K24" s="114"/>
      <c r="L24" s="114"/>
      <c r="N24" s="114"/>
      <c r="O24" s="114"/>
      <c r="P24" s="114"/>
      <c r="Q24" s="114"/>
      <c r="R24" s="114"/>
      <c r="S24" s="114"/>
      <c r="T24" s="114"/>
      <c r="U24" s="114"/>
    </row>
    <row r="25" spans="1:21">
      <c r="A25" s="150"/>
      <c r="B25" s="148" t="s">
        <v>352</v>
      </c>
      <c r="D25" s="385">
        <v>93510.532747900565</v>
      </c>
      <c r="E25" s="385">
        <v>93510.532747900565</v>
      </c>
      <c r="F25" s="394"/>
      <c r="G25" s="114"/>
      <c r="H25" s="395"/>
      <c r="I25" s="114"/>
      <c r="J25" s="114"/>
      <c r="K25" s="114"/>
      <c r="L25" s="114"/>
      <c r="M25" s="114"/>
      <c r="N25" s="114"/>
      <c r="O25" s="114"/>
      <c r="P25" s="114"/>
      <c r="Q25" s="114"/>
      <c r="R25" s="114"/>
      <c r="S25" s="114"/>
      <c r="T25" s="114"/>
      <c r="U25" s="114"/>
    </row>
    <row r="26" spans="1:21">
      <c r="A26" s="150"/>
      <c r="B26" s="148" t="s">
        <v>351</v>
      </c>
      <c r="D26" s="385"/>
      <c r="E26" s="385"/>
      <c r="F26" s="394"/>
      <c r="G26" s="114"/>
      <c r="H26" s="395"/>
      <c r="I26" s="114"/>
      <c r="J26" s="114"/>
      <c r="K26" s="114"/>
      <c r="L26" s="114"/>
      <c r="M26" s="114"/>
      <c r="N26" s="114"/>
      <c r="O26" s="114"/>
      <c r="P26" s="114"/>
      <c r="Q26" s="114"/>
      <c r="R26" s="114"/>
      <c r="S26" s="114"/>
      <c r="T26" s="114"/>
      <c r="U26" s="114"/>
    </row>
    <row r="27" spans="1:21">
      <c r="A27" s="393"/>
      <c r="B27" s="392"/>
      <c r="C27" s="391"/>
      <c r="D27" s="390"/>
      <c r="E27" s="390"/>
      <c r="F27" s="389"/>
      <c r="G27" s="114"/>
      <c r="H27" s="377"/>
      <c r="I27" s="114"/>
      <c r="J27" s="114"/>
      <c r="K27" s="114"/>
      <c r="L27" s="114"/>
      <c r="M27" s="114"/>
      <c r="N27" s="114"/>
      <c r="O27" s="114"/>
      <c r="P27" s="114"/>
      <c r="Q27" s="114"/>
      <c r="R27" s="114"/>
      <c r="S27" s="114"/>
      <c r="T27" s="114"/>
      <c r="U27" s="114"/>
    </row>
    <row r="28" spans="1:21">
      <c r="A28" s="386" t="s">
        <v>297</v>
      </c>
      <c r="B28" s="387" t="s">
        <v>350</v>
      </c>
      <c r="C28" s="388"/>
      <c r="D28" s="383">
        <v>80.819513820150604</v>
      </c>
      <c r="E28" s="383"/>
      <c r="F28" s="382"/>
      <c r="G28" s="114"/>
      <c r="H28" s="377"/>
      <c r="I28" s="114"/>
      <c r="J28" s="114"/>
      <c r="K28" s="114"/>
      <c r="L28" s="114"/>
      <c r="M28" s="114"/>
      <c r="N28" s="114"/>
      <c r="O28" s="114"/>
      <c r="P28" s="114"/>
      <c r="Q28" s="114"/>
      <c r="R28" s="114"/>
      <c r="S28" s="114"/>
      <c r="T28" s="114"/>
      <c r="U28" s="114"/>
    </row>
    <row r="29" spans="1:21">
      <c r="A29" s="386"/>
      <c r="B29" s="387"/>
      <c r="C29" s="193" t="s">
        <v>349</v>
      </c>
      <c r="D29" s="383"/>
      <c r="E29" s="383">
        <v>80.819513820150604</v>
      </c>
      <c r="F29" s="382"/>
      <c r="G29" s="114"/>
      <c r="H29" s="377"/>
      <c r="I29" s="114"/>
      <c r="J29" s="114"/>
      <c r="K29" s="114"/>
      <c r="L29" s="114"/>
      <c r="M29" s="114"/>
      <c r="N29" s="114"/>
      <c r="O29" s="114"/>
      <c r="P29" s="114"/>
      <c r="Q29" s="114"/>
      <c r="R29" s="114"/>
      <c r="S29" s="114"/>
      <c r="T29" s="114"/>
      <c r="U29" s="114"/>
    </row>
    <row r="30" spans="1:21">
      <c r="A30" s="386"/>
      <c r="B30" s="387"/>
      <c r="D30" s="383"/>
      <c r="E30" s="383"/>
      <c r="F30" s="382"/>
      <c r="G30" s="114"/>
      <c r="H30" s="377"/>
      <c r="I30" s="114"/>
      <c r="J30" s="114"/>
      <c r="K30" s="114"/>
      <c r="L30" s="114"/>
      <c r="M30" s="114"/>
      <c r="N30" s="114"/>
      <c r="O30" s="114"/>
      <c r="P30" s="114"/>
      <c r="Q30" s="114"/>
      <c r="R30" s="114"/>
      <c r="S30" s="114"/>
      <c r="T30" s="114"/>
      <c r="U30" s="114"/>
    </row>
    <row r="31" spans="1:21">
      <c r="A31" s="386"/>
      <c r="B31" s="664" t="s">
        <v>348</v>
      </c>
      <c r="C31" s="384"/>
      <c r="D31" s="383"/>
      <c r="E31" s="383"/>
      <c r="F31" s="382"/>
      <c r="G31" s="114"/>
      <c r="H31" s="377"/>
      <c r="I31" s="114"/>
      <c r="J31" s="114"/>
      <c r="K31" s="114"/>
      <c r="L31" s="114"/>
      <c r="M31" s="114"/>
      <c r="N31" s="114"/>
      <c r="O31" s="114"/>
      <c r="P31" s="114"/>
      <c r="Q31" s="114"/>
      <c r="R31" s="114"/>
      <c r="S31" s="114"/>
      <c r="T31" s="114"/>
      <c r="U31" s="114"/>
    </row>
    <row r="32" spans="1:21">
      <c r="A32" s="386"/>
      <c r="B32" s="664" t="s">
        <v>347</v>
      </c>
      <c r="C32" s="384"/>
      <c r="D32" s="383"/>
      <c r="E32" s="383"/>
      <c r="F32" s="382"/>
      <c r="G32" s="114"/>
      <c r="H32" s="377"/>
      <c r="I32" s="114"/>
      <c r="J32" s="114"/>
      <c r="K32" s="114"/>
      <c r="L32" s="114"/>
      <c r="M32" s="114"/>
      <c r="N32" s="114"/>
      <c r="O32" s="114"/>
      <c r="P32" s="114"/>
      <c r="Q32" s="114"/>
      <c r="R32" s="114"/>
      <c r="S32" s="114"/>
      <c r="T32" s="114"/>
      <c r="U32" s="114"/>
    </row>
    <row r="33" spans="1:21">
      <c r="A33" s="381"/>
      <c r="B33" s="754" t="s">
        <v>346</v>
      </c>
      <c r="C33" s="380"/>
      <c r="D33" s="379"/>
      <c r="E33" s="379"/>
      <c r="F33" s="378"/>
      <c r="G33" s="114"/>
      <c r="H33" s="377"/>
      <c r="I33" s="114"/>
      <c r="J33" s="114"/>
      <c r="K33" s="114"/>
      <c r="L33" s="114"/>
      <c r="M33" s="114"/>
      <c r="N33" s="114"/>
      <c r="O33" s="114"/>
      <c r="P33" s="114"/>
      <c r="Q33" s="114"/>
      <c r="R33" s="114"/>
      <c r="S33" s="114"/>
      <c r="T33" s="114"/>
      <c r="U33" s="114"/>
    </row>
    <row r="34" spans="1:21">
      <c r="A34" s="115"/>
      <c r="G34" s="114"/>
      <c r="H34" s="377"/>
      <c r="I34" s="114"/>
      <c r="J34" s="114"/>
      <c r="K34" s="114"/>
      <c r="L34" s="114"/>
      <c r="M34" s="114"/>
      <c r="N34" s="114"/>
      <c r="O34" s="114"/>
      <c r="P34" s="114"/>
      <c r="Q34" s="114"/>
      <c r="R34" s="114"/>
      <c r="S34" s="114"/>
      <c r="T34" s="114"/>
      <c r="U34" s="114"/>
    </row>
    <row r="35" spans="1:21">
      <c r="G35" s="114"/>
      <c r="H35" s="377"/>
      <c r="I35" s="114"/>
      <c r="J35" s="114"/>
      <c r="K35" s="114"/>
      <c r="L35" s="114"/>
      <c r="M35" s="114"/>
      <c r="N35" s="114"/>
      <c r="O35" s="114"/>
      <c r="P35" s="114"/>
      <c r="Q35" s="114"/>
      <c r="R35" s="114"/>
      <c r="S35" s="114"/>
      <c r="T35" s="114"/>
      <c r="U35" s="114"/>
    </row>
    <row r="36" spans="1:21">
      <c r="A36" s="124" t="s">
        <v>80</v>
      </c>
      <c r="G36" s="114"/>
      <c r="H36" s="377"/>
      <c r="I36" s="114"/>
      <c r="J36" s="114"/>
      <c r="K36" s="114"/>
      <c r="L36" s="114"/>
      <c r="M36" s="114"/>
      <c r="N36" s="114"/>
      <c r="O36" s="114"/>
      <c r="P36" s="114"/>
      <c r="Q36" s="114"/>
      <c r="R36" s="114"/>
      <c r="S36" s="114"/>
      <c r="T36" s="114"/>
      <c r="U36" s="114"/>
    </row>
    <row r="37" spans="1:21" ht="13.35" customHeight="1">
      <c r="A37" s="822" t="s">
        <v>345</v>
      </c>
      <c r="B37" s="822"/>
      <c r="C37" s="822"/>
      <c r="D37" s="822"/>
      <c r="E37" s="822"/>
      <c r="F37" s="822"/>
      <c r="G37" s="114"/>
      <c r="H37" s="377"/>
      <c r="I37" s="114"/>
      <c r="J37" s="114"/>
      <c r="K37" s="114"/>
      <c r="L37" s="114"/>
      <c r="M37" s="114"/>
      <c r="N37" s="114"/>
      <c r="O37" s="114"/>
      <c r="P37" s="114"/>
      <c r="Q37" s="114"/>
      <c r="R37" s="114"/>
      <c r="S37" s="114"/>
      <c r="T37" s="114"/>
      <c r="U37" s="114"/>
    </row>
    <row r="38" spans="1:21">
      <c r="A38" s="822"/>
      <c r="B38" s="822"/>
      <c r="C38" s="822"/>
      <c r="D38" s="822"/>
      <c r="E38" s="822"/>
      <c r="F38" s="822"/>
      <c r="G38" s="114"/>
      <c r="H38" s="377"/>
      <c r="I38" s="114"/>
      <c r="J38" s="114"/>
      <c r="K38" s="114"/>
      <c r="L38" s="114"/>
      <c r="M38" s="114"/>
      <c r="N38" s="114"/>
      <c r="O38" s="114"/>
      <c r="P38" s="114"/>
      <c r="Q38" s="114"/>
      <c r="R38" s="114"/>
      <c r="S38" s="114"/>
      <c r="T38" s="114"/>
      <c r="U38" s="114"/>
    </row>
    <row r="39" spans="1:21">
      <c r="A39" s="116" t="s">
        <v>344</v>
      </c>
      <c r="G39" s="114"/>
      <c r="H39" s="377"/>
      <c r="I39" s="114"/>
      <c r="J39" s="114"/>
      <c r="K39" s="114"/>
      <c r="L39" s="114"/>
      <c r="M39" s="114"/>
      <c r="N39" s="114"/>
      <c r="O39" s="114"/>
      <c r="P39" s="114"/>
      <c r="Q39" s="114"/>
      <c r="R39" s="114"/>
      <c r="S39" s="114"/>
      <c r="T39" s="114"/>
      <c r="U39" s="114"/>
    </row>
    <row r="40" spans="1:21">
      <c r="A40" s="114" t="s">
        <v>106</v>
      </c>
      <c r="G40" s="114"/>
      <c r="H40" s="377"/>
      <c r="I40" s="114"/>
      <c r="J40" s="114"/>
      <c r="K40" s="114"/>
      <c r="L40" s="114"/>
      <c r="M40" s="114"/>
      <c r="N40" s="114"/>
      <c r="O40" s="114"/>
      <c r="P40" s="114"/>
      <c r="Q40" s="114"/>
      <c r="R40" s="114"/>
      <c r="S40" s="114"/>
      <c r="T40" s="114"/>
      <c r="U40" s="114"/>
    </row>
    <row r="41" spans="1:21">
      <c r="G41" s="114"/>
      <c r="H41" s="377"/>
      <c r="I41" s="114"/>
      <c r="J41" s="114"/>
      <c r="K41" s="114"/>
      <c r="L41" s="114"/>
      <c r="M41" s="114"/>
      <c r="N41" s="114"/>
      <c r="O41" s="114"/>
      <c r="P41" s="114"/>
      <c r="Q41" s="114"/>
      <c r="R41" s="114"/>
      <c r="S41" s="114"/>
      <c r="T41" s="114"/>
      <c r="U41" s="114"/>
    </row>
    <row r="42" spans="1:21">
      <c r="G42" s="114"/>
      <c r="H42" s="377"/>
      <c r="I42" s="114"/>
      <c r="J42" s="114"/>
      <c r="K42" s="114"/>
      <c r="L42" s="114"/>
      <c r="M42" s="114"/>
      <c r="N42" s="114"/>
      <c r="O42" s="114"/>
      <c r="P42" s="114"/>
      <c r="Q42" s="114"/>
      <c r="R42" s="114"/>
      <c r="S42" s="114"/>
      <c r="T42" s="114"/>
      <c r="U42" s="114"/>
    </row>
    <row r="43" spans="1:21" ht="14.25">
      <c r="A43" s="759" t="s">
        <v>302</v>
      </c>
      <c r="G43" s="114"/>
      <c r="H43" s="377"/>
      <c r="I43" s="114"/>
      <c r="J43" s="114"/>
      <c r="K43" s="114"/>
      <c r="L43" s="114"/>
      <c r="M43" s="114"/>
      <c r="N43" s="114"/>
      <c r="O43" s="114"/>
      <c r="P43" s="114"/>
      <c r="Q43" s="114"/>
      <c r="R43" s="114"/>
      <c r="S43" s="114"/>
      <c r="T43" s="114"/>
      <c r="U43" s="114"/>
    </row>
    <row r="44" spans="1:21">
      <c r="G44" s="114"/>
      <c r="H44" s="377"/>
      <c r="I44" s="114"/>
      <c r="J44" s="114"/>
      <c r="K44" s="114"/>
      <c r="L44" s="114"/>
      <c r="M44" s="114"/>
      <c r="N44" s="114"/>
      <c r="O44" s="114"/>
      <c r="P44" s="114"/>
      <c r="Q44" s="114"/>
      <c r="R44" s="114"/>
      <c r="S44" s="114"/>
      <c r="T44" s="114"/>
      <c r="U44" s="114"/>
    </row>
    <row r="45" spans="1:21">
      <c r="G45" s="114"/>
      <c r="H45" s="377"/>
      <c r="I45" s="114"/>
      <c r="J45" s="114"/>
      <c r="K45" s="114"/>
      <c r="L45" s="114"/>
      <c r="M45" s="114"/>
      <c r="N45" s="114"/>
      <c r="O45" s="114"/>
      <c r="P45" s="114"/>
      <c r="Q45" s="114"/>
      <c r="R45" s="114"/>
      <c r="S45" s="114"/>
      <c r="T45" s="114"/>
      <c r="U45" s="114"/>
    </row>
    <row r="46" spans="1:21">
      <c r="G46" s="114"/>
      <c r="H46" s="377"/>
      <c r="I46" s="114"/>
      <c r="J46" s="114"/>
      <c r="K46" s="114"/>
      <c r="L46" s="114"/>
      <c r="M46" s="114"/>
      <c r="N46" s="114"/>
      <c r="O46" s="114"/>
      <c r="P46" s="114"/>
      <c r="Q46" s="114"/>
      <c r="R46" s="114"/>
      <c r="S46" s="114"/>
      <c r="T46" s="114"/>
      <c r="U46" s="114"/>
    </row>
  </sheetData>
  <mergeCells count="2">
    <mergeCell ref="A2:E2"/>
    <mergeCell ref="A37:F38"/>
  </mergeCells>
  <printOptions horizontalCentered="1"/>
  <pageMargins left="0.70866141732283472" right="0.70866141732283472" top="0.74803149606299213" bottom="0.74803149606299213" header="0.31496062992125984" footer="0.31496062992125984"/>
  <pageSetup paperSize="9" scale="79"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(1) Index</vt:lpstr>
      <vt:lpstr>(2) Directors Statement</vt:lpstr>
      <vt:lpstr>(3) Notes to Accs</vt:lpstr>
      <vt:lpstr>(4) RFS Inc</vt:lpstr>
      <vt:lpstr>(5) DISAGG Inc</vt:lpstr>
      <vt:lpstr>(6) DISAGG Opex</vt:lpstr>
      <vt:lpstr>(7) DISAGG Aloc1</vt:lpstr>
      <vt:lpstr>(8) DISAGG Aloc2</vt:lpstr>
      <vt:lpstr>(9) PTS Adj</vt:lpstr>
      <vt:lpstr>(10) PTS PriceRedn</vt:lpstr>
      <vt:lpstr>(11) PTS Disc</vt:lpstr>
      <vt:lpstr>(12) PTS Rev</vt:lpstr>
      <vt:lpstr>(13) PTS Asset Aging</vt:lpstr>
      <vt:lpstr>(14) DISAGG ProvSum</vt:lpstr>
      <vt:lpstr>(15) PTS ProvRec</vt:lpstr>
      <vt:lpstr>(16) INF Rel Part Trans</vt:lpstr>
      <vt:lpstr>(17) INF RevRec</vt:lpstr>
      <vt:lpstr>(18) Historic Opex Summary</vt:lpstr>
      <vt:lpstr>(19) Historic Opex Category Yr1</vt:lpstr>
      <vt:lpstr>(20) Historic Opex Category Yr2</vt:lpstr>
      <vt:lpstr>(24) Historic Capex by Category</vt:lpstr>
      <vt:lpstr>(25) Hist Capex by Asset Class</vt:lpstr>
      <vt:lpstr>(26) Hist Capex Network</vt:lpstr>
      <vt:lpstr>(27) Hist Capex Non-Network</vt:lpstr>
      <vt:lpstr>(28) Auditor's Review Rep Pg1</vt:lpstr>
      <vt:lpstr>(28.1) Auditor's Review Rep Pg2</vt:lpstr>
      <vt:lpstr>(29) NFS Curr Map Netw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2015-04-02T01:53:26Z</dcterms:created>
  <dcterms:modified xsi:type="dcterms:W3CDTF">2022-11-24T02:14:44Z</dcterms:modified>
</cp:coreProperties>
</file>