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mayn\AppData\Roaming\iManage\Work\Recent\AER201699 - State of the energy market 2021\"/>
    </mc:Choice>
  </mc:AlternateContent>
  <bookViews>
    <workbookView xWindow="0" yWindow="0" windowWidth="28800" windowHeight="12450" tabRatio="766"/>
  </bookViews>
  <sheets>
    <sheet name="Contents" sheetId="35" r:id="rId1"/>
    <sheet name="Figure 5.1" sheetId="16" r:id="rId2"/>
    <sheet name="Figure 5.2" sheetId="36" r:id="rId3"/>
    <sheet name="Figure 5.3" sheetId="37" r:id="rId4"/>
    <sheet name="Figure 5.4" sheetId="19" r:id="rId5"/>
    <sheet name="Figure 5.5" sheetId="20" r:id="rId6"/>
    <sheet name="Figure 5.6" sheetId="21" r:id="rId7"/>
    <sheet name="Figure 5.7" sheetId="39" r:id="rId8"/>
    <sheet name="Figure 5.8" sheetId="15" r:id="rId9"/>
    <sheet name="Figure 5.9" sheetId="22" r:id="rId10"/>
    <sheet name="Figure 5.10" sheetId="23" r:id="rId11"/>
    <sheet name="Figure 5.11" sheetId="6" r:id="rId12"/>
    <sheet name="Figure 5.12" sheetId="27" r:id="rId13"/>
    <sheet name="Figure 5.13" sheetId="28" r:id="rId14"/>
    <sheet name="Figure 5.14" sheetId="29" r:id="rId15"/>
    <sheet name="Figure 5.15" sheetId="30" r:id="rId16"/>
    <sheet name="Figure 5.16" sheetId="31" r:id="rId17"/>
    <sheet name="Figure 5.18" sheetId="33" r:id="rId18"/>
    <sheet name="Figure 5.17" sheetId="32" r:id="rId19"/>
    <sheet name="Figure 5.19" sheetId="34" r:id="rId20"/>
  </sheets>
  <definedNames>
    <definedName name="abba" localSheetId="1" hidden="1">{"Ownership",#N/A,FALSE,"Ownership";"Contents",#N/A,FALSE,"Contents"}</definedName>
    <definedName name="abba" localSheetId="10"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 hidden="1">{"Ownership",#N/A,FALSE,"Ownership";"Contents",#N/A,FALSE,"Contents"}</definedName>
    <definedName name="LAN" localSheetId="10"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teest" localSheetId="1" hidden="1">{"Ownership",#N/A,FALSE,"Ownership";"Contents",#N/A,FALSE,"Contents"}</definedName>
    <definedName name="teest" localSheetId="10"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1" hidden="1">{"Ownership",#N/A,FALSE,"Ownership";"Contents",#N/A,FALSE,"Contents"}</definedName>
    <definedName name="test" localSheetId="10"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rn.App._.Custodians." localSheetId="1" hidden="1">{"Ownership",#N/A,FALSE,"Ownership";"Contents",#N/A,FALSE,"Contents"}</definedName>
    <definedName name="wrn.App._.Custodians." localSheetId="10"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35" l="1"/>
  <c r="A31" i="35"/>
  <c r="A30" i="35"/>
  <c r="A29" i="35"/>
  <c r="A28" i="35"/>
  <c r="A27" i="35"/>
  <c r="A26" i="35"/>
  <c r="A25" i="35"/>
  <c r="A24" i="35"/>
  <c r="A23" i="35"/>
  <c r="A22" i="35"/>
  <c r="A21" i="35"/>
  <c r="A20" i="35"/>
  <c r="A19" i="35"/>
  <c r="A18" i="35"/>
  <c r="A17" i="35"/>
  <c r="A16" i="35"/>
  <c r="A15" i="35" l="1"/>
  <c r="A14" i="35" l="1"/>
</calcChain>
</file>

<file path=xl/sharedStrings.xml><?xml version="1.0" encoding="utf-8"?>
<sst xmlns="http://schemas.openxmlformats.org/spreadsheetml/2006/main" count="261" uniqueCount="126">
  <si>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</si>
  <si>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</si>
  <si>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</si>
  <si>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</si>
  <si>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</si>
  <si>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</si>
  <si>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</si>
  <si>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</si>
  <si>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</si>
  <si>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</si>
  <si>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</si>
  <si>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</si>
  <si>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</si>
  <si>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</si>
  <si>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</si>
  <si>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</si>
  <si>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</si>
  <si>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</si>
  <si>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</si>
  <si>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</si>
  <si>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</si>
  <si>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Operating expenditure</t>
  </si>
  <si>
    <t>Distribution</t>
  </si>
  <si>
    <t>Return on capital</t>
  </si>
  <si>
    <t>Depreciation</t>
  </si>
  <si>
    <t>Total</t>
  </si>
  <si>
    <t>Transmission</t>
  </si>
  <si>
    <t>Evoenergy (ACT)</t>
  </si>
  <si>
    <t>Australian Gas Networks (SA)</t>
  </si>
  <si>
    <t>Australian Gas Networks (Vic)</t>
  </si>
  <si>
    <t>Roma to Brisbane Pipeline (Qld)</t>
  </si>
  <si>
    <t>APA Victorian Transmission System (Vic)</t>
  </si>
  <si>
    <t>Amadeus Gas Pipeline (NT)</t>
  </si>
  <si>
    <t>Multinet (Vic)</t>
  </si>
  <si>
    <t>AusNet Services (Vic)</t>
  </si>
  <si>
    <t>2013</t>
  </si>
  <si>
    <t>2014</t>
  </si>
  <si>
    <t>2015</t>
  </si>
  <si>
    <t xml:space="preserve">A high resolution version of this figure is available on request. Please email: AERinquiry@aer.gov.au </t>
  </si>
  <si>
    <t>Roma to Brisbane 
(Qld)</t>
  </si>
  <si>
    <t>APA VTS 
(Vic)</t>
  </si>
  <si>
    <t>Amadeus 
(NT)</t>
  </si>
  <si>
    <t>Jemena Gas Networks (NSW)</t>
  </si>
  <si>
    <t>2011</t>
  </si>
  <si>
    <t>2012</t>
  </si>
  <si>
    <t>Capital expenditure (actual)</t>
  </si>
  <si>
    <t>Capital expenditure (forecast)</t>
  </si>
  <si>
    <t>224, 96, 31</t>
  </si>
  <si>
    <t>Operating expenditure (actual)</t>
  </si>
  <si>
    <t>Operating expenditure (forecast)</t>
  </si>
  <si>
    <t>Revenue (target)</t>
  </si>
  <si>
    <t>Regulatory asset base</t>
  </si>
  <si>
    <t>Gas transmitted</t>
  </si>
  <si>
    <t>Pipeline length</t>
  </si>
  <si>
    <t>Customers</t>
  </si>
  <si>
    <t/>
  </si>
  <si>
    <t>Taxation</t>
  </si>
  <si>
    <t>Figure 5.2 Gas transmission pipelines – full regulation</t>
  </si>
  <si>
    <t>Figure 5.1 Major gas transmission pipelines and distribution networks</t>
  </si>
  <si>
    <t>Figure 5.5 How gas pipeline revenue and charges are set</t>
  </si>
  <si>
    <t>Figure 5.11 APA Victorian Transmission System (Vic)</t>
  </si>
  <si>
    <t>Figure 5.12 Roma to Brisbane Pipeline (Qld)</t>
  </si>
  <si>
    <t>Figure 5.13 Amadeus Gas Pipeline (NT)</t>
  </si>
  <si>
    <t>Figure 5.15 Australian Gas Networks (Vic)</t>
  </si>
  <si>
    <t>Figure 5.16 Multinet (Vic)</t>
  </si>
  <si>
    <t>Figure 5.17 AusNet Services (Vic)</t>
  </si>
  <si>
    <t>Figure 5.18 Australian Gas Networks (SA)</t>
  </si>
  <si>
    <t>Figure 5.19 Evoenergy (ACT)</t>
  </si>
  <si>
    <t>AGN
(Vic)</t>
  </si>
  <si>
    <t>Multinet
(Vic)</t>
  </si>
  <si>
    <t>AGN
(SA)</t>
  </si>
  <si>
    <t>Evoenergy
(ACT)</t>
  </si>
  <si>
    <t>Victorian Transmission System (Vic)</t>
  </si>
  <si>
    <t>Amandeus Gas Pipeline (NT)</t>
  </si>
  <si>
    <t>Figure 5.6 Composition of average annual gas pipeline revenues – transmission</t>
  </si>
  <si>
    <t>Figure 5.7 Composition of average annual gas pipeline revenues – distribution</t>
  </si>
  <si>
    <t>Figure 5.8 Allowed rates of return – gas transmission pipeline networks</t>
  </si>
  <si>
    <t>Figure 5.9 Allowed rates of return – gas distribution pipeline networks</t>
  </si>
  <si>
    <t>Figure 5.10 Regulatory asset base – gas pipelines</t>
  </si>
  <si>
    <t>Figure 5.3 Gas distribution networks – full regulation</t>
  </si>
  <si>
    <t>Figure 5.4 AER decision timelines – full regulation gas pipelines</t>
  </si>
  <si>
    <t>State of the energy market 2021</t>
  </si>
  <si>
    <r>
      <t xml:space="preserve">This document contains the figures from </t>
    </r>
    <r>
      <rPr>
        <b/>
        <i/>
        <sz val="11"/>
        <color rgb="FF002060"/>
        <rFont val="Calibri"/>
        <family val="2"/>
        <scheme val="minor"/>
      </rPr>
      <t>State of the energy market 2021,</t>
    </r>
    <r>
      <rPr>
        <b/>
        <sz val="11"/>
        <color rgb="FF002060"/>
        <rFont val="Calibri"/>
        <family val="2"/>
        <scheme val="minor"/>
      </rPr>
      <t xml:space="preserve"> chapter 5</t>
    </r>
  </si>
  <si>
    <t>km, kilometres</t>
  </si>
  <si>
    <r>
      <rPr>
        <b/>
        <sz val="9"/>
        <color theme="1"/>
        <rFont val="Calibri"/>
        <family val="2"/>
        <scheme val="minor"/>
      </rPr>
      <t>Note:</t>
    </r>
    <r>
      <rPr>
        <sz val="9"/>
        <color theme="1"/>
        <rFont val="Calibri"/>
        <family val="2"/>
        <scheme val="minor"/>
      </rPr>
      <t xml:space="preserve"> Excludes gas pipelines in Western Australia, which the Economic Regulation Authority (ERA) regulates. Gas transmitted and pipeline length are most recent data available, retrieved 20 April 2021. The regulatory asset base (RAB) is the forecast value of network assets based on the closing RAB at 30 June 2020, except for the Victorian transmission network (31 March 2020) and Victorian distribution networks (31 December 2020). Values are in June 2021 dollars. Each year the RAB will simultaneously increase due to new investment and decrease due to depreciation and asset disposals.</t>
    </r>
  </si>
  <si>
    <r>
      <rPr>
        <b/>
        <sz val="9"/>
        <color theme="1"/>
        <rFont val="Calibri"/>
        <family val="2"/>
        <scheme val="minor"/>
      </rPr>
      <t>Source:</t>
    </r>
    <r>
      <rPr>
        <sz val="9"/>
        <color theme="1"/>
        <rFont val="Calibri"/>
        <family val="2"/>
        <scheme val="minor"/>
      </rPr>
      <t xml:space="preserve"> AER access arrangement decisions; AEMO website; Australian Securities Exchange (ASX) releases; company annual reports; company
websites; Gas Bulletin Board.</t>
    </r>
  </si>
  <si>
    <t>km: kilometres.</t>
  </si>
  <si>
    <r>
      <rPr>
        <b/>
        <sz val="9"/>
        <color theme="1"/>
        <rFont val="Calibri"/>
        <family val="2"/>
        <scheme val="minor"/>
      </rPr>
      <t>Note:</t>
    </r>
    <r>
      <rPr>
        <sz val="9"/>
        <color theme="1"/>
        <rFont val="Calibri"/>
        <family val="2"/>
        <scheme val="minor"/>
      </rPr>
      <t xml:space="preserve"> Excludes gas pipelines in Western Australia, which the Economic Regulation Authority (ERA) regulates. Customer numbers and pipeline length are most recent data available, retrieved 20 April 2021. The regulatory asset base (RAB) is the forecast value of network assets based on the closing RAB at 30 June 2020, except for the Victorian transmission network (31 March 2020) and Victorian distribution networks (31 December 2020). Values are in June 2021 dollars. Each year the RAB will simultaneously increase due to new investment and decrease due to depreciation and asset disposals.</t>
    </r>
  </si>
  <si>
    <r>
      <rPr>
        <b/>
        <sz val="9"/>
        <color theme="1"/>
        <rFont val="Calibri"/>
        <family val="2"/>
        <scheme val="minor"/>
      </rPr>
      <t>Source:</t>
    </r>
    <r>
      <rPr>
        <sz val="9"/>
        <color theme="1"/>
        <rFont val="Calibri"/>
        <family val="2"/>
        <scheme val="minor"/>
      </rPr>
      <t xml:space="preserve"> AER access arrangement decisions; AEMO website; Australian Securities Exchange (ASX) releases; company annual reports; company websites; Gas Bulletin Board.</t>
    </r>
  </si>
  <si>
    <t>VTS: Victorian Transmission System.</t>
  </si>
  <si>
    <r>
      <rPr>
        <b/>
        <sz val="9"/>
        <color theme="1"/>
        <rFont val="Calibri"/>
        <family val="2"/>
        <scheme val="minor"/>
      </rPr>
      <t>Note:</t>
    </r>
    <r>
      <rPr>
        <sz val="9"/>
        <color theme="1"/>
        <rFont val="Calibri"/>
        <family val="2"/>
        <scheme val="minor"/>
      </rPr>
      <t xml:space="preserve"> Network businesses also receive bonuses or penalties that impact on annual network revenues. These bonuses/penalties are not material and are not considered in figure 5.6.</t>
    </r>
  </si>
  <si>
    <r>
      <rPr>
        <b/>
        <sz val="9"/>
        <color theme="1"/>
        <rFont val="Calibri"/>
        <family val="2"/>
        <scheme val="minor"/>
      </rPr>
      <t>Source</t>
    </r>
    <r>
      <rPr>
        <sz val="9"/>
        <color theme="1"/>
        <rFont val="Calibri"/>
        <family val="2"/>
        <scheme val="minor"/>
      </rPr>
      <t>: Post tax revenue modelling used in AER determination process.</t>
    </r>
  </si>
  <si>
    <t>AGN: Australian Gas Networks.</t>
  </si>
  <si>
    <r>
      <rPr>
        <b/>
        <sz val="9"/>
        <color theme="1"/>
        <rFont val="Calibri"/>
        <family val="2"/>
        <scheme val="minor"/>
      </rPr>
      <t>Note:</t>
    </r>
    <r>
      <rPr>
        <sz val="9"/>
        <color theme="1"/>
        <rFont val="Calibri"/>
        <family val="2"/>
        <scheme val="minor"/>
      </rPr>
      <t xml:space="preserve"> Network businesses also receive bonuses or penalties that impact on annual network revenues. These bonuses/penalties are not material and are not considered in figure 5.7.</t>
    </r>
  </si>
  <si>
    <r>
      <rPr>
        <b/>
        <sz val="9"/>
        <color theme="1"/>
        <rFont val="Calibri"/>
        <family val="2"/>
        <scheme val="minor"/>
      </rPr>
      <t>Source:</t>
    </r>
    <r>
      <rPr>
        <sz val="9"/>
        <color theme="1"/>
        <rFont val="Calibri"/>
        <family val="2"/>
        <scheme val="minor"/>
      </rPr>
      <t xml:space="preserve"> Post tax revenue modelling used in AER determination process.</t>
    </r>
  </si>
  <si>
    <r>
      <rPr>
        <b/>
        <sz val="9"/>
        <rFont val="Calibri"/>
        <family val="2"/>
        <scheme val="minor"/>
      </rPr>
      <t>Note:</t>
    </r>
    <r>
      <rPr>
        <sz val="9"/>
        <rFont val="Calibri"/>
        <family val="2"/>
        <scheme val="minor"/>
      </rPr>
      <t xml:space="preserve"> Allowed rate of return = nominal vanilla weighted average cost of capital (WACC). Victorian pipeline businesses report on a calendar year basis (year ending 31 December). All other pipeline businesses report on a financial year basis (year ending 30 June). The calendar years shown in the charts reflect the later of the 2 relevant years for non-Victorian pipeline businesses (for example, 2017–18 is shown as 2018).</t>
    </r>
  </si>
  <si>
    <r>
      <rPr>
        <b/>
        <sz val="9"/>
        <rFont val="Calibri"/>
        <family val="2"/>
        <scheme val="minor"/>
      </rPr>
      <t>Source:</t>
    </r>
    <r>
      <rPr>
        <sz val="9"/>
        <rFont val="Calibri"/>
        <family val="2"/>
        <scheme val="minor"/>
      </rPr>
      <t xml:space="preserve"> AER decisions on gas pipeline access arrangements; AER decision following the remittal by the Australian Competition Tribunal and Full Federal Court.</t>
    </r>
  </si>
  <si>
    <t>RAB: regulatory asset base.</t>
  </si>
  <si>
    <r>
      <rPr>
        <b/>
        <sz val="9"/>
        <color theme="1"/>
        <rFont val="Calibri"/>
        <family val="2"/>
        <scheme val="minor"/>
      </rPr>
      <t>Note:</t>
    </r>
    <r>
      <rPr>
        <sz val="9"/>
        <color theme="1"/>
        <rFont val="Calibri"/>
        <family val="2"/>
        <scheme val="minor"/>
      </rPr>
      <t xml:space="preserve"> Victorian pipeline businesses report on a calendar year basis (year ending 31 December). All other pipeline businesses report on a financial year basis (year ending 30 June). The calendar years shown in the charts reflect the later of the 2 relevant years for non-Victorian pipeline businesses (for example, 2017–18 is shown as 2018).</t>
    </r>
  </si>
  <si>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</si>
  <si>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</si>
  <si>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</si>
  <si>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</si>
  <si>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</si>
  <si>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</si>
  <si>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</si>
  <si>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</si>
  <si>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</si>
  <si>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</si>
  <si>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</si>
  <si>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</si>
  <si>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</si>
  <si>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</si>
  <si>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</si>
  <si>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</si>
  <si>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</si>
  <si>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</si>
  <si>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</si>
  <si>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</si>
  <si>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Figure 5.14 Jemena Gas Networks (NSW)</t>
  </si>
  <si>
    <r>
      <rPr>
        <b/>
        <sz val="9"/>
        <rFont val="Calibri"/>
        <family val="2"/>
        <scheme val="minor"/>
      </rPr>
      <t>Source:</t>
    </r>
    <r>
      <rPr>
        <sz val="9"/>
        <rFont val="Calibri"/>
        <family val="2"/>
        <scheme val="minor"/>
      </rPr>
      <t xml:space="preserve"> AER.
</t>
    </r>
  </si>
  <si>
    <r>
      <t>Source:</t>
    </r>
    <r>
      <rPr>
        <sz val="9"/>
        <rFont val="Calibri"/>
        <family val="2"/>
        <scheme val="minor"/>
      </rPr>
      <t xml:space="preserve"> AER.
</t>
    </r>
  </si>
  <si>
    <r>
      <rPr>
        <b/>
        <sz val="9"/>
        <rFont val="Calibri"/>
        <family val="2"/>
        <scheme val="minor"/>
      </rPr>
      <t>Note:</t>
    </r>
    <r>
      <rPr>
        <sz val="9"/>
        <rFont val="Calibri"/>
        <family val="2"/>
        <scheme val="minor"/>
      </rPr>
      <t xml:space="preserve"> Actual revenue is shown as a solid line; forecast revenue and expenditure is shown as a broken line. Percentages represent the change between periods. Forecasting updates may result in some outcomes varying from those previously reported. Victorian pipeline businesses report on a calendar year basis (year ending 31 December). All other pipeline businesses report on a financial year basis (year ending 30 June).
</t>
    </r>
  </si>
  <si>
    <r>
      <t>Note:</t>
    </r>
    <r>
      <rPr>
        <sz val="9"/>
        <rFont val="Calibri"/>
        <family val="2"/>
        <scheme val="minor"/>
      </rPr>
      <t xml:space="preserve"> Actual revenue is shown as a solid line; forecast revenue and expenditure is shown as a broken line. Percentages represent the change between periods. Forecasting updates may result in some outcomes varying from those previously reported. Victorian pipeline businesses report on a calendar year basis (year ending 31 December). All other pipeline businesses report on a financial year basis (year ending 30 June).
</t>
    </r>
  </si>
  <si>
    <r>
      <rPr>
        <b/>
        <sz val="9"/>
        <color theme="1"/>
        <rFont val="Calibri"/>
        <family val="2"/>
        <scheme val="minor"/>
      </rPr>
      <t>Source</t>
    </r>
    <r>
      <rPr>
        <sz val="9"/>
        <color theme="1"/>
        <rFont val="Calibri"/>
        <family val="2"/>
        <scheme val="minor"/>
      </rPr>
      <t>: AER.</t>
    </r>
  </si>
  <si>
    <t>Chapter 5 Regulated gas pipelines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</si>
</sst>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_);_(* \(#,##0\);_(* &quot;-&quot;_);_(@_)"/>
    <numFmt numFmtId="165" formatCode="_(&quot;$&quot;* #,##0.00_);_(&quot;$&quot;* \(#,##0.00\);_(&quot;$&quot;* &quot;-&quot;??_);_(@_)"/>
    <numFmt numFmtId="166" formatCode="_(* #,##0.00_);_(* \(#,##0.00\);_(* &quot;-&quot;??_);_(@_)"/>
    <numFmt numFmtId="167" formatCode="&quot;$&quot;0,,&quot;m&quot;"/>
    <numFmt numFmtId="168" formatCode="0.0%"/>
    <numFmt numFmtId="169" formatCode="_-* #,##0_-;\-* #,##0_-;_-* &quot;-&quot;??_-;_-@_-"/>
    <numFmt numFmtId="170" formatCode="0.0"/>
    <numFmt numFmtId="171" formatCode="#,###\ &quot;km&quot;"/>
    <numFmt numFmtId="172" formatCode="&quot;$&quot;#,##0.00"/>
    <numFmt numFmtId="173" formatCode="###\ ###\ ###\ ###\ ###"/>
    <numFmt numFmtId="174" formatCode="&quot;$&quot;0.0,,,&quot;b&quot;"/>
    <numFmt numFmtId="175" formatCode="_-&quot;$&quot;* #,##0_-;\-&quot;$&quot;* #,##0_-;_-&quot;$&quot;* &quot;-&quot;??_-;_-@_-"/>
    <numFmt numFmtId="176" formatCode="_([$€-2]* #,##0.00_);_([$€-2]* \(#,##0.00\);_([$€-2]* &quot;-&quot;??_)"/>
    <numFmt numFmtId="177" formatCode="&quot;$&quot;0,,\ &quot;million&quot;"/>
    <numFmt numFmtId="178" formatCode="&quot;$&quot;0.0,,,\ &quot;billion&quot;"/>
    <numFmt numFmtId="179" formatCode="#,###,,\ &quot;petajoules&quot;"/>
    <numFmt numFmtId="180" formatCode="&quot;$&quot;#,##0"/>
  </numFmts>
  <fonts count="27">
    <font>
      <sz val="11"/>
      <color theme="1"/>
      <name val="Calibri"/>
      <family val="2"/>
      <scheme val="minor"/>
    </font>
    <font>
      <sz val="11"/>
      <color theme="0"/>
      <name val="Calibri"/>
      <family val="2"/>
      <scheme val="minor"/>
    </font>
    <font>
      <sz val="11"/>
      <name val="Calibri"/>
      <family val="2"/>
      <scheme val="minor"/>
    </font>
    <font>
      <sz val="9"/>
      <name val="Calibri"/>
      <family val="2"/>
      <scheme val="minor"/>
    </font>
    <font>
      <b/>
      <sz val="9"/>
      <name val="Calibri"/>
      <family val="2"/>
      <scheme val="minor"/>
    </font>
    <font>
      <sz val="11"/>
      <color theme="1"/>
      <name val="Calibri"/>
      <family val="2"/>
      <scheme val="minor"/>
    </font>
    <font>
      <sz val="10"/>
      <name val="Arial"/>
      <family val="2"/>
    </font>
    <font>
      <b/>
      <sz val="11"/>
      <color theme="0"/>
      <name val="Calibri"/>
      <family val="2"/>
      <scheme val="minor"/>
    </font>
    <font>
      <sz val="11"/>
      <color theme="1"/>
      <name val="Calibri"/>
      <family val="2"/>
    </font>
    <font>
      <sz val="14"/>
      <color theme="1"/>
      <name val="Calibri"/>
      <family val="2"/>
      <scheme val="minor"/>
    </font>
    <font>
      <sz val="9"/>
      <color theme="1"/>
      <name val="Calibri"/>
      <family val="2"/>
      <scheme val="minor"/>
    </font>
    <font>
      <b/>
      <sz val="9"/>
      <color theme="1"/>
      <name val="Calibri"/>
      <family val="2"/>
      <scheme val="minor"/>
    </font>
    <font>
      <sz val="11"/>
      <color theme="1"/>
      <name val="Arial"/>
      <family val="2"/>
    </font>
    <font>
      <b/>
      <sz val="16"/>
      <color indexed="9"/>
      <name val="Arial"/>
      <family val="2"/>
    </font>
    <font>
      <sz val="10"/>
      <name val="Helv"/>
      <charset val="204"/>
    </font>
    <font>
      <sz val="14"/>
      <name val="System"/>
      <family val="2"/>
    </font>
    <font>
      <b/>
      <sz val="10"/>
      <name val="Arial"/>
      <family val="2"/>
    </font>
    <font>
      <u/>
      <sz val="11"/>
      <color theme="10"/>
      <name val="Calibri"/>
      <family val="2"/>
      <scheme val="minor"/>
    </font>
    <font>
      <sz val="11"/>
      <color theme="0" tint="-0.14999847407452621"/>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
      <b/>
      <sz val="11"/>
      <color rgb="FF002060"/>
      <name val="Calibri"/>
      <family val="2"/>
      <scheme val="minor"/>
    </font>
    <font>
      <b/>
      <i/>
      <sz val="11"/>
      <color rgb="FF002060"/>
      <name val="Calibri"/>
      <family val="2"/>
      <scheme val="minor"/>
    </font>
    <font>
      <sz val="11"/>
      <color rgb="FF000000"/>
      <name val="Calibri"/>
      <family val="2"/>
    </font>
    <font>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rgb="FF607D8B"/>
      </patternFill>
    </fill>
    <fill>
      <patternFill patternType="solid">
        <fgColor rgb="FFEFEFEF"/>
        <bgColor rgb="FFEFEFEF"/>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rgb="FFEFEFE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s>
  <cellStyleXfs count="71">
    <xf numFmtId="0" fontId="0" fillId="0" borderId="0"/>
    <xf numFmtId="9" fontId="5" fillId="0" borderId="0" applyFont="0" applyFill="0" applyBorder="0" applyAlignment="0" applyProtection="0"/>
    <xf numFmtId="0" fontId="6" fillId="0" borderId="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12" fillId="0" borderId="0"/>
    <xf numFmtId="0" fontId="6" fillId="0" borderId="0"/>
    <xf numFmtId="166" fontId="5" fillId="0" borderId="0" applyFont="0" applyFill="0" applyBorder="0" applyAlignment="0" applyProtection="0"/>
    <xf numFmtId="0" fontId="5" fillId="0" borderId="0"/>
    <xf numFmtId="166" fontId="6" fillId="0" borderId="0" applyFont="0" applyFill="0" applyBorder="0" applyAlignment="0" applyProtection="0"/>
    <xf numFmtId="0" fontId="5" fillId="0" borderId="0"/>
    <xf numFmtId="0" fontId="6" fillId="0" borderId="0"/>
    <xf numFmtId="166" fontId="5" fillId="0" borderId="0" applyFont="0" applyFill="0" applyBorder="0" applyAlignment="0" applyProtection="0"/>
    <xf numFmtId="0" fontId="6" fillId="0" borderId="0"/>
    <xf numFmtId="176" fontId="6" fillId="0" borderId="0"/>
    <xf numFmtId="176" fontId="6" fillId="0" borderId="0"/>
    <xf numFmtId="0" fontId="14" fillId="0" borderId="0"/>
    <xf numFmtId="0" fontId="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5" borderId="0">
      <alignment horizontal="left" vertical="center"/>
      <protection locked="0"/>
    </xf>
    <xf numFmtId="0" fontId="6" fillId="0" borderId="0" applyFill="0"/>
    <xf numFmtId="166" fontId="5" fillId="0" borderId="0" applyFont="0" applyFill="0" applyBorder="0" applyAlignment="0" applyProtection="0"/>
    <xf numFmtId="0" fontId="6" fillId="6" borderId="0"/>
    <xf numFmtId="166" fontId="6" fillId="0" borderId="0" applyFont="0" applyFill="0" applyBorder="0" applyAlignment="0" applyProtection="0"/>
    <xf numFmtId="164" fontId="6" fillId="7" borderId="0" applyNumberFormat="0" applyFont="0" applyBorder="0" applyAlignment="0">
      <alignment horizontal="right"/>
    </xf>
    <xf numFmtId="9" fontId="6" fillId="0" borderId="0" applyFont="0" applyFill="0" applyBorder="0" applyAlignment="0" applyProtection="0"/>
    <xf numFmtId="0" fontId="6" fillId="0" borderId="0"/>
    <xf numFmtId="166" fontId="5" fillId="0" borderId="0" applyFont="0" applyFill="0" applyBorder="0" applyAlignment="0" applyProtection="0"/>
    <xf numFmtId="166" fontId="5" fillId="0" borderId="0" applyFont="0" applyFill="0" applyBorder="0" applyAlignment="0" applyProtection="0"/>
    <xf numFmtId="166" fontId="6" fillId="0" borderId="0" applyFont="0" applyFill="0" applyBorder="0" applyAlignment="0" applyProtection="0"/>
    <xf numFmtId="164" fontId="6" fillId="7" borderId="0" applyNumberFormat="0" applyFont="0" applyBorder="0" applyAlignment="0">
      <alignment horizontal="right"/>
    </xf>
    <xf numFmtId="166" fontId="5" fillId="0" borderId="0" applyFont="0" applyFill="0" applyBorder="0" applyAlignment="0" applyProtection="0"/>
    <xf numFmtId="166" fontId="5" fillId="0" borderId="0" applyFont="0" applyFill="0" applyBorder="0" applyAlignment="0" applyProtection="0"/>
    <xf numFmtId="0" fontId="16" fillId="8" borderId="3" applyBorder="0" applyProtection="0">
      <alignment vertical="center"/>
    </xf>
    <xf numFmtId="0" fontId="6" fillId="0" borderId="0"/>
    <xf numFmtId="0" fontId="6" fillId="0" borderId="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6" fillId="0" borderId="0" applyFont="0" applyFill="0" applyBorder="0" applyAlignment="0" applyProtection="0"/>
    <xf numFmtId="164" fontId="6" fillId="7" borderId="0" applyNumberFormat="0" applyFont="0" applyBorder="0" applyAlignment="0">
      <alignment horizontal="right"/>
    </xf>
    <xf numFmtId="166" fontId="5" fillId="0" borderId="0" applyFont="0" applyFill="0" applyBorder="0" applyAlignment="0" applyProtection="0"/>
    <xf numFmtId="166" fontId="5" fillId="0" borderId="0" applyFont="0" applyFill="0" applyBorder="0" applyAlignment="0" applyProtection="0"/>
    <xf numFmtId="166" fontId="6" fillId="0" borderId="0" applyFont="0" applyFill="0" applyBorder="0" applyAlignment="0" applyProtection="0"/>
    <xf numFmtId="164" fontId="6" fillId="7" borderId="0" applyNumberFormat="0" applyFont="0" applyBorder="0" applyAlignment="0">
      <alignment horizontal="right"/>
    </xf>
    <xf numFmtId="166" fontId="5" fillId="0" borderId="0" applyFont="0" applyFill="0" applyBorder="0" applyAlignment="0" applyProtection="0"/>
    <xf numFmtId="166" fontId="5" fillId="0" borderId="0" applyFont="0" applyFill="0" applyBorder="0" applyAlignment="0" applyProtection="0"/>
    <xf numFmtId="0" fontId="17" fillId="0" borderId="0" applyNumberFormat="0" applyFill="0" applyBorder="0" applyAlignment="0" applyProtection="0"/>
  </cellStyleXfs>
  <cellXfs count="92">
    <xf numFmtId="0" fontId="0" fillId="0" borderId="0" xfId="0"/>
    <xf numFmtId="0" fontId="0" fillId="0" borderId="0" xfId="0" applyProtection="1">
      <protection locked="0"/>
    </xf>
    <xf numFmtId="0" fontId="2" fillId="2" borderId="0" xfId="0" applyFont="1" applyFill="1"/>
    <xf numFmtId="0" fontId="2" fillId="2" borderId="0" xfId="0" applyFont="1" applyFill="1" applyBorder="1" applyAlignment="1"/>
    <xf numFmtId="2" fontId="2" fillId="2" borderId="0" xfId="0" applyNumberFormat="1" applyFont="1" applyFill="1"/>
    <xf numFmtId="170" fontId="2" fillId="2" borderId="0" xfId="1" applyNumberFormat="1" applyFont="1" applyFill="1" applyBorder="1"/>
    <xf numFmtId="9" fontId="2" fillId="2" borderId="0" xfId="1" applyFont="1" applyFill="1"/>
    <xf numFmtId="0" fontId="2" fillId="2" borderId="0" xfId="0" applyFont="1" applyFill="1" applyBorder="1"/>
    <xf numFmtId="0" fontId="8" fillId="3" borderId="0" xfId="0" applyFont="1" applyFill="1" applyBorder="1"/>
    <xf numFmtId="0" fontId="9" fillId="2" borderId="0" xfId="0" applyFont="1" applyFill="1"/>
    <xf numFmtId="0" fontId="0" fillId="2" borderId="0" xfId="0" applyFill="1"/>
    <xf numFmtId="0" fontId="10" fillId="2" borderId="0" xfId="0" applyFont="1" applyFill="1"/>
    <xf numFmtId="0" fontId="10" fillId="2" borderId="0" xfId="0" applyFont="1" applyFill="1" applyAlignment="1">
      <alignment vertical="center"/>
    </xf>
    <xf numFmtId="1" fontId="0" fillId="2" borderId="0" xfId="0" applyNumberFormat="1" applyFill="1"/>
    <xf numFmtId="0" fontId="7" fillId="2" borderId="0" xfId="0" applyFont="1" applyFill="1" applyAlignment="1"/>
    <xf numFmtId="172" fontId="0" fillId="2" borderId="0" xfId="0" applyNumberFormat="1" applyFill="1"/>
    <xf numFmtId="0" fontId="7" fillId="2" borderId="0" xfId="0" applyFont="1" applyFill="1" applyBorder="1"/>
    <xf numFmtId="49" fontId="7" fillId="2" borderId="0" xfId="0" applyNumberFormat="1" applyFont="1" applyFill="1" applyBorder="1"/>
    <xf numFmtId="0" fontId="1" fillId="2" borderId="0" xfId="0" applyFont="1" applyFill="1" applyBorder="1"/>
    <xf numFmtId="173" fontId="1" fillId="2" borderId="0" xfId="0" applyNumberFormat="1" applyFont="1" applyFill="1" applyBorder="1"/>
    <xf numFmtId="174" fontId="0" fillId="2" borderId="1" xfId="0" applyNumberFormat="1" applyFill="1" applyBorder="1"/>
    <xf numFmtId="0" fontId="0" fillId="0" borderId="0" xfId="0"/>
    <xf numFmtId="0" fontId="0" fillId="0" borderId="0" xfId="0" applyProtection="1">
      <protection locked="0"/>
    </xf>
    <xf numFmtId="0" fontId="2" fillId="2" borderId="0" xfId="0" applyFont="1" applyFill="1" applyProtection="1">
      <protection locked="0"/>
    </xf>
    <xf numFmtId="167" fontId="0" fillId="0" borderId="0" xfId="0" applyNumberFormat="1" applyProtection="1">
      <protection locked="0"/>
    </xf>
    <xf numFmtId="167" fontId="0" fillId="0" borderId="0" xfId="0" applyNumberFormat="1" applyFill="1" applyProtection="1">
      <protection locked="0"/>
    </xf>
    <xf numFmtId="0" fontId="0" fillId="0" borderId="0" xfId="0" applyFill="1" applyProtection="1">
      <protection locked="0"/>
    </xf>
    <xf numFmtId="168" fontId="0" fillId="0" borderId="0" xfId="0" applyNumberFormat="1" applyFill="1" applyProtection="1">
      <protection locked="0"/>
    </xf>
    <xf numFmtId="175" fontId="1" fillId="0" borderId="0" xfId="0" applyNumberFormat="1" applyFont="1" applyFill="1" applyProtection="1"/>
    <xf numFmtId="167" fontId="0" fillId="0" borderId="2" xfId="0" applyNumberFormat="1" applyFill="1" applyBorder="1" applyProtection="1">
      <protection locked="0"/>
    </xf>
    <xf numFmtId="0" fontId="0" fillId="0" borderId="0" xfId="0" applyFill="1" applyBorder="1" applyProtection="1">
      <protection locked="0"/>
    </xf>
    <xf numFmtId="9" fontId="0" fillId="0" borderId="0" xfId="1" applyFont="1" applyProtection="1">
      <protection locked="0"/>
    </xf>
    <xf numFmtId="10" fontId="0" fillId="0" borderId="0" xfId="1" applyNumberFormat="1" applyFont="1" applyProtection="1">
      <protection locked="0"/>
    </xf>
    <xf numFmtId="167" fontId="0" fillId="2" borderId="0" xfId="0" applyNumberFormat="1" applyFill="1" applyBorder="1"/>
    <xf numFmtId="0" fontId="0" fillId="0" borderId="0" xfId="0" applyAlignment="1">
      <alignment horizontal="center" vertical="center" wrapText="1"/>
    </xf>
    <xf numFmtId="171" fontId="2" fillId="2" borderId="1" xfId="4" applyNumberFormat="1" applyFont="1" applyFill="1" applyBorder="1" applyAlignment="1">
      <alignment vertical="center"/>
    </xf>
    <xf numFmtId="177" fontId="2" fillId="2" borderId="1" xfId="4" applyNumberFormat="1" applyFont="1" applyFill="1" applyBorder="1" applyAlignment="1">
      <alignment vertical="center"/>
    </xf>
    <xf numFmtId="169" fontId="2" fillId="2" borderId="1" xfId="4" applyNumberFormat="1" applyFont="1" applyFill="1" applyBorder="1" applyAlignment="1">
      <alignment vertical="center"/>
    </xf>
    <xf numFmtId="178" fontId="2" fillId="2" borderId="1" xfId="4" applyNumberFormat="1" applyFont="1" applyFill="1" applyBorder="1" applyAlignment="1">
      <alignment vertical="center"/>
    </xf>
    <xf numFmtId="179" fontId="2" fillId="2" borderId="1" xfId="4" applyNumberFormat="1" applyFont="1" applyFill="1" applyBorder="1" applyAlignment="1">
      <alignment vertical="center"/>
    </xf>
    <xf numFmtId="9" fontId="0" fillId="2" borderId="0" xfId="1" applyFont="1" applyFill="1"/>
    <xf numFmtId="168" fontId="2" fillId="2" borderId="1" xfId="1" applyNumberFormat="1" applyFont="1" applyFill="1" applyBorder="1"/>
    <xf numFmtId="173" fontId="2" fillId="2" borderId="0" xfId="0" applyNumberFormat="1" applyFont="1" applyFill="1" applyBorder="1"/>
    <xf numFmtId="180" fontId="0" fillId="2" borderId="0" xfId="0" applyNumberFormat="1" applyFill="1"/>
    <xf numFmtId="168" fontId="0" fillId="0" borderId="0" xfId="1" applyNumberFormat="1" applyFont="1" applyProtection="1">
      <protection locked="0"/>
    </xf>
    <xf numFmtId="167" fontId="1" fillId="0" borderId="2" xfId="0" applyNumberFormat="1" applyFont="1" applyFill="1" applyBorder="1" applyProtection="1">
      <protection locked="0"/>
    </xf>
    <xf numFmtId="0" fontId="9" fillId="0" borderId="0" xfId="0" applyFont="1" applyFill="1"/>
    <xf numFmtId="167" fontId="0" fillId="2" borderId="1" xfId="0" applyNumberFormat="1" applyFill="1" applyBorder="1"/>
    <xf numFmtId="167" fontId="0" fillId="0" borderId="0" xfId="0" applyNumberFormat="1" applyFill="1" applyAlignment="1" applyProtection="1">
      <alignment horizontal="center" vertical="center"/>
      <protection locked="0"/>
    </xf>
    <xf numFmtId="167" fontId="1" fillId="0" borderId="0" xfId="0" applyNumberFormat="1" applyFont="1" applyFill="1" applyAlignment="1" applyProtection="1">
      <alignment horizontal="center" vertical="center"/>
      <protection locked="0"/>
    </xf>
    <xf numFmtId="167" fontId="18" fillId="0" borderId="2" xfId="0" applyNumberFormat="1" applyFont="1" applyFill="1" applyBorder="1" applyProtection="1">
      <protection locked="0"/>
    </xf>
    <xf numFmtId="0" fontId="0" fillId="0" borderId="0" xfId="0" applyAlignment="1">
      <alignment vertical="top" wrapText="1"/>
    </xf>
    <xf numFmtId="0" fontId="17" fillId="0" borderId="0" xfId="70" applyBorder="1"/>
    <xf numFmtId="0" fontId="19" fillId="2" borderId="0" xfId="0" applyFont="1" applyFill="1"/>
    <xf numFmtId="0" fontId="20" fillId="2" borderId="0" xfId="0" applyFont="1" applyFill="1"/>
    <xf numFmtId="0" fontId="21" fillId="2" borderId="0" xfId="0" applyFont="1" applyFill="1"/>
    <xf numFmtId="0" fontId="22" fillId="2" borderId="0" xfId="0" applyFont="1" applyFill="1"/>
    <xf numFmtId="0" fontId="2" fillId="9" borderId="1" xfId="0" applyFont="1" applyFill="1" applyBorder="1"/>
    <xf numFmtId="0" fontId="0" fillId="9" borderId="1" xfId="0" applyFont="1" applyFill="1" applyBorder="1"/>
    <xf numFmtId="168" fontId="2" fillId="2" borderId="2" xfId="1" applyNumberFormat="1" applyFont="1" applyFill="1" applyBorder="1"/>
    <xf numFmtId="0" fontId="2" fillId="9" borderId="1" xfId="0" applyFont="1" applyFill="1" applyBorder="1" applyAlignment="1">
      <alignment horizontal="center"/>
    </xf>
    <xf numFmtId="0" fontId="26" fillId="0" borderId="0" xfId="70" applyFont="1" applyBorder="1"/>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pplyProtection="1">
      <alignment horizontal="left" vertical="top" wrapText="1"/>
      <protection locked="0"/>
    </xf>
    <xf numFmtId="0" fontId="10" fillId="0" borderId="0" xfId="0" applyFont="1" applyAlignment="1">
      <alignment horizontal="left" vertical="top" wrapText="1"/>
    </xf>
    <xf numFmtId="0" fontId="10" fillId="0" borderId="0" xfId="0" applyFont="1" applyAlignment="1">
      <alignment vertical="top" wrapText="1"/>
    </xf>
    <xf numFmtId="0" fontId="10" fillId="0" borderId="0" xfId="0" applyFont="1"/>
    <xf numFmtId="0" fontId="10" fillId="2" borderId="0" xfId="0" applyFont="1" applyFill="1" applyAlignment="1">
      <alignment vertical="top" wrapText="1"/>
    </xf>
    <xf numFmtId="0" fontId="3" fillId="2" borderId="0" xfId="0" applyFont="1" applyFill="1" applyAlignment="1">
      <alignment vertical="top" wrapText="1"/>
    </xf>
    <xf numFmtId="0" fontId="10" fillId="2" borderId="0" xfId="0" applyFont="1" applyFill="1" applyAlignment="1">
      <alignment wrapText="1"/>
    </xf>
    <xf numFmtId="0" fontId="0" fillId="0" borderId="0" xfId="0" applyFont="1" applyFill="1"/>
    <xf numFmtId="0" fontId="2" fillId="0" borderId="0" xfId="0" applyFont="1" applyFill="1" applyAlignment="1" applyProtection="1">
      <alignment horizontal="left"/>
      <protection locked="0"/>
    </xf>
    <xf numFmtId="0" fontId="0" fillId="0" borderId="0" xfId="0" applyFont="1" applyFill="1" applyProtection="1">
      <protection locked="0"/>
    </xf>
    <xf numFmtId="0" fontId="0" fillId="9" borderId="1" xfId="0" applyFont="1" applyFill="1" applyBorder="1" applyAlignment="1">
      <alignment horizontal="right" wrapText="1"/>
    </xf>
    <xf numFmtId="0" fontId="2" fillId="9" borderId="1" xfId="0" applyFont="1" applyFill="1" applyBorder="1" applyAlignment="1">
      <alignment horizontal="right" wrapText="1"/>
    </xf>
    <xf numFmtId="0" fontId="25" fillId="4" borderId="4" xfId="0" applyFont="1" applyFill="1" applyBorder="1" applyAlignment="1">
      <alignment horizontal="right" wrapText="1"/>
    </xf>
    <xf numFmtId="0" fontId="25" fillId="4" borderId="1" xfId="0" applyFont="1" applyFill="1" applyBorder="1" applyAlignment="1">
      <alignment horizontal="right" wrapText="1"/>
    </xf>
    <xf numFmtId="0" fontId="2" fillId="9" borderId="1" xfId="0" applyFont="1" applyFill="1" applyBorder="1" applyAlignment="1">
      <alignment horizontal="right"/>
    </xf>
    <xf numFmtId="0" fontId="3" fillId="2" borderId="0" xfId="0" applyFont="1" applyFill="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2" fillId="2" borderId="0" xfId="0" applyFont="1" applyFill="1" applyAlignment="1" applyProtection="1">
      <protection locked="0"/>
    </xf>
    <xf numFmtId="0" fontId="3" fillId="2" borderId="0" xfId="0" applyFont="1" applyFill="1" applyAlignment="1" applyProtection="1">
      <alignment vertical="top" wrapText="1"/>
      <protection locked="0"/>
    </xf>
    <xf numFmtId="0" fontId="23" fillId="2" borderId="0" xfId="0" applyFont="1" applyFill="1" applyAlignment="1">
      <alignment horizontal="left"/>
    </xf>
    <xf numFmtId="0" fontId="3" fillId="2" borderId="0" xfId="0" applyFont="1" applyFill="1" applyAlignment="1"/>
    <xf numFmtId="0" fontId="10" fillId="0" borderId="0" xfId="0" applyFont="1" applyAlignment="1"/>
    <xf numFmtId="0" fontId="10" fillId="0" borderId="0" xfId="0" applyFont="1" applyAlignment="1">
      <alignment horizontal="left" vertical="top" wrapText="1"/>
    </xf>
    <xf numFmtId="0" fontId="0" fillId="0" borderId="0" xfId="0" applyAlignment="1"/>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pplyProtection="1">
      <alignment horizontal="left" vertical="top" wrapText="1"/>
      <protection locked="0"/>
    </xf>
    <xf numFmtId="0" fontId="4" fillId="2" borderId="0" xfId="0" applyFont="1" applyFill="1" applyAlignment="1" applyProtection="1">
      <alignment horizontal="left" vertical="top" wrapText="1"/>
      <protection locked="0"/>
    </xf>
  </cellXfs>
  <cellStyles count="71">
    <cellStyle name=" 1" xfId="16"/>
    <cellStyle name=" 1 2" xfId="18"/>
    <cellStyle name=" 1 2 2" xfId="20"/>
    <cellStyle name=" 1 3" xfId="17"/>
    <cellStyle name=" 1 3 2" xfId="37"/>
    <cellStyle name=" 1 4" xfId="19"/>
    <cellStyle name="_3GIS model v2.77_Distribution Business_Retail Fin Perform " xfId="21"/>
    <cellStyle name="_3GIS model v2.77_Fleet Overhead Costs 2_Retail Fin Perform " xfId="22"/>
    <cellStyle name="_3GIS model v2.77_Fleet Overhead Costs_Retail Fin Perform " xfId="23"/>
    <cellStyle name="_3GIS model v2.77_Forecast 2_Retail Fin Perform " xfId="24"/>
    <cellStyle name="_3GIS model v2.77_Forecast_Retail Fin Perform " xfId="25"/>
    <cellStyle name="_3GIS model v2.77_Funding &amp; Cashflow_1_Retail Fin Perform " xfId="26"/>
    <cellStyle name="_3GIS model v2.77_Funding &amp; Cashflow_Retail Fin Perform " xfId="27"/>
    <cellStyle name="_3GIS model v2.77_Group P&amp;L_1_Retail Fin Perform " xfId="28"/>
    <cellStyle name="_3GIS model v2.77_Group P&amp;L_Retail Fin Perform " xfId="29"/>
    <cellStyle name="_3GIS model v2.77_Opening  Detailed BS_Retail Fin Perform " xfId="30"/>
    <cellStyle name="_3GIS model v2.77_OUTPUT DB_Retail Fin Perform " xfId="31"/>
    <cellStyle name="_3GIS model v2.77_OUTPUT EB_Retail Fin Perform " xfId="32"/>
    <cellStyle name="_3GIS model v2.77_Report_Retail Fin Perform " xfId="33"/>
    <cellStyle name="_3GIS model v2.77_Retail Fin Perform " xfId="34"/>
    <cellStyle name="_3GIS model v2.77_Sheet2 2_Retail Fin Perform " xfId="35"/>
    <cellStyle name="_3GIS model v2.77_Sheet2_Retail Fin Perform " xfId="36"/>
    <cellStyle name="Blockout 2" xfId="43"/>
    <cellStyle name="Blockout 2 2" xfId="49"/>
    <cellStyle name="Blockout 2 2 2" xfId="67"/>
    <cellStyle name="Blockout 2 3" xfId="63"/>
    <cellStyle name="Comma" xfId="4" builtinId="3"/>
    <cellStyle name="Comma 2" xfId="3"/>
    <cellStyle name="Comma 2 2" xfId="46"/>
    <cellStyle name="Comma 2 2 2" xfId="64"/>
    <cellStyle name="Comma 2 3" xfId="15"/>
    <cellStyle name="Comma 2 3 2" xfId="60"/>
    <cellStyle name="Comma 2 4" xfId="59"/>
    <cellStyle name="Comma 2 5" xfId="12"/>
    <cellStyle name="Comma 3" xfId="10"/>
    <cellStyle name="Comma 3 2" xfId="48"/>
    <cellStyle name="Comma 3 2 2" xfId="66"/>
    <cellStyle name="Comma 3 3" xfId="42"/>
    <cellStyle name="Comma 3 3 2" xfId="62"/>
    <cellStyle name="Comma 3 4" xfId="58"/>
    <cellStyle name="Comma 4" xfId="40"/>
    <cellStyle name="Comma 4 2" xfId="47"/>
    <cellStyle name="Comma 4 2 2" xfId="65"/>
    <cellStyle name="Comma 4 3" xfId="61"/>
    <cellStyle name="Comma 5" xfId="50"/>
    <cellStyle name="Comma 5 2" xfId="68"/>
    <cellStyle name="Comma 6" xfId="51"/>
    <cellStyle name="Comma 6 2" xfId="69"/>
    <cellStyle name="Comma 7" xfId="55"/>
    <cellStyle name="Comma 8" xfId="6"/>
    <cellStyle name="Currency 2" xfId="5"/>
    <cellStyle name="Currency 2 2" xfId="57"/>
    <cellStyle name="Currency 2 3" xfId="7"/>
    <cellStyle name="Currency 3" xfId="56"/>
    <cellStyle name="dms_3" xfId="52"/>
    <cellStyle name="Hyperlink" xfId="70" builtinId="8"/>
    <cellStyle name="Normal" xfId="0" builtinId="0"/>
    <cellStyle name="Normal 10" xfId="9"/>
    <cellStyle name="Normal 114" xfId="39"/>
    <cellStyle name="Normal 2" xfId="2"/>
    <cellStyle name="Normal 2 2 5 2" xfId="14"/>
    <cellStyle name="Normal 235" xfId="13"/>
    <cellStyle name="Normal 238" xfId="11"/>
    <cellStyle name="Normal 3" xfId="8"/>
    <cellStyle name="Normal 3 2" xfId="45"/>
    <cellStyle name="Normal 36" xfId="53"/>
    <cellStyle name="Normal 36 2" xfId="54"/>
    <cellStyle name="Normal 51" xfId="41"/>
    <cellStyle name="Percent" xfId="1" builtinId="5"/>
    <cellStyle name="Percent 2" xfId="44"/>
    <cellStyle name="RIN_TB2" xfId="3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1">
      <tableStyleElement type="headerRow" dxfId="13"/>
    </tableStyle>
    <tableStyle name="Slicer Style 2" pivot="0" table="0" count="1">
      <tableStyleElement type="wholeTable" dxfId="12"/>
    </tableStyle>
    <tableStyle name="Slicer Style 3" pivot="0" table="0" count="1">
      <tableStyleElement type="headerRow" dxfId="11"/>
    </tableStyle>
  </tableStyles>
  <colors>
    <mruColors>
      <color rgb="FFEFEFEF"/>
      <color rgb="FF5F9E88"/>
      <color rgb="FFE0601F"/>
      <color rgb="FF89B3CE"/>
      <color rgb="FFA6A6A6"/>
      <color rgb="FF2F3F51"/>
      <color rgb="FFFBA927"/>
      <color rgb="FFF69588"/>
      <color rgb="FFD2147D"/>
      <color rgb="FF3787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tx>
            <c:strRef>
              <c:f>'Figure 5.6'!$B$10</c:f>
              <c:strCache>
                <c:ptCount val="1"/>
                <c:pt idx="0">
                  <c:v>Return on capital</c:v>
                </c:pt>
              </c:strCache>
            </c:strRef>
          </c:tx>
          <c:spPr>
            <a:solidFill>
              <a:srgbClr val="5F9E8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5.6'!$C$9:$F$9</c:f>
              <c:strCache>
                <c:ptCount val="4"/>
                <c:pt idx="0">
                  <c:v>APA VTS 
(Vic)</c:v>
                </c:pt>
                <c:pt idx="1">
                  <c:v>Roma to Brisbane 
(Qld)</c:v>
                </c:pt>
                <c:pt idx="2">
                  <c:v>Amadeus 
(NT)</c:v>
                </c:pt>
                <c:pt idx="3">
                  <c:v>Total</c:v>
                </c:pt>
              </c:strCache>
            </c:strRef>
          </c:cat>
          <c:val>
            <c:numRef>
              <c:f>'Figure 5.6'!$C$10:$F$10</c:f>
              <c:numCache>
                <c:formatCode>"$"0,,"m"</c:formatCode>
                <c:ptCount val="4"/>
                <c:pt idx="0">
                  <c:v>58495602.169546641</c:v>
                </c:pt>
                <c:pt idx="1">
                  <c:v>25751652.252426077</c:v>
                </c:pt>
                <c:pt idx="2">
                  <c:v>5417043.3331974866</c:v>
                </c:pt>
                <c:pt idx="3">
                  <c:v>89664297.755170211</c:v>
                </c:pt>
              </c:numCache>
            </c:numRef>
          </c:val>
          <c:extLst>
            <c:ext xmlns:c16="http://schemas.microsoft.com/office/drawing/2014/chart" uri="{C3380CC4-5D6E-409C-BE32-E72D297353CC}">
              <c16:uniqueId val="{00000003-6DCA-425F-AB54-3151403E8D3F}"/>
            </c:ext>
          </c:extLst>
        </c:ser>
        <c:ser>
          <c:idx val="0"/>
          <c:order val="1"/>
          <c:tx>
            <c:strRef>
              <c:f>'Figure 5.6'!$B$11</c:f>
              <c:strCache>
                <c:ptCount val="1"/>
                <c:pt idx="0">
                  <c:v>Operating expenditure</c:v>
                </c:pt>
              </c:strCache>
            </c:strRef>
          </c:tx>
          <c:spPr>
            <a:solidFill>
              <a:srgbClr val="2F3F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5.6'!$C$9:$F$9</c:f>
              <c:strCache>
                <c:ptCount val="4"/>
                <c:pt idx="0">
                  <c:v>APA VTS 
(Vic)</c:v>
                </c:pt>
                <c:pt idx="1">
                  <c:v>Roma to Brisbane 
(Qld)</c:v>
                </c:pt>
                <c:pt idx="2">
                  <c:v>Amadeus 
(NT)</c:v>
                </c:pt>
                <c:pt idx="3">
                  <c:v>Total</c:v>
                </c:pt>
              </c:strCache>
            </c:strRef>
          </c:cat>
          <c:val>
            <c:numRef>
              <c:f>'Figure 5.6'!$C$11:$F$11</c:f>
              <c:numCache>
                <c:formatCode>"$"0,,"m"</c:formatCode>
                <c:ptCount val="4"/>
                <c:pt idx="0">
                  <c:v>27621902.312253971</c:v>
                </c:pt>
                <c:pt idx="1">
                  <c:v>15225663.223537024</c:v>
                </c:pt>
                <c:pt idx="2">
                  <c:v>9578774.2922805957</c:v>
                </c:pt>
                <c:pt idx="3">
                  <c:v>52426339.828071594</c:v>
                </c:pt>
              </c:numCache>
            </c:numRef>
          </c:val>
          <c:extLst>
            <c:ext xmlns:c16="http://schemas.microsoft.com/office/drawing/2014/chart" uri="{C3380CC4-5D6E-409C-BE32-E72D297353CC}">
              <c16:uniqueId val="{00000000-6DCA-425F-AB54-3151403E8D3F}"/>
            </c:ext>
          </c:extLst>
        </c:ser>
        <c:ser>
          <c:idx val="2"/>
          <c:order val="2"/>
          <c:tx>
            <c:strRef>
              <c:f>'Figure 5.6'!$B$12</c:f>
              <c:strCache>
                <c:ptCount val="1"/>
                <c:pt idx="0">
                  <c:v>Depreciation</c:v>
                </c:pt>
              </c:strCache>
            </c:strRef>
          </c:tx>
          <c:spPr>
            <a:solidFill>
              <a:srgbClr val="89B3C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5.6'!$C$9:$F$9</c:f>
              <c:strCache>
                <c:ptCount val="4"/>
                <c:pt idx="0">
                  <c:v>APA VTS 
(Vic)</c:v>
                </c:pt>
                <c:pt idx="1">
                  <c:v>Roma to Brisbane 
(Qld)</c:v>
                </c:pt>
                <c:pt idx="2">
                  <c:v>Amadeus 
(NT)</c:v>
                </c:pt>
                <c:pt idx="3">
                  <c:v>Total</c:v>
                </c:pt>
              </c:strCache>
            </c:strRef>
          </c:cat>
          <c:val>
            <c:numRef>
              <c:f>'Figure 5.6'!$C$12:$F$12</c:f>
              <c:numCache>
                <c:formatCode>"$"0,,"m"</c:formatCode>
                <c:ptCount val="4"/>
                <c:pt idx="0">
                  <c:v>16418215.212571859</c:v>
                </c:pt>
                <c:pt idx="1">
                  <c:v>3990490.0609107539</c:v>
                </c:pt>
                <c:pt idx="2">
                  <c:v>2209623.7220081794</c:v>
                </c:pt>
                <c:pt idx="3">
                  <c:v>22618328.995490793</c:v>
                </c:pt>
              </c:numCache>
            </c:numRef>
          </c:val>
          <c:extLst>
            <c:ext xmlns:c16="http://schemas.microsoft.com/office/drawing/2014/chart" uri="{C3380CC4-5D6E-409C-BE32-E72D297353CC}">
              <c16:uniqueId val="{00000005-6DCA-425F-AB54-3151403E8D3F}"/>
            </c:ext>
          </c:extLst>
        </c:ser>
        <c:ser>
          <c:idx val="3"/>
          <c:order val="3"/>
          <c:tx>
            <c:strRef>
              <c:f>'Figure 5.6'!$B$13</c:f>
              <c:strCache>
                <c:ptCount val="1"/>
                <c:pt idx="0">
                  <c:v>Taxation</c:v>
                </c:pt>
              </c:strCache>
            </c:strRef>
          </c:tx>
          <c:spPr>
            <a:solidFill>
              <a:srgbClr val="E0601F"/>
            </a:solidFill>
            <a:ln>
              <a:noFill/>
            </a:ln>
            <a:effectLst/>
          </c:spPr>
          <c:invertIfNegative val="0"/>
          <c:cat>
            <c:strRef>
              <c:f>'Figure 5.6'!$C$9:$F$9</c:f>
              <c:strCache>
                <c:ptCount val="4"/>
                <c:pt idx="0">
                  <c:v>APA VTS 
(Vic)</c:v>
                </c:pt>
                <c:pt idx="1">
                  <c:v>Roma to Brisbane 
(Qld)</c:v>
                </c:pt>
                <c:pt idx="2">
                  <c:v>Amadeus 
(NT)</c:v>
                </c:pt>
                <c:pt idx="3">
                  <c:v>Total</c:v>
                </c:pt>
              </c:strCache>
            </c:strRef>
          </c:cat>
          <c:val>
            <c:numRef>
              <c:f>'Figure 5.6'!$C$13:$F$13</c:f>
              <c:numCache>
                <c:formatCode>"$"0,,"m"</c:formatCode>
                <c:ptCount val="4"/>
                <c:pt idx="0">
                  <c:v>1556469.9160013432</c:v>
                </c:pt>
                <c:pt idx="1">
                  <c:v>615506.51844121167</c:v>
                </c:pt>
                <c:pt idx="2">
                  <c:v>17612.146754225269</c:v>
                </c:pt>
                <c:pt idx="3">
                  <c:v>2189588.5811967799</c:v>
                </c:pt>
              </c:numCache>
            </c:numRef>
          </c:val>
          <c:extLst>
            <c:ext xmlns:c16="http://schemas.microsoft.com/office/drawing/2014/chart" uri="{C3380CC4-5D6E-409C-BE32-E72D297353CC}">
              <c16:uniqueId val="{00000006-6DCA-425F-AB54-3151403E8D3F}"/>
            </c:ext>
          </c:extLst>
        </c:ser>
        <c:dLbls>
          <c:showLegendKey val="0"/>
          <c:showVal val="0"/>
          <c:showCatName val="0"/>
          <c:showSerName val="0"/>
          <c:showPercent val="0"/>
          <c:showBubbleSize val="0"/>
        </c:dLbls>
        <c:gapWidth val="20"/>
        <c:overlap val="100"/>
        <c:axId val="985818784"/>
        <c:axId val="985816816"/>
      </c:barChart>
      <c:catAx>
        <c:axId val="9858187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6816"/>
        <c:crosses val="autoZero"/>
        <c:auto val="1"/>
        <c:lblAlgn val="ctr"/>
        <c:lblOffset val="100"/>
        <c:noMultiLvlLbl val="0"/>
      </c:catAx>
      <c:valAx>
        <c:axId val="985816816"/>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a:t>
                </a:r>
                <a:r>
                  <a:rPr lang="en-US" b="1" baseline="0"/>
                  <a:t> of total</a:t>
                </a:r>
                <a:r>
                  <a:rPr lang="en-US" b="1"/>
                  <a:t> revenue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8784"/>
        <c:crosses val="autoZero"/>
        <c:crossBetween val="between"/>
        <c:majorUnit val="0.2"/>
      </c:valAx>
      <c:spPr>
        <a:solidFill>
          <a:srgbClr val="DBDBDB"/>
        </a:solidFill>
        <a:ln>
          <a:noFill/>
        </a:ln>
        <a:effectLst/>
      </c:spPr>
    </c:plotArea>
    <c:legend>
      <c:legendPos val="b"/>
      <c:layout>
        <c:manualLayout>
          <c:xMode val="edge"/>
          <c:yMode val="edge"/>
          <c:x val="8.9235958208554678E-2"/>
          <c:y val="0.90296874608595457"/>
          <c:w val="0.88977185450189711"/>
          <c:h val="7.1580564624543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5.7'!$B$11</c:f>
              <c:strCache>
                <c:ptCount val="1"/>
                <c:pt idx="0">
                  <c:v>Operating expenditure</c:v>
                </c:pt>
              </c:strCache>
            </c:strRef>
          </c:tx>
          <c:spPr>
            <a:solidFill>
              <a:srgbClr val="2F3F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5.7'!$C$9:$I$9</c:f>
              <c:strCache>
                <c:ptCount val="7"/>
                <c:pt idx="0">
                  <c:v>Jemena Gas Networks (NSW)</c:v>
                </c:pt>
                <c:pt idx="1">
                  <c:v>AGN
(Vic)</c:v>
                </c:pt>
                <c:pt idx="2">
                  <c:v>Multinet
(Vic)</c:v>
                </c:pt>
                <c:pt idx="3">
                  <c:v>AusNet Services (Vic)</c:v>
                </c:pt>
                <c:pt idx="4">
                  <c:v>AGN
(SA)</c:v>
                </c:pt>
                <c:pt idx="5">
                  <c:v>Evoenergy
(ACT)</c:v>
                </c:pt>
                <c:pt idx="6">
                  <c:v>Total</c:v>
                </c:pt>
              </c:strCache>
            </c:strRef>
          </c:cat>
          <c:val>
            <c:numRef>
              <c:f>'Figure 5.7'!$C$11:$I$11</c:f>
              <c:numCache>
                <c:formatCode>"$"0,,"m"</c:formatCode>
                <c:ptCount val="7"/>
                <c:pt idx="0">
                  <c:v>220229027.90267286</c:v>
                </c:pt>
                <c:pt idx="1">
                  <c:v>72547608.684307754</c:v>
                </c:pt>
                <c:pt idx="2">
                  <c:v>80336147.569490641</c:v>
                </c:pt>
                <c:pt idx="3">
                  <c:v>56807049.074077532</c:v>
                </c:pt>
                <c:pt idx="4">
                  <c:v>71265202.587831393</c:v>
                </c:pt>
                <c:pt idx="5">
                  <c:v>34194236.154464208</c:v>
                </c:pt>
                <c:pt idx="6">
                  <c:v>535379271.97284436</c:v>
                </c:pt>
              </c:numCache>
            </c:numRef>
          </c:val>
          <c:extLst>
            <c:ext xmlns:c16="http://schemas.microsoft.com/office/drawing/2014/chart" uri="{C3380CC4-5D6E-409C-BE32-E72D297353CC}">
              <c16:uniqueId val="{00000000-7A5C-463F-A15C-50CEF8F3EB4F}"/>
            </c:ext>
          </c:extLst>
        </c:ser>
        <c:ser>
          <c:idx val="1"/>
          <c:order val="1"/>
          <c:tx>
            <c:strRef>
              <c:f>'Figure 5.7'!$B$10</c:f>
              <c:strCache>
                <c:ptCount val="1"/>
                <c:pt idx="0">
                  <c:v>Return on capital</c:v>
                </c:pt>
              </c:strCache>
            </c:strRef>
          </c:tx>
          <c:spPr>
            <a:solidFill>
              <a:srgbClr val="5F9E8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5.7'!$C$9:$I$9</c:f>
              <c:strCache>
                <c:ptCount val="7"/>
                <c:pt idx="0">
                  <c:v>Jemena Gas Networks (NSW)</c:v>
                </c:pt>
                <c:pt idx="1">
                  <c:v>AGN
(Vic)</c:v>
                </c:pt>
                <c:pt idx="2">
                  <c:v>Multinet
(Vic)</c:v>
                </c:pt>
                <c:pt idx="3">
                  <c:v>AusNet Services (Vic)</c:v>
                </c:pt>
                <c:pt idx="4">
                  <c:v>AGN
(SA)</c:v>
                </c:pt>
                <c:pt idx="5">
                  <c:v>Evoenergy
(ACT)</c:v>
                </c:pt>
                <c:pt idx="6">
                  <c:v>Total</c:v>
                </c:pt>
              </c:strCache>
            </c:strRef>
          </c:cat>
          <c:val>
            <c:numRef>
              <c:f>'Figure 5.7'!$C$10:$I$10</c:f>
              <c:numCache>
                <c:formatCode>"$"0,,"m"</c:formatCode>
                <c:ptCount val="7"/>
                <c:pt idx="0">
                  <c:v>142228333.79882598</c:v>
                </c:pt>
                <c:pt idx="1">
                  <c:v>94842870.273864776</c:v>
                </c:pt>
                <c:pt idx="2">
                  <c:v>69956417.582676277</c:v>
                </c:pt>
                <c:pt idx="3">
                  <c:v>95225964.598832414</c:v>
                </c:pt>
                <c:pt idx="4">
                  <c:v>78084557.890692681</c:v>
                </c:pt>
                <c:pt idx="5">
                  <c:v>15960822.645072183</c:v>
                </c:pt>
                <c:pt idx="6">
                  <c:v>496298966.78996426</c:v>
                </c:pt>
              </c:numCache>
            </c:numRef>
          </c:val>
          <c:extLst>
            <c:ext xmlns:c16="http://schemas.microsoft.com/office/drawing/2014/chart" uri="{C3380CC4-5D6E-409C-BE32-E72D297353CC}">
              <c16:uniqueId val="{00000001-7A5C-463F-A15C-50CEF8F3EB4F}"/>
            </c:ext>
          </c:extLst>
        </c:ser>
        <c:ser>
          <c:idx val="2"/>
          <c:order val="2"/>
          <c:tx>
            <c:strRef>
              <c:f>'Figure 5.7'!$B$12</c:f>
              <c:strCache>
                <c:ptCount val="1"/>
                <c:pt idx="0">
                  <c:v>Depreciation</c:v>
                </c:pt>
              </c:strCache>
            </c:strRef>
          </c:tx>
          <c:spPr>
            <a:solidFill>
              <a:srgbClr val="89B3C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5.7'!$C$9:$I$9</c:f>
              <c:strCache>
                <c:ptCount val="7"/>
                <c:pt idx="0">
                  <c:v>Jemena Gas Networks (NSW)</c:v>
                </c:pt>
                <c:pt idx="1">
                  <c:v>AGN
(Vic)</c:v>
                </c:pt>
                <c:pt idx="2">
                  <c:v>Multinet
(Vic)</c:v>
                </c:pt>
                <c:pt idx="3">
                  <c:v>AusNet Services (Vic)</c:v>
                </c:pt>
                <c:pt idx="4">
                  <c:v>AGN
(SA)</c:v>
                </c:pt>
                <c:pt idx="5">
                  <c:v>Evoenergy
(ACT)</c:v>
                </c:pt>
                <c:pt idx="6">
                  <c:v>Total</c:v>
                </c:pt>
              </c:strCache>
            </c:strRef>
          </c:cat>
          <c:val>
            <c:numRef>
              <c:f>'Figure 5.7'!$C$12:$I$12</c:f>
              <c:numCache>
                <c:formatCode>"$"0,,"m"</c:formatCode>
                <c:ptCount val="7"/>
                <c:pt idx="0">
                  <c:v>83586752.143184468</c:v>
                </c:pt>
                <c:pt idx="1">
                  <c:v>45845231.590168864</c:v>
                </c:pt>
                <c:pt idx="2">
                  <c:v>38355829.529699646</c:v>
                </c:pt>
                <c:pt idx="3">
                  <c:v>35911189.013298877</c:v>
                </c:pt>
                <c:pt idx="4">
                  <c:v>60768986.177844331</c:v>
                </c:pt>
                <c:pt idx="5">
                  <c:v>9401843.007568758</c:v>
                </c:pt>
                <c:pt idx="6">
                  <c:v>273869831.46176493</c:v>
                </c:pt>
              </c:numCache>
            </c:numRef>
          </c:val>
          <c:extLst>
            <c:ext xmlns:c16="http://schemas.microsoft.com/office/drawing/2014/chart" uri="{C3380CC4-5D6E-409C-BE32-E72D297353CC}">
              <c16:uniqueId val="{00000002-7A5C-463F-A15C-50CEF8F3EB4F}"/>
            </c:ext>
          </c:extLst>
        </c:ser>
        <c:ser>
          <c:idx val="3"/>
          <c:order val="3"/>
          <c:tx>
            <c:strRef>
              <c:f>'Figure 5.7'!$B$13</c:f>
              <c:strCache>
                <c:ptCount val="1"/>
                <c:pt idx="0">
                  <c:v>Taxation</c:v>
                </c:pt>
              </c:strCache>
            </c:strRef>
          </c:tx>
          <c:spPr>
            <a:solidFill>
              <a:srgbClr val="FB8C00"/>
            </a:solidFill>
            <a:ln>
              <a:noFill/>
            </a:ln>
            <a:effectLst/>
          </c:spPr>
          <c:invertIfNegative val="0"/>
          <c:cat>
            <c:strRef>
              <c:f>'Figure 5.7'!$C$9:$I$9</c:f>
              <c:strCache>
                <c:ptCount val="7"/>
                <c:pt idx="0">
                  <c:v>Jemena Gas Networks (NSW)</c:v>
                </c:pt>
                <c:pt idx="1">
                  <c:v>AGN
(Vic)</c:v>
                </c:pt>
                <c:pt idx="2">
                  <c:v>Multinet
(Vic)</c:v>
                </c:pt>
                <c:pt idx="3">
                  <c:v>AusNet Services (Vic)</c:v>
                </c:pt>
                <c:pt idx="4">
                  <c:v>AGN
(SA)</c:v>
                </c:pt>
                <c:pt idx="5">
                  <c:v>Evoenergy
(ACT)</c:v>
                </c:pt>
                <c:pt idx="6">
                  <c:v>Total</c:v>
                </c:pt>
              </c:strCache>
            </c:strRef>
          </c:cat>
          <c:val>
            <c:numRef>
              <c:f>'Figure 5.7'!$C$13:$I$13</c:f>
              <c:numCache>
                <c:formatCode>"$"0,,"m"</c:formatCode>
                <c:ptCount val="7"/>
                <c:pt idx="0">
                  <c:v>1757105.2378937211</c:v>
                </c:pt>
                <c:pt idx="1">
                  <c:v>11664040.304337764</c:v>
                </c:pt>
                <c:pt idx="2">
                  <c:v>11765230.729312204</c:v>
                </c:pt>
                <c:pt idx="3">
                  <c:v>9118323.240561625</c:v>
                </c:pt>
                <c:pt idx="4">
                  <c:v>0</c:v>
                </c:pt>
                <c:pt idx="5">
                  <c:v>551179.51170549146</c:v>
                </c:pt>
                <c:pt idx="6">
                  <c:v>34855879.023810804</c:v>
                </c:pt>
              </c:numCache>
            </c:numRef>
          </c:val>
          <c:extLst>
            <c:ext xmlns:c16="http://schemas.microsoft.com/office/drawing/2014/chart" uri="{C3380CC4-5D6E-409C-BE32-E72D297353CC}">
              <c16:uniqueId val="{00000003-7A5C-463F-A15C-50CEF8F3EB4F}"/>
            </c:ext>
          </c:extLst>
        </c:ser>
        <c:dLbls>
          <c:showLegendKey val="0"/>
          <c:showVal val="0"/>
          <c:showCatName val="0"/>
          <c:showSerName val="0"/>
          <c:showPercent val="0"/>
          <c:showBubbleSize val="0"/>
        </c:dLbls>
        <c:gapWidth val="20"/>
        <c:overlap val="100"/>
        <c:axId val="985818784"/>
        <c:axId val="985816816"/>
      </c:barChart>
      <c:catAx>
        <c:axId val="9858187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6816"/>
        <c:crosses val="autoZero"/>
        <c:auto val="1"/>
        <c:lblAlgn val="ctr"/>
        <c:lblOffset val="100"/>
        <c:noMultiLvlLbl val="0"/>
      </c:catAx>
      <c:valAx>
        <c:axId val="985816816"/>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a:t>
                </a:r>
                <a:r>
                  <a:rPr lang="en-US" b="1" baseline="0"/>
                  <a:t> of total</a:t>
                </a:r>
                <a:r>
                  <a:rPr lang="en-US" b="1"/>
                  <a:t> revenue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5818784"/>
        <c:crosses val="autoZero"/>
        <c:crossBetween val="between"/>
        <c:majorUnit val="0.2"/>
      </c:valAx>
      <c:spPr>
        <a:solidFill>
          <a:srgbClr val="DBDBDB"/>
        </a:solidFill>
        <a:ln>
          <a:noFill/>
        </a:ln>
        <a:effectLst/>
      </c:spPr>
    </c:plotArea>
    <c:legend>
      <c:legendPos val="b"/>
      <c:layout>
        <c:manualLayout>
          <c:xMode val="edge"/>
          <c:yMode val="edge"/>
          <c:x val="8.9235958208554678E-2"/>
          <c:y val="0.90296874608595457"/>
          <c:w val="0.88977185450189711"/>
          <c:h val="7.1580564624543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51685393258429"/>
          <c:y val="5.1248456790123458E-2"/>
          <c:w val="0.78388701622971291"/>
          <c:h val="0.77133169934640522"/>
        </c:manualLayout>
      </c:layout>
      <c:lineChart>
        <c:grouping val="standard"/>
        <c:varyColors val="0"/>
        <c:ser>
          <c:idx val="0"/>
          <c:order val="0"/>
          <c:tx>
            <c:strRef>
              <c:f>'Figure 5.8'!$B$9</c:f>
              <c:strCache>
                <c:ptCount val="1"/>
                <c:pt idx="0">
                  <c:v>Roma to Brisbane Pipeline (Qld)</c:v>
                </c:pt>
              </c:strCache>
            </c:strRef>
          </c:tx>
          <c:spPr>
            <a:ln w="19050" cap="rnd">
              <a:solidFill>
                <a:srgbClr val="E0601F"/>
              </a:solidFill>
              <a:round/>
            </a:ln>
            <a:effectLst/>
          </c:spPr>
          <c:marker>
            <c:symbol val="none"/>
          </c:marker>
          <c:cat>
            <c:strRef>
              <c:f>'Figure 5.8'!$C$8:$K$8</c:f>
              <c:strCache>
                <c:ptCount val="9"/>
                <c:pt idx="0">
                  <c:v>2013</c:v>
                </c:pt>
                <c:pt idx="1">
                  <c:v>2014</c:v>
                </c:pt>
                <c:pt idx="2">
                  <c:v>2015</c:v>
                </c:pt>
                <c:pt idx="3">
                  <c:v>2016</c:v>
                </c:pt>
                <c:pt idx="4">
                  <c:v>2017</c:v>
                </c:pt>
                <c:pt idx="5">
                  <c:v>2018</c:v>
                </c:pt>
                <c:pt idx="6">
                  <c:v>2019</c:v>
                </c:pt>
                <c:pt idx="7">
                  <c:v>2020</c:v>
                </c:pt>
                <c:pt idx="8">
                  <c:v>2021</c:v>
                </c:pt>
              </c:strCache>
            </c:strRef>
          </c:cat>
          <c:val>
            <c:numRef>
              <c:f>'Figure 5.8'!$C$9:$K$9</c:f>
              <c:numCache>
                <c:formatCode>0.0%</c:formatCode>
                <c:ptCount val="9"/>
                <c:pt idx="0">
                  <c:v>7.3069599999999998E-2</c:v>
                </c:pt>
                <c:pt idx="1">
                  <c:v>7.3069599999999998E-2</c:v>
                </c:pt>
                <c:pt idx="2">
                  <c:v>7.3069599999999998E-2</c:v>
                </c:pt>
                <c:pt idx="3">
                  <c:v>7.3069599999999998E-2</c:v>
                </c:pt>
                <c:pt idx="4">
                  <c:v>7.3069599999999998E-2</c:v>
                </c:pt>
                <c:pt idx="5">
                  <c:v>5.5811915609722998E-2</c:v>
                </c:pt>
                <c:pt idx="6">
                  <c:v>5.5728580345616001E-2</c:v>
                </c:pt>
                <c:pt idx="7">
                  <c:v>5.5506025145090003E-2</c:v>
                </c:pt>
                <c:pt idx="8">
                  <c:v>5.4435410437178998E-2</c:v>
                </c:pt>
              </c:numCache>
            </c:numRef>
          </c:val>
          <c:smooth val="0"/>
          <c:extLst>
            <c:ext xmlns:c16="http://schemas.microsoft.com/office/drawing/2014/chart" uri="{C3380CC4-5D6E-409C-BE32-E72D297353CC}">
              <c16:uniqueId val="{00000000-1D80-40FE-9BBE-A87CE602EFBD}"/>
            </c:ext>
          </c:extLst>
        </c:ser>
        <c:ser>
          <c:idx val="1"/>
          <c:order val="1"/>
          <c:tx>
            <c:strRef>
              <c:f>'Figure 5.8'!$B$10</c:f>
              <c:strCache>
                <c:ptCount val="1"/>
                <c:pt idx="0">
                  <c:v>APA Victorian Transmission System (Vic)</c:v>
                </c:pt>
              </c:strCache>
            </c:strRef>
          </c:tx>
          <c:spPr>
            <a:ln w="19050" cap="rnd">
              <a:solidFill>
                <a:srgbClr val="2F3F51"/>
              </a:solidFill>
              <a:round/>
            </a:ln>
            <a:effectLst/>
          </c:spPr>
          <c:marker>
            <c:symbol val="none"/>
          </c:marker>
          <c:cat>
            <c:strRef>
              <c:f>'Figure 5.8'!$C$8:$K$8</c:f>
              <c:strCache>
                <c:ptCount val="9"/>
                <c:pt idx="0">
                  <c:v>2013</c:v>
                </c:pt>
                <c:pt idx="1">
                  <c:v>2014</c:v>
                </c:pt>
                <c:pt idx="2">
                  <c:v>2015</c:v>
                </c:pt>
                <c:pt idx="3">
                  <c:v>2016</c:v>
                </c:pt>
                <c:pt idx="4">
                  <c:v>2017</c:v>
                </c:pt>
                <c:pt idx="5">
                  <c:v>2018</c:v>
                </c:pt>
                <c:pt idx="6">
                  <c:v>2019</c:v>
                </c:pt>
                <c:pt idx="7">
                  <c:v>2020</c:v>
                </c:pt>
                <c:pt idx="8">
                  <c:v>2021</c:v>
                </c:pt>
              </c:strCache>
            </c:strRef>
          </c:cat>
          <c:val>
            <c:numRef>
              <c:f>'Figure 5.8'!$C$10:$K$10</c:f>
              <c:numCache>
                <c:formatCode>0.0%</c:formatCode>
                <c:ptCount val="9"/>
                <c:pt idx="0">
                  <c:v>7.22E-2</c:v>
                </c:pt>
                <c:pt idx="1">
                  <c:v>7.22E-2</c:v>
                </c:pt>
                <c:pt idx="2">
                  <c:v>7.22E-2</c:v>
                </c:pt>
                <c:pt idx="3">
                  <c:v>7.22E-2</c:v>
                </c:pt>
                <c:pt idx="4">
                  <c:v>7.22E-2</c:v>
                </c:pt>
                <c:pt idx="5">
                  <c:v>5.7499949621931001E-2</c:v>
                </c:pt>
                <c:pt idx="6">
                  <c:v>5.7425570088339997E-2</c:v>
                </c:pt>
                <c:pt idx="7">
                  <c:v>5.6442069640372003E-2</c:v>
                </c:pt>
                <c:pt idx="8">
                  <c:v>5.5070351302504997E-2</c:v>
                </c:pt>
              </c:numCache>
            </c:numRef>
          </c:val>
          <c:smooth val="0"/>
          <c:extLst>
            <c:ext xmlns:c16="http://schemas.microsoft.com/office/drawing/2014/chart" uri="{C3380CC4-5D6E-409C-BE32-E72D297353CC}">
              <c16:uniqueId val="{00000001-1D80-40FE-9BBE-A87CE602EFBD}"/>
            </c:ext>
          </c:extLst>
        </c:ser>
        <c:ser>
          <c:idx val="2"/>
          <c:order val="2"/>
          <c:tx>
            <c:strRef>
              <c:f>'Figure 5.8'!$B$11</c:f>
              <c:strCache>
                <c:ptCount val="1"/>
                <c:pt idx="0">
                  <c:v>Amadeus Gas Pipeline (NT)</c:v>
                </c:pt>
              </c:strCache>
            </c:strRef>
          </c:tx>
          <c:spPr>
            <a:ln w="19050" cap="rnd">
              <a:solidFill>
                <a:srgbClr val="F69588"/>
              </a:solidFill>
              <a:round/>
            </a:ln>
            <a:effectLst/>
          </c:spPr>
          <c:marker>
            <c:symbol val="none"/>
          </c:marker>
          <c:cat>
            <c:strRef>
              <c:f>'Figure 5.8'!$C$8:$K$8</c:f>
              <c:strCache>
                <c:ptCount val="9"/>
                <c:pt idx="0">
                  <c:v>2013</c:v>
                </c:pt>
                <c:pt idx="1">
                  <c:v>2014</c:v>
                </c:pt>
                <c:pt idx="2">
                  <c:v>2015</c:v>
                </c:pt>
                <c:pt idx="3">
                  <c:v>2016</c:v>
                </c:pt>
                <c:pt idx="4">
                  <c:v>2017</c:v>
                </c:pt>
                <c:pt idx="5">
                  <c:v>2018</c:v>
                </c:pt>
                <c:pt idx="6">
                  <c:v>2019</c:v>
                </c:pt>
                <c:pt idx="7">
                  <c:v>2020</c:v>
                </c:pt>
                <c:pt idx="8">
                  <c:v>2021</c:v>
                </c:pt>
              </c:strCache>
            </c:strRef>
          </c:cat>
          <c:val>
            <c:numRef>
              <c:f>'Figure 5.8'!$C$11:$K$11</c:f>
              <c:numCache>
                <c:formatCode>0.0%</c:formatCode>
                <c:ptCount val="9"/>
                <c:pt idx="0">
                  <c:v>9.7301799999999994E-2</c:v>
                </c:pt>
                <c:pt idx="1">
                  <c:v>9.7301799999999994E-2</c:v>
                </c:pt>
                <c:pt idx="2">
                  <c:v>9.7301799999999994E-2</c:v>
                </c:pt>
                <c:pt idx="3">
                  <c:v>9.7301799999999994E-2</c:v>
                </c:pt>
                <c:pt idx="4">
                  <c:v>6.1789939771699998E-2</c:v>
                </c:pt>
                <c:pt idx="5">
                  <c:v>6.1504889293465002E-2</c:v>
                </c:pt>
                <c:pt idx="6">
                  <c:v>6.0863751613160003E-2</c:v>
                </c:pt>
                <c:pt idx="7">
                  <c:v>6.0083393996436002E-2</c:v>
                </c:pt>
                <c:pt idx="8">
                  <c:v>5.8454976872328E-2</c:v>
                </c:pt>
              </c:numCache>
            </c:numRef>
          </c:val>
          <c:smooth val="0"/>
          <c:extLst>
            <c:ext xmlns:c16="http://schemas.microsoft.com/office/drawing/2014/chart" uri="{C3380CC4-5D6E-409C-BE32-E72D297353CC}">
              <c16:uniqueId val="{00000002-1D80-40FE-9BBE-A87CE602EFBD}"/>
            </c:ext>
          </c:extLst>
        </c:ser>
        <c:dLbls>
          <c:showLegendKey val="0"/>
          <c:showVal val="0"/>
          <c:showCatName val="0"/>
          <c:showSerName val="0"/>
          <c:showPercent val="0"/>
          <c:showBubbleSize val="0"/>
        </c:dLbls>
        <c:smooth val="0"/>
        <c:axId val="1206036592"/>
        <c:axId val="1206033312"/>
        <c:extLst/>
      </c:lineChart>
      <c:catAx>
        <c:axId val="12060365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033312"/>
        <c:crosses val="autoZero"/>
        <c:auto val="1"/>
        <c:lblAlgn val="ctr"/>
        <c:lblOffset val="100"/>
        <c:noMultiLvlLbl val="0"/>
      </c:catAx>
      <c:valAx>
        <c:axId val="1206033312"/>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Allowed</a:t>
                </a:r>
                <a:r>
                  <a:rPr lang="en-US" b="1" baseline="0"/>
                  <a:t> r</a:t>
                </a:r>
                <a:r>
                  <a:rPr lang="en-US" b="1"/>
                  <a:t>ate of return</a:t>
                </a:r>
              </a:p>
            </c:rich>
          </c:tx>
          <c:layout>
            <c:manualLayout>
              <c:xMode val="edge"/>
              <c:yMode val="edge"/>
              <c:x val="1.6190074906367043E-2"/>
              <c:y val="0.21157712418300653"/>
            </c:manualLayout>
          </c:layout>
          <c:overlay val="0"/>
          <c:spPr>
            <a:noFill/>
            <a:ln>
              <a:noFill/>
            </a:ln>
            <a:effectLst/>
          </c:sp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036592"/>
        <c:crosses val="autoZero"/>
        <c:crossBetween val="between"/>
      </c:valAx>
      <c:spPr>
        <a:solidFill>
          <a:srgbClr val="DBDBDB"/>
        </a:solidFill>
        <a:ln>
          <a:noFill/>
        </a:ln>
        <a:effectLst/>
      </c:spPr>
    </c:plotArea>
    <c:legend>
      <c:legendPos val="b"/>
      <c:layout>
        <c:manualLayout>
          <c:xMode val="edge"/>
          <c:yMode val="edge"/>
          <c:x val="1.9364700374531831E-2"/>
          <c:y val="0.92345196078431369"/>
          <c:w val="0.96305664794007495"/>
          <c:h val="5.95316666666666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3495630461922"/>
          <c:y val="4.3408950617283948E-2"/>
          <c:w val="0.78388701622971291"/>
          <c:h val="0.72521697530864193"/>
        </c:manualLayout>
      </c:layout>
      <c:lineChart>
        <c:grouping val="standard"/>
        <c:varyColors val="0"/>
        <c:ser>
          <c:idx val="0"/>
          <c:order val="0"/>
          <c:tx>
            <c:strRef>
              <c:f>'Figure 5.9'!$B$9</c:f>
              <c:strCache>
                <c:ptCount val="1"/>
                <c:pt idx="0">
                  <c:v>Jemena Gas Networks (NSW)</c:v>
                </c:pt>
              </c:strCache>
            </c:strRef>
          </c:tx>
          <c:spPr>
            <a:ln w="19050" cap="rnd">
              <a:solidFill>
                <a:srgbClr val="89B3CE"/>
              </a:solidFill>
              <a:round/>
            </a:ln>
            <a:effectLst/>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5.9'!$C$9:$K$9</c:f>
              <c:numCache>
                <c:formatCode>0.0%</c:formatCode>
                <c:ptCount val="9"/>
                <c:pt idx="0">
                  <c:v>9.69E-2</c:v>
                </c:pt>
                <c:pt idx="1">
                  <c:v>9.69E-2</c:v>
                </c:pt>
                <c:pt idx="2">
                  <c:v>9.69E-2</c:v>
                </c:pt>
                <c:pt idx="3">
                  <c:v>5.3999999999999999E-2</c:v>
                </c:pt>
                <c:pt idx="4">
                  <c:v>5.4699999999999999E-2</c:v>
                </c:pt>
                <c:pt idx="5">
                  <c:v>5.5199999999999999E-2</c:v>
                </c:pt>
                <c:pt idx="6">
                  <c:v>5.5399999999999998E-2</c:v>
                </c:pt>
                <c:pt idx="7">
                  <c:v>5.5399999999999998E-2</c:v>
                </c:pt>
                <c:pt idx="8">
                  <c:v>4.4854974512274E-2</c:v>
                </c:pt>
              </c:numCache>
            </c:numRef>
          </c:val>
          <c:smooth val="0"/>
          <c:extLst>
            <c:ext xmlns:c16="http://schemas.microsoft.com/office/drawing/2014/chart" uri="{C3380CC4-5D6E-409C-BE32-E72D297353CC}">
              <c16:uniqueId val="{00000000-A1A7-458F-A34F-F8E7AD43C073}"/>
            </c:ext>
          </c:extLst>
        </c:ser>
        <c:ser>
          <c:idx val="1"/>
          <c:order val="1"/>
          <c:tx>
            <c:strRef>
              <c:f>'Figure 5.9'!$B$10</c:f>
              <c:strCache>
                <c:ptCount val="1"/>
                <c:pt idx="0">
                  <c:v>Australian Gas Networks (Vic)</c:v>
                </c:pt>
              </c:strCache>
            </c:strRef>
          </c:tx>
          <c:spPr>
            <a:ln w="19050" cap="rnd">
              <a:solidFill>
                <a:srgbClr val="A38FBE"/>
              </a:solidFill>
              <a:round/>
            </a:ln>
            <a:effectLst/>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5.9'!$C$10:$K$10</c:f>
              <c:numCache>
                <c:formatCode>0.0%</c:formatCode>
                <c:ptCount val="9"/>
                <c:pt idx="0">
                  <c:v>7.3894199999999993E-2</c:v>
                </c:pt>
                <c:pt idx="1">
                  <c:v>7.3894199999999993E-2</c:v>
                </c:pt>
                <c:pt idx="2">
                  <c:v>7.3894199999999993E-2</c:v>
                </c:pt>
                <c:pt idx="3">
                  <c:v>7.3894199999999993E-2</c:v>
                </c:pt>
                <c:pt idx="4">
                  <c:v>7.3894199999999993E-2</c:v>
                </c:pt>
                <c:pt idx="5">
                  <c:v>5.7499949621931001E-2</c:v>
                </c:pt>
                <c:pt idx="6">
                  <c:v>5.7425570088339997E-2</c:v>
                </c:pt>
                <c:pt idx="7">
                  <c:v>5.6442069640372003E-2</c:v>
                </c:pt>
                <c:pt idx="8">
                  <c:v>5.5070351302504997E-2</c:v>
                </c:pt>
              </c:numCache>
            </c:numRef>
          </c:val>
          <c:smooth val="0"/>
          <c:extLst>
            <c:ext xmlns:c16="http://schemas.microsoft.com/office/drawing/2014/chart" uri="{C3380CC4-5D6E-409C-BE32-E72D297353CC}">
              <c16:uniqueId val="{00000001-A1A7-458F-A34F-F8E7AD43C073}"/>
            </c:ext>
          </c:extLst>
        </c:ser>
        <c:ser>
          <c:idx val="2"/>
          <c:order val="2"/>
          <c:tx>
            <c:strRef>
              <c:f>'Figure 5.9'!$B$11</c:f>
              <c:strCache>
                <c:ptCount val="1"/>
                <c:pt idx="0">
                  <c:v>AusNet Services (Vic)</c:v>
                </c:pt>
              </c:strCache>
            </c:strRef>
          </c:tx>
          <c:spPr>
            <a:ln w="19050" cap="rnd">
              <a:solidFill>
                <a:srgbClr val="2F3F51"/>
              </a:solidFill>
              <a:round/>
            </a:ln>
            <a:effectLst/>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5.9'!$C$11:$K$11</c:f>
              <c:numCache>
                <c:formatCode>0.0%</c:formatCode>
                <c:ptCount val="9"/>
                <c:pt idx="0">
                  <c:v>7.0749000000000006E-2</c:v>
                </c:pt>
                <c:pt idx="1">
                  <c:v>7.0749000000000006E-2</c:v>
                </c:pt>
                <c:pt idx="2">
                  <c:v>7.0749000000000006E-2</c:v>
                </c:pt>
                <c:pt idx="3">
                  <c:v>7.0749000000000006E-2</c:v>
                </c:pt>
                <c:pt idx="4">
                  <c:v>7.0749000000000006E-2</c:v>
                </c:pt>
                <c:pt idx="5">
                  <c:v>5.9421966883931997E-2</c:v>
                </c:pt>
                <c:pt idx="6">
                  <c:v>5.9134674821667003E-2</c:v>
                </c:pt>
                <c:pt idx="7">
                  <c:v>5.8205941616432E-2</c:v>
                </c:pt>
                <c:pt idx="8">
                  <c:v>5.6835418183231998E-2</c:v>
                </c:pt>
              </c:numCache>
            </c:numRef>
          </c:val>
          <c:smooth val="0"/>
          <c:extLst>
            <c:ext xmlns:c16="http://schemas.microsoft.com/office/drawing/2014/chart" uri="{C3380CC4-5D6E-409C-BE32-E72D297353CC}">
              <c16:uniqueId val="{00000002-A1A7-458F-A34F-F8E7AD43C073}"/>
            </c:ext>
          </c:extLst>
        </c:ser>
        <c:ser>
          <c:idx val="3"/>
          <c:order val="3"/>
          <c:tx>
            <c:strRef>
              <c:f>'Figure 5.9'!$B$12</c:f>
              <c:strCache>
                <c:ptCount val="1"/>
                <c:pt idx="0">
                  <c:v>Multinet (Vic)</c:v>
                </c:pt>
              </c:strCache>
            </c:strRef>
          </c:tx>
          <c:spPr>
            <a:ln>
              <a:solidFill>
                <a:srgbClr val="3787A8"/>
              </a:solidFill>
            </a:ln>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5.9'!$C$12:$K$12</c:f>
              <c:numCache>
                <c:formatCode>0.0%</c:formatCode>
                <c:ptCount val="9"/>
                <c:pt idx="0">
                  <c:v>7.0321599999999998E-2</c:v>
                </c:pt>
                <c:pt idx="1">
                  <c:v>7.0321599999999998E-2</c:v>
                </c:pt>
                <c:pt idx="2">
                  <c:v>7.0321599999999998E-2</c:v>
                </c:pt>
                <c:pt idx="3">
                  <c:v>7.0321599999999998E-2</c:v>
                </c:pt>
                <c:pt idx="4">
                  <c:v>7.0321599999999998E-2</c:v>
                </c:pt>
                <c:pt idx="5">
                  <c:v>5.6702922431298E-2</c:v>
                </c:pt>
                <c:pt idx="6">
                  <c:v>5.6665603031973003E-2</c:v>
                </c:pt>
                <c:pt idx="7">
                  <c:v>5.5700563778953001E-2</c:v>
                </c:pt>
                <c:pt idx="8">
                  <c:v>5.4406076920164997E-2</c:v>
                </c:pt>
              </c:numCache>
            </c:numRef>
          </c:val>
          <c:smooth val="0"/>
          <c:extLst>
            <c:ext xmlns:c16="http://schemas.microsoft.com/office/drawing/2014/chart" uri="{C3380CC4-5D6E-409C-BE32-E72D297353CC}">
              <c16:uniqueId val="{00000003-A1A7-458F-A34F-F8E7AD43C073}"/>
            </c:ext>
          </c:extLst>
        </c:ser>
        <c:ser>
          <c:idx val="4"/>
          <c:order val="4"/>
          <c:tx>
            <c:strRef>
              <c:f>'Figure 5.9'!$B$13</c:f>
              <c:strCache>
                <c:ptCount val="1"/>
                <c:pt idx="0">
                  <c:v>Australian Gas Networks (SA)</c:v>
                </c:pt>
              </c:strCache>
            </c:strRef>
          </c:tx>
          <c:spPr>
            <a:ln>
              <a:solidFill>
                <a:srgbClr val="FBA927"/>
              </a:solidFill>
            </a:ln>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5.9'!$C$13:$K$13</c:f>
              <c:numCache>
                <c:formatCode>0.0%</c:formatCode>
                <c:ptCount val="9"/>
                <c:pt idx="0">
                  <c:v>0.106449</c:v>
                </c:pt>
                <c:pt idx="1">
                  <c:v>0.106449</c:v>
                </c:pt>
                <c:pt idx="2">
                  <c:v>0.106449</c:v>
                </c:pt>
                <c:pt idx="3">
                  <c:v>0.106449</c:v>
                </c:pt>
                <c:pt idx="4">
                  <c:v>6.1448619751848003E-2</c:v>
                </c:pt>
                <c:pt idx="5">
                  <c:v>6.1207051302019998E-2</c:v>
                </c:pt>
                <c:pt idx="6">
                  <c:v>6.0634621997412999E-2</c:v>
                </c:pt>
                <c:pt idx="7">
                  <c:v>5.9929861757691001E-2</c:v>
                </c:pt>
                <c:pt idx="8">
                  <c:v>5.8262937585502002E-2</c:v>
                </c:pt>
              </c:numCache>
            </c:numRef>
          </c:val>
          <c:smooth val="0"/>
          <c:extLst>
            <c:ext xmlns:c16="http://schemas.microsoft.com/office/drawing/2014/chart" uri="{C3380CC4-5D6E-409C-BE32-E72D297353CC}">
              <c16:uniqueId val="{00000004-A1A7-458F-A34F-F8E7AD43C073}"/>
            </c:ext>
          </c:extLst>
        </c:ser>
        <c:ser>
          <c:idx val="5"/>
          <c:order val="5"/>
          <c:tx>
            <c:strRef>
              <c:f>'Figure 5.9'!$B$14</c:f>
              <c:strCache>
                <c:ptCount val="1"/>
                <c:pt idx="0">
                  <c:v>Evoenergy (ACT)</c:v>
                </c:pt>
              </c:strCache>
            </c:strRef>
          </c:tx>
          <c:spPr>
            <a:ln>
              <a:solidFill>
                <a:srgbClr val="D2147D"/>
              </a:solidFill>
            </a:ln>
          </c:spPr>
          <c:marker>
            <c:symbol val="none"/>
          </c:marker>
          <c:cat>
            <c:strRef>
              <c:f>'Figure 5.9'!$C$8:$K$8</c:f>
              <c:strCache>
                <c:ptCount val="9"/>
                <c:pt idx="0">
                  <c:v>2013</c:v>
                </c:pt>
                <c:pt idx="1">
                  <c:v>2014</c:v>
                </c:pt>
                <c:pt idx="2">
                  <c:v>2015</c:v>
                </c:pt>
                <c:pt idx="3">
                  <c:v>2016</c:v>
                </c:pt>
                <c:pt idx="4">
                  <c:v>2017</c:v>
                </c:pt>
                <c:pt idx="5">
                  <c:v>2018</c:v>
                </c:pt>
                <c:pt idx="6">
                  <c:v>2019</c:v>
                </c:pt>
                <c:pt idx="7">
                  <c:v>2020</c:v>
                </c:pt>
                <c:pt idx="8">
                  <c:v>2021</c:v>
                </c:pt>
              </c:strCache>
            </c:strRef>
          </c:cat>
          <c:val>
            <c:numRef>
              <c:f>'Figure 5.9'!$C$14:$K$14</c:f>
              <c:numCache>
                <c:formatCode>0.0%</c:formatCode>
                <c:ptCount val="9"/>
                <c:pt idx="0">
                  <c:v>0.10044</c:v>
                </c:pt>
                <c:pt idx="1">
                  <c:v>0.10044</c:v>
                </c:pt>
                <c:pt idx="2">
                  <c:v>0.10044</c:v>
                </c:pt>
                <c:pt idx="3">
                  <c:v>6.0115349371697997E-2</c:v>
                </c:pt>
                <c:pt idx="4">
                  <c:v>6.0263844802399998E-2</c:v>
                </c:pt>
                <c:pt idx="5">
                  <c:v>6.0053919646084003E-2</c:v>
                </c:pt>
                <c:pt idx="6">
                  <c:v>5.9514860665253001E-2</c:v>
                </c:pt>
                <c:pt idx="7">
                  <c:v>5.9198453648713997E-2</c:v>
                </c:pt>
                <c:pt idx="8">
                  <c:v>5.7865722569487001E-2</c:v>
                </c:pt>
              </c:numCache>
            </c:numRef>
          </c:val>
          <c:smooth val="0"/>
          <c:extLst>
            <c:ext xmlns:c16="http://schemas.microsoft.com/office/drawing/2014/chart" uri="{C3380CC4-5D6E-409C-BE32-E72D297353CC}">
              <c16:uniqueId val="{00000005-A1A7-458F-A34F-F8E7AD43C073}"/>
            </c:ext>
          </c:extLst>
        </c:ser>
        <c:dLbls>
          <c:showLegendKey val="0"/>
          <c:showVal val="0"/>
          <c:showCatName val="0"/>
          <c:showSerName val="0"/>
          <c:showPercent val="0"/>
          <c:showBubbleSize val="0"/>
        </c:dLbls>
        <c:smooth val="0"/>
        <c:axId val="1206036592"/>
        <c:axId val="1206033312"/>
        <c:extLst/>
      </c:lineChart>
      <c:catAx>
        <c:axId val="12060365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033312"/>
        <c:crosses val="autoZero"/>
        <c:auto val="1"/>
        <c:lblAlgn val="ctr"/>
        <c:lblOffset val="100"/>
        <c:noMultiLvlLbl val="0"/>
      </c:catAx>
      <c:valAx>
        <c:axId val="1206033312"/>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Allowed</a:t>
                </a:r>
                <a:r>
                  <a:rPr lang="en-US" b="1" baseline="0"/>
                  <a:t> r</a:t>
                </a:r>
                <a:r>
                  <a:rPr lang="en-US" b="1"/>
                  <a:t>ate of return</a:t>
                </a:r>
              </a:p>
            </c:rich>
          </c:tx>
          <c:layout>
            <c:manualLayout>
              <c:xMode val="edge"/>
              <c:yMode val="edge"/>
              <c:x val="1.8171816479400749E-2"/>
              <c:y val="0.21793703703703704"/>
            </c:manualLayout>
          </c:layout>
          <c:overlay val="0"/>
          <c:spPr>
            <a:noFill/>
            <a:ln>
              <a:noFill/>
            </a:ln>
            <a:effectLst/>
          </c:sp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036592"/>
        <c:crosses val="autoZero"/>
        <c:crossBetween val="between"/>
      </c:valAx>
      <c:spPr>
        <a:solidFill>
          <a:srgbClr val="DBDBDB"/>
        </a:solidFill>
        <a:ln>
          <a:noFill/>
        </a:ln>
        <a:effectLst/>
      </c:spPr>
    </c:plotArea>
    <c:legend>
      <c:legendPos val="b"/>
      <c:layout>
        <c:manualLayout>
          <c:xMode val="edge"/>
          <c:yMode val="edge"/>
          <c:x val="8.0803543756192836E-2"/>
          <c:y val="0.87423271604938269"/>
          <c:w val="0.91919640182223639"/>
          <c:h val="0.125767283950617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3146067415731"/>
          <c:y val="4.3117283950617286E-2"/>
          <c:w val="0.77966416978776532"/>
          <c:h val="0.72924938271604933"/>
        </c:manualLayout>
      </c:layout>
      <c:barChart>
        <c:barDir val="col"/>
        <c:grouping val="stacked"/>
        <c:varyColors val="0"/>
        <c:ser>
          <c:idx val="2"/>
          <c:order val="2"/>
          <c:tx>
            <c:strRef>
              <c:f>'Figure 5.10'!$B$12</c:f>
              <c:strCache>
                <c:ptCount val="1"/>
                <c:pt idx="0">
                  <c:v>Total</c:v>
                </c:pt>
              </c:strCache>
            </c:strRef>
          </c:tx>
          <c:spPr>
            <a:solidFill>
              <a:srgbClr val="A6A6A6"/>
            </a:solidFill>
            <a:ln>
              <a:noFill/>
            </a:ln>
            <a:effectLst/>
          </c:spPr>
          <c:invertIfNegative val="0"/>
          <c:dLbls>
            <c:dLbl>
              <c:idx val="5"/>
              <c:layout>
                <c:manualLayout>
                  <c:x val="7.0389308466933386E-4"/>
                  <c:y val="-0.3725587035869378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r>
                      <a:rPr lang="en-US">
                        <a:solidFill>
                          <a:schemeClr val="bg1"/>
                        </a:solidFill>
                      </a:rPr>
                      <a:t>Peak:</a:t>
                    </a:r>
                    <a:r>
                      <a:rPr lang="en-US" baseline="0">
                        <a:solidFill>
                          <a:schemeClr val="bg1"/>
                        </a:solidFill>
                      </a:rPr>
                      <a:t> $2,945 per customer</a:t>
                    </a:r>
                    <a:endParaRPr lang="en-US">
                      <a:solidFill>
                        <a:schemeClr val="bg1"/>
                      </a:solidFill>
                    </a:endParaRPr>
                  </a:p>
                </c:rich>
              </c:tx>
              <c:spPr>
                <a:solidFill>
                  <a:srgbClr val="A6A6A6"/>
                </a:solid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0.25875704852227083"/>
                      <c:h val="5.5035343984939533E-2"/>
                    </c:manualLayout>
                  </c15:layout>
                </c:ext>
                <c:ext xmlns:c16="http://schemas.microsoft.com/office/drawing/2014/chart" uri="{C3380CC4-5D6E-409C-BE32-E72D297353CC}">
                  <c16:uniqueId val="{00000004-D0CD-4627-BA6F-4E159A92A1BD}"/>
                </c:ext>
              </c:extLst>
            </c:dLbl>
            <c:dLbl>
              <c:idx val="9"/>
              <c:layout>
                <c:manualLayout>
                  <c:x val="0"/>
                  <c:y val="-0.3618953703703704"/>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r>
                      <a:rPr lang="en-US">
                        <a:solidFill>
                          <a:schemeClr val="bg1"/>
                        </a:solidFill>
                      </a:rPr>
                      <a:t>$2,826 per customer</a:t>
                    </a:r>
                  </a:p>
                </c:rich>
              </c:tx>
              <c:spPr>
                <a:solidFill>
                  <a:srgbClr val="A6A6A6"/>
                </a:solidFill>
                <a:ln>
                  <a:noFill/>
                </a:ln>
                <a:effectLst/>
              </c:sp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CD-4627-BA6F-4E159A92A1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5.10'!$C$9:$L$9</c:f>
              <c:strCache>
                <c:ptCount val="10"/>
                <c:pt idx="0">
                  <c:v>2011</c:v>
                </c:pt>
                <c:pt idx="1">
                  <c:v>2012</c:v>
                </c:pt>
                <c:pt idx="2">
                  <c:v>2013</c:v>
                </c:pt>
                <c:pt idx="3">
                  <c:v>2014</c:v>
                </c:pt>
                <c:pt idx="4">
                  <c:v>2015</c:v>
                </c:pt>
                <c:pt idx="5">
                  <c:v>2016</c:v>
                </c:pt>
                <c:pt idx="6">
                  <c:v>2017</c:v>
                </c:pt>
                <c:pt idx="7">
                  <c:v>2018</c:v>
                </c:pt>
                <c:pt idx="8">
                  <c:v>2019</c:v>
                </c:pt>
                <c:pt idx="9">
                  <c:v>2020</c:v>
                </c:pt>
              </c:strCache>
            </c:strRef>
          </c:cat>
          <c:val>
            <c:numRef>
              <c:f>'Figure 5.10'!$C$12:$L$12</c:f>
              <c:numCache>
                <c:formatCode>"$"0.0,,,"b"</c:formatCode>
                <c:ptCount val="10"/>
                <c:pt idx="0">
                  <c:v>9776700048.6223125</c:v>
                </c:pt>
                <c:pt idx="1">
                  <c:v>10106055183.061844</c:v>
                </c:pt>
                <c:pt idx="2">
                  <c:v>10325097277.06596</c:v>
                </c:pt>
                <c:pt idx="3">
                  <c:v>10637603505.981714</c:v>
                </c:pt>
                <c:pt idx="4">
                  <c:v>11159648127.353935</c:v>
                </c:pt>
                <c:pt idx="5">
                  <c:v>11513769159.122913</c:v>
                </c:pt>
                <c:pt idx="6">
                  <c:v>11736131729.249763</c:v>
                </c:pt>
                <c:pt idx="7">
                  <c:v>11755047022.271814</c:v>
                </c:pt>
                <c:pt idx="8">
                  <c:v>11926873144.789268</c:v>
                </c:pt>
                <c:pt idx="9">
                  <c:v>12088065394.009184</c:v>
                </c:pt>
              </c:numCache>
            </c:numRef>
          </c:val>
          <c:extLst>
            <c:ext xmlns:c16="http://schemas.microsoft.com/office/drawing/2014/chart" uri="{C3380CC4-5D6E-409C-BE32-E72D297353CC}">
              <c16:uniqueId val="{00000000-6318-4023-991B-B0F4B0018B56}"/>
            </c:ext>
          </c:extLst>
        </c:ser>
        <c:dLbls>
          <c:showLegendKey val="0"/>
          <c:showVal val="0"/>
          <c:showCatName val="0"/>
          <c:showSerName val="0"/>
          <c:showPercent val="0"/>
          <c:showBubbleSize val="0"/>
        </c:dLbls>
        <c:gapWidth val="20"/>
        <c:overlap val="100"/>
        <c:axId val="989091120"/>
        <c:axId val="989086528"/>
      </c:barChart>
      <c:lineChart>
        <c:grouping val="standard"/>
        <c:varyColors val="0"/>
        <c:ser>
          <c:idx val="1"/>
          <c:order val="0"/>
          <c:tx>
            <c:strRef>
              <c:f>'Figure 5.10'!$B$10</c:f>
              <c:strCache>
                <c:ptCount val="1"/>
                <c:pt idx="0">
                  <c:v>Distribution</c:v>
                </c:pt>
              </c:strCache>
            </c:strRef>
          </c:tx>
          <c:spPr>
            <a:ln w="19050" cap="rnd">
              <a:solidFill>
                <a:srgbClr val="2F3F51"/>
              </a:solidFill>
              <a:round/>
            </a:ln>
            <a:effectLst/>
          </c:spPr>
          <c:marker>
            <c:symbol val="none"/>
          </c:marker>
          <c:dPt>
            <c:idx val="5"/>
            <c:marker>
              <c:symbol val="circle"/>
              <c:size val="5"/>
              <c:spPr>
                <a:solidFill>
                  <a:srgbClr val="2F3F51"/>
                </a:solidFill>
                <a:ln w="9525">
                  <a:noFill/>
                </a:ln>
                <a:effectLst/>
              </c:spPr>
            </c:marker>
            <c:bubble3D val="0"/>
            <c:extLst>
              <c:ext xmlns:c16="http://schemas.microsoft.com/office/drawing/2014/chart" uri="{C3380CC4-5D6E-409C-BE32-E72D297353CC}">
                <c16:uniqueId val="{00000002-D0CD-4627-BA6F-4E159A92A1BD}"/>
              </c:ext>
            </c:extLst>
          </c:dPt>
          <c:dPt>
            <c:idx val="9"/>
            <c:marker>
              <c:symbol val="circle"/>
              <c:size val="5"/>
              <c:spPr>
                <a:solidFill>
                  <a:srgbClr val="2F3F51"/>
                </a:solidFill>
                <a:ln w="9525">
                  <a:noFill/>
                </a:ln>
                <a:effectLst/>
              </c:spPr>
            </c:marker>
            <c:bubble3D val="0"/>
            <c:extLst>
              <c:ext xmlns:c16="http://schemas.microsoft.com/office/drawing/2014/chart" uri="{C3380CC4-5D6E-409C-BE32-E72D297353CC}">
                <c16:uniqueId val="{00000003-D0CD-4627-BA6F-4E159A92A1BD}"/>
              </c:ext>
            </c:extLst>
          </c:dPt>
          <c:dLbls>
            <c:dLbl>
              <c:idx val="5"/>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r>
                      <a:rPr lang="en-US"/>
                      <a:t>Peak: $2,545 per customer</a:t>
                    </a:r>
                  </a:p>
                </c:rich>
              </c:tx>
              <c:spPr>
                <a:solidFill>
                  <a:srgbClr val="2F3F51"/>
                </a:solidFill>
                <a:ln>
                  <a:noFill/>
                </a:ln>
                <a:effectLst/>
              </c:sp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D0CD-4627-BA6F-4E159A92A1BD}"/>
                </c:ext>
              </c:extLst>
            </c:dLbl>
            <c:dLbl>
              <c:idx val="9"/>
              <c:tx>
                <c:rich>
                  <a:bodyPr/>
                  <a:lstStyle/>
                  <a:p>
                    <a:r>
                      <a:rPr lang="en-US"/>
                      <a:t>$2,451 per customer</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CD-4627-BA6F-4E159A92A1BD}"/>
                </c:ext>
              </c:extLst>
            </c:dLbl>
            <c:spPr>
              <a:solidFill>
                <a:srgbClr val="2F3F5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5.10'!$C$9:$L$9</c:f>
              <c:strCache>
                <c:ptCount val="10"/>
                <c:pt idx="0">
                  <c:v>2011</c:v>
                </c:pt>
                <c:pt idx="1">
                  <c:v>2012</c:v>
                </c:pt>
                <c:pt idx="2">
                  <c:v>2013</c:v>
                </c:pt>
                <c:pt idx="3">
                  <c:v>2014</c:v>
                </c:pt>
                <c:pt idx="4">
                  <c:v>2015</c:v>
                </c:pt>
                <c:pt idx="5">
                  <c:v>2016</c:v>
                </c:pt>
                <c:pt idx="6">
                  <c:v>2017</c:v>
                </c:pt>
                <c:pt idx="7">
                  <c:v>2018</c:v>
                </c:pt>
                <c:pt idx="8">
                  <c:v>2019</c:v>
                </c:pt>
                <c:pt idx="9">
                  <c:v>2020</c:v>
                </c:pt>
              </c:strCache>
            </c:strRef>
          </c:cat>
          <c:val>
            <c:numRef>
              <c:f>'Figure 5.10'!$C$10:$L$10</c:f>
              <c:numCache>
                <c:formatCode>"$"0.0,,,"b"</c:formatCode>
                <c:ptCount val="10"/>
                <c:pt idx="0">
                  <c:v>8521378125.1790953</c:v>
                </c:pt>
                <c:pt idx="1">
                  <c:v>8777530966.8538322</c:v>
                </c:pt>
                <c:pt idx="2">
                  <c:v>9009461324.9260826</c:v>
                </c:pt>
                <c:pt idx="3">
                  <c:v>9220205252.1847782</c:v>
                </c:pt>
                <c:pt idx="4">
                  <c:v>9666226014.1699848</c:v>
                </c:pt>
                <c:pt idx="5">
                  <c:v>9947655416.5749836</c:v>
                </c:pt>
                <c:pt idx="6">
                  <c:v>10132227934.15184</c:v>
                </c:pt>
                <c:pt idx="7">
                  <c:v>10168463281.553795</c:v>
                </c:pt>
                <c:pt idx="8">
                  <c:v>10332927053.448273</c:v>
                </c:pt>
                <c:pt idx="9">
                  <c:v>10482626863.706963</c:v>
                </c:pt>
              </c:numCache>
            </c:numRef>
          </c:val>
          <c:smooth val="0"/>
          <c:extLst>
            <c:ext xmlns:c16="http://schemas.microsoft.com/office/drawing/2014/chart" uri="{C3380CC4-5D6E-409C-BE32-E72D297353CC}">
              <c16:uniqueId val="{00000003-6318-4023-991B-B0F4B0018B56}"/>
            </c:ext>
          </c:extLst>
        </c:ser>
        <c:ser>
          <c:idx val="0"/>
          <c:order val="1"/>
          <c:tx>
            <c:strRef>
              <c:f>'Figure 5.10'!$B$11</c:f>
              <c:strCache>
                <c:ptCount val="1"/>
                <c:pt idx="0">
                  <c:v>Transmission</c:v>
                </c:pt>
              </c:strCache>
            </c:strRef>
          </c:tx>
          <c:spPr>
            <a:ln w="19050" cap="rnd">
              <a:solidFill>
                <a:srgbClr val="FBA927"/>
              </a:solidFill>
              <a:round/>
            </a:ln>
            <a:effectLst/>
          </c:spPr>
          <c:marker>
            <c:symbol val="none"/>
          </c:marker>
          <c:dPt>
            <c:idx val="5"/>
            <c:marker>
              <c:symbol val="circle"/>
              <c:size val="5"/>
              <c:spPr>
                <a:solidFill>
                  <a:srgbClr val="FBA927"/>
                </a:solidFill>
                <a:ln w="9525">
                  <a:noFill/>
                </a:ln>
                <a:effectLst/>
              </c:spPr>
            </c:marker>
            <c:bubble3D val="0"/>
            <c:extLst>
              <c:ext xmlns:c16="http://schemas.microsoft.com/office/drawing/2014/chart" uri="{C3380CC4-5D6E-409C-BE32-E72D297353CC}">
                <c16:uniqueId val="{00000000-D0CD-4627-BA6F-4E159A92A1BD}"/>
              </c:ext>
            </c:extLst>
          </c:dPt>
          <c:dPt>
            <c:idx val="9"/>
            <c:marker>
              <c:symbol val="circle"/>
              <c:size val="5"/>
              <c:spPr>
                <a:solidFill>
                  <a:srgbClr val="FBA927"/>
                </a:solidFill>
                <a:ln w="9525">
                  <a:noFill/>
                </a:ln>
                <a:effectLst/>
              </c:spPr>
            </c:marker>
            <c:bubble3D val="0"/>
            <c:extLst>
              <c:ext xmlns:c16="http://schemas.microsoft.com/office/drawing/2014/chart" uri="{C3380CC4-5D6E-409C-BE32-E72D297353CC}">
                <c16:uniqueId val="{00000001-D0CD-4627-BA6F-4E159A92A1BD}"/>
              </c:ext>
            </c:extLst>
          </c:dPt>
          <c:dLbls>
            <c:dLbl>
              <c:idx val="5"/>
              <c:tx>
                <c:rich>
                  <a:bodyPr/>
                  <a:lstStyle/>
                  <a:p>
                    <a:r>
                      <a:rPr lang="en-US">
                        <a:solidFill>
                          <a:sysClr val="windowText" lastClr="000000"/>
                        </a:solidFill>
                      </a:rPr>
                      <a:t>Peak:</a:t>
                    </a:r>
                    <a:r>
                      <a:rPr lang="en-US" baseline="0">
                        <a:solidFill>
                          <a:sysClr val="windowText" lastClr="000000"/>
                        </a:solidFill>
                      </a:rPr>
                      <a:t> $</a:t>
                    </a:r>
                    <a:r>
                      <a:rPr lang="en-US">
                        <a:solidFill>
                          <a:sysClr val="windowText" lastClr="000000"/>
                        </a:solidFill>
                      </a:rPr>
                      <a:t>401 per customer</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CD-4627-BA6F-4E159A92A1BD}"/>
                </c:ext>
              </c:extLst>
            </c:dLbl>
            <c:dLbl>
              <c:idx val="9"/>
              <c:tx>
                <c:rich>
                  <a:bodyPr/>
                  <a:lstStyle/>
                  <a:p>
                    <a:r>
                      <a:rPr lang="en-US"/>
                      <a:t>$375 per customer</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D-4627-BA6F-4E159A92A1BD}"/>
                </c:ext>
              </c:extLst>
            </c:dLbl>
            <c:spPr>
              <a:solidFill>
                <a:srgbClr val="FBA927"/>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5.10'!$C$9:$L$9</c:f>
              <c:strCache>
                <c:ptCount val="10"/>
                <c:pt idx="0">
                  <c:v>2011</c:v>
                </c:pt>
                <c:pt idx="1">
                  <c:v>2012</c:v>
                </c:pt>
                <c:pt idx="2">
                  <c:v>2013</c:v>
                </c:pt>
                <c:pt idx="3">
                  <c:v>2014</c:v>
                </c:pt>
                <c:pt idx="4">
                  <c:v>2015</c:v>
                </c:pt>
                <c:pt idx="5">
                  <c:v>2016</c:v>
                </c:pt>
                <c:pt idx="6">
                  <c:v>2017</c:v>
                </c:pt>
                <c:pt idx="7">
                  <c:v>2018</c:v>
                </c:pt>
                <c:pt idx="8">
                  <c:v>2019</c:v>
                </c:pt>
                <c:pt idx="9">
                  <c:v>2020</c:v>
                </c:pt>
              </c:strCache>
            </c:strRef>
          </c:cat>
          <c:val>
            <c:numRef>
              <c:f>'Figure 5.10'!$C$11:$L$11</c:f>
              <c:numCache>
                <c:formatCode>"$"0.0,,,"b"</c:formatCode>
                <c:ptCount val="10"/>
                <c:pt idx="0">
                  <c:v>1255321923.4432178</c:v>
                </c:pt>
                <c:pt idx="1">
                  <c:v>1328524216.2080119</c:v>
                </c:pt>
                <c:pt idx="2">
                  <c:v>1315635952.1398773</c:v>
                </c:pt>
                <c:pt idx="3">
                  <c:v>1417398253.7969353</c:v>
                </c:pt>
                <c:pt idx="4">
                  <c:v>1493422113.1839507</c:v>
                </c:pt>
                <c:pt idx="5">
                  <c:v>1566113742.5479288</c:v>
                </c:pt>
                <c:pt idx="6">
                  <c:v>1603903795.0979233</c:v>
                </c:pt>
                <c:pt idx="7">
                  <c:v>1586583740.71802</c:v>
                </c:pt>
                <c:pt idx="8">
                  <c:v>1593946091.3409958</c:v>
                </c:pt>
                <c:pt idx="9">
                  <c:v>1605438530.3022208</c:v>
                </c:pt>
              </c:numCache>
            </c:numRef>
          </c:val>
          <c:smooth val="0"/>
          <c:extLst>
            <c:ext xmlns:c16="http://schemas.microsoft.com/office/drawing/2014/chart" uri="{C3380CC4-5D6E-409C-BE32-E72D297353CC}">
              <c16:uniqueId val="{00000004-6318-4023-991B-B0F4B0018B56}"/>
            </c:ext>
          </c:extLst>
        </c:ser>
        <c:dLbls>
          <c:showLegendKey val="0"/>
          <c:showVal val="0"/>
          <c:showCatName val="0"/>
          <c:showSerName val="0"/>
          <c:showPercent val="0"/>
          <c:showBubbleSize val="0"/>
        </c:dLbls>
        <c:marker val="1"/>
        <c:smooth val="0"/>
        <c:axId val="989091120"/>
        <c:axId val="989086528"/>
      </c:lineChart>
      <c:catAx>
        <c:axId val="9890911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9086528"/>
        <c:crosses val="autoZero"/>
        <c:auto val="1"/>
        <c:lblAlgn val="ctr"/>
        <c:lblOffset val="100"/>
        <c:noMultiLvlLbl val="0"/>
      </c:catAx>
      <c:valAx>
        <c:axId val="989086528"/>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RAB</a:t>
                </a:r>
                <a:r>
                  <a:rPr lang="en-AU" b="1" baseline="0"/>
                  <a:t> ($ billion)</a:t>
                </a:r>
                <a:endParaRPr lang="en-AU" b="1"/>
              </a:p>
            </c:rich>
          </c:tx>
          <c:overlay val="0"/>
          <c:spPr>
            <a:noFill/>
            <a:ln>
              <a:noFill/>
            </a:ln>
            <a:effectLst/>
          </c:sp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9091120"/>
        <c:crosses val="autoZero"/>
        <c:crossBetween val="between"/>
        <c:dispUnits>
          <c:builtInUnit val="billions"/>
        </c:dispUnits>
      </c:valAx>
      <c:spPr>
        <a:solidFill>
          <a:srgbClr val="DBDBDB"/>
        </a:solidFill>
        <a:ln>
          <a:noFill/>
        </a:ln>
        <a:effectLst/>
      </c:spPr>
    </c:plotArea>
    <c:legend>
      <c:legendPos val="b"/>
      <c:layout>
        <c:manualLayout>
          <c:xMode val="edge"/>
          <c:yMode val="edge"/>
          <c:x val="6.9062754278131785E-2"/>
          <c:y val="0.87973425196850397"/>
          <c:w val="0.90974287395315645"/>
          <c:h val="8.87208147044212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288255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800100</xdr:colOff>
      <xdr:row>14</xdr:row>
      <xdr:rowOff>88900</xdr:rowOff>
    </xdr:from>
    <xdr:to>
      <xdr:col>8</xdr:col>
      <xdr:colOff>3810</xdr:colOff>
      <xdr:row>33</xdr:row>
      <xdr:rowOff>57150</xdr:rowOff>
    </xdr:to>
    <xdr:pic>
      <xdr:nvPicPr>
        <xdr:cNvPr id="3" name="Picture 2"/>
        <xdr:cNvPicPr>
          <a:picLocks noChangeAspect="1"/>
        </xdr:cNvPicPr>
      </xdr:nvPicPr>
      <xdr:blipFill>
        <a:blip xmlns:r="http://schemas.openxmlformats.org/officeDocument/2006/relationships" r:embed="rId1"/>
        <a:stretch>
          <a:fillRect/>
        </a:stretch>
      </xdr:blipFill>
      <xdr:spPr>
        <a:xfrm>
          <a:off x="800100" y="2667000"/>
          <a:ext cx="6385560" cy="3467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774700</xdr:colOff>
      <xdr:row>14</xdr:row>
      <xdr:rowOff>127000</xdr:rowOff>
    </xdr:from>
    <xdr:to>
      <xdr:col>7</xdr:col>
      <xdr:colOff>607060</xdr:colOff>
      <xdr:row>33</xdr:row>
      <xdr:rowOff>95250</xdr:rowOff>
    </xdr:to>
    <xdr:pic>
      <xdr:nvPicPr>
        <xdr:cNvPr id="3" name="Picture 2"/>
        <xdr:cNvPicPr>
          <a:picLocks noChangeAspect="1"/>
        </xdr:cNvPicPr>
      </xdr:nvPicPr>
      <xdr:blipFill>
        <a:blip xmlns:r="http://schemas.openxmlformats.org/officeDocument/2006/relationships" r:embed="rId1"/>
        <a:stretch>
          <a:fillRect/>
        </a:stretch>
      </xdr:blipFill>
      <xdr:spPr>
        <a:xfrm>
          <a:off x="774700" y="2705100"/>
          <a:ext cx="6385560" cy="3467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774700</xdr:colOff>
      <xdr:row>14</xdr:row>
      <xdr:rowOff>57150</xdr:rowOff>
    </xdr:from>
    <xdr:to>
      <xdr:col>7</xdr:col>
      <xdr:colOff>511810</xdr:colOff>
      <xdr:row>33</xdr:row>
      <xdr:rowOff>25400</xdr:rowOff>
    </xdr:to>
    <xdr:pic>
      <xdr:nvPicPr>
        <xdr:cNvPr id="3" name="Picture 2"/>
        <xdr:cNvPicPr>
          <a:picLocks noChangeAspect="1"/>
        </xdr:cNvPicPr>
      </xdr:nvPicPr>
      <xdr:blipFill>
        <a:blip xmlns:r="http://schemas.openxmlformats.org/officeDocument/2006/relationships" r:embed="rId1"/>
        <a:stretch>
          <a:fillRect/>
        </a:stretch>
      </xdr:blipFill>
      <xdr:spPr>
        <a:xfrm>
          <a:off x="774700" y="2635250"/>
          <a:ext cx="6385560" cy="3467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774700</xdr:colOff>
      <xdr:row>13</xdr:row>
      <xdr:rowOff>177800</xdr:rowOff>
    </xdr:from>
    <xdr:to>
      <xdr:col>7</xdr:col>
      <xdr:colOff>643890</xdr:colOff>
      <xdr:row>31</xdr:row>
      <xdr:rowOff>109220</xdr:rowOff>
    </xdr:to>
    <xdr:pic>
      <xdr:nvPicPr>
        <xdr:cNvPr id="2" name="Picture 1"/>
        <xdr:cNvPicPr>
          <a:picLocks noChangeAspect="1"/>
        </xdr:cNvPicPr>
      </xdr:nvPicPr>
      <xdr:blipFill>
        <a:blip xmlns:r="http://schemas.openxmlformats.org/officeDocument/2006/relationships" r:embed="rId1"/>
        <a:stretch>
          <a:fillRect/>
        </a:stretch>
      </xdr:blipFill>
      <xdr:spPr>
        <a:xfrm>
          <a:off x="774700" y="2571750"/>
          <a:ext cx="6377940" cy="32461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742950</xdr:colOff>
      <xdr:row>14</xdr:row>
      <xdr:rowOff>107950</xdr:rowOff>
    </xdr:from>
    <xdr:to>
      <xdr:col>6</xdr:col>
      <xdr:colOff>783590</xdr:colOff>
      <xdr:row>32</xdr:row>
      <xdr:rowOff>39370</xdr:rowOff>
    </xdr:to>
    <xdr:pic>
      <xdr:nvPicPr>
        <xdr:cNvPr id="3" name="Picture 2"/>
        <xdr:cNvPicPr>
          <a:picLocks noChangeAspect="1"/>
        </xdr:cNvPicPr>
      </xdr:nvPicPr>
      <xdr:blipFill>
        <a:blip xmlns:r="http://schemas.openxmlformats.org/officeDocument/2006/relationships" r:embed="rId1"/>
        <a:stretch>
          <a:fillRect/>
        </a:stretch>
      </xdr:blipFill>
      <xdr:spPr>
        <a:xfrm>
          <a:off x="742950" y="2686050"/>
          <a:ext cx="6377940" cy="32461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781050</xdr:colOff>
      <xdr:row>14</xdr:row>
      <xdr:rowOff>88900</xdr:rowOff>
    </xdr:from>
    <xdr:to>
      <xdr:col>7</xdr:col>
      <xdr:colOff>245110</xdr:colOff>
      <xdr:row>33</xdr:row>
      <xdr:rowOff>57150</xdr:rowOff>
    </xdr:to>
    <xdr:pic>
      <xdr:nvPicPr>
        <xdr:cNvPr id="3" name="Picture 2"/>
        <xdr:cNvPicPr>
          <a:picLocks noChangeAspect="1"/>
        </xdr:cNvPicPr>
      </xdr:nvPicPr>
      <xdr:blipFill>
        <a:blip xmlns:r="http://schemas.openxmlformats.org/officeDocument/2006/relationships" r:embed="rId1"/>
        <a:stretch>
          <a:fillRect/>
        </a:stretch>
      </xdr:blipFill>
      <xdr:spPr>
        <a:xfrm>
          <a:off x="781050" y="2667000"/>
          <a:ext cx="6385560" cy="3467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806450</xdr:colOff>
      <xdr:row>14</xdr:row>
      <xdr:rowOff>44450</xdr:rowOff>
    </xdr:from>
    <xdr:to>
      <xdr:col>6</xdr:col>
      <xdr:colOff>837565</xdr:colOff>
      <xdr:row>31</xdr:row>
      <xdr:rowOff>160020</xdr:rowOff>
    </xdr:to>
    <xdr:pic>
      <xdr:nvPicPr>
        <xdr:cNvPr id="3" name="Picture 2"/>
        <xdr:cNvPicPr>
          <a:picLocks noChangeAspect="1"/>
        </xdr:cNvPicPr>
      </xdr:nvPicPr>
      <xdr:blipFill>
        <a:blip xmlns:r="http://schemas.openxmlformats.org/officeDocument/2006/relationships" r:embed="rId1"/>
        <a:stretch>
          <a:fillRect/>
        </a:stretch>
      </xdr:blipFill>
      <xdr:spPr>
        <a:xfrm>
          <a:off x="806450" y="2622550"/>
          <a:ext cx="6377940" cy="32461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520700</xdr:colOff>
      <xdr:row>12</xdr:row>
      <xdr:rowOff>177800</xdr:rowOff>
    </xdr:from>
    <xdr:to>
      <xdr:col>10</xdr:col>
      <xdr:colOff>149860</xdr:colOff>
      <xdr:row>31</xdr:row>
      <xdr:rowOff>146050</xdr:rowOff>
    </xdr:to>
    <xdr:pic>
      <xdr:nvPicPr>
        <xdr:cNvPr id="4" name="Picture 3"/>
        <xdr:cNvPicPr>
          <a:picLocks noChangeAspect="1"/>
        </xdr:cNvPicPr>
      </xdr:nvPicPr>
      <xdr:blipFill>
        <a:blip xmlns:r="http://schemas.openxmlformats.org/officeDocument/2006/relationships" r:embed="rId1"/>
        <a:stretch>
          <a:fillRect/>
        </a:stretch>
      </xdr:blipFill>
      <xdr:spPr>
        <a:xfrm>
          <a:off x="3409950" y="2266950"/>
          <a:ext cx="6385560" cy="3467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412750</xdr:colOff>
      <xdr:row>13</xdr:row>
      <xdr:rowOff>31750</xdr:rowOff>
    </xdr:from>
    <xdr:to>
      <xdr:col>5</xdr:col>
      <xdr:colOff>547370</xdr:colOff>
      <xdr:row>29</xdr:row>
      <xdr:rowOff>41910</xdr:rowOff>
    </xdr:to>
    <xdr:pic>
      <xdr:nvPicPr>
        <xdr:cNvPr id="3" name="Picture 2"/>
        <xdr:cNvPicPr>
          <a:picLocks noChangeAspect="1"/>
        </xdr:cNvPicPr>
      </xdr:nvPicPr>
      <xdr:blipFill>
        <a:blip xmlns:r="http://schemas.openxmlformats.org/officeDocument/2006/relationships" r:embed="rId1"/>
        <a:stretch>
          <a:fillRect/>
        </a:stretch>
      </xdr:blipFill>
      <xdr:spPr>
        <a:xfrm>
          <a:off x="412750" y="3086100"/>
          <a:ext cx="6408420" cy="2956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552450</xdr:colOff>
      <xdr:row>7</xdr:row>
      <xdr:rowOff>127000</xdr:rowOff>
    </xdr:from>
    <xdr:to>
      <xdr:col>16</xdr:col>
      <xdr:colOff>255270</xdr:colOff>
      <xdr:row>38</xdr:row>
      <xdr:rowOff>154940</xdr:rowOff>
    </xdr:to>
    <xdr:pic>
      <xdr:nvPicPr>
        <xdr:cNvPr id="3" name="Picture 2"/>
        <xdr:cNvPicPr>
          <a:picLocks noChangeAspect="1"/>
        </xdr:cNvPicPr>
      </xdr:nvPicPr>
      <xdr:blipFill>
        <a:blip xmlns:r="http://schemas.openxmlformats.org/officeDocument/2006/relationships" r:embed="rId1"/>
        <a:stretch>
          <a:fillRect/>
        </a:stretch>
      </xdr:blipFill>
      <xdr:spPr>
        <a:xfrm>
          <a:off x="5676900" y="1981200"/>
          <a:ext cx="6408420" cy="5920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577850</xdr:colOff>
      <xdr:row>13</xdr:row>
      <xdr:rowOff>101599</xdr:rowOff>
    </xdr:from>
    <xdr:to>
      <xdr:col>7</xdr:col>
      <xdr:colOff>597750</xdr:colOff>
      <xdr:row>31</xdr:row>
      <xdr:rowOff>26899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527050</xdr:colOff>
      <xdr:row>13</xdr:row>
      <xdr:rowOff>152400</xdr:rowOff>
    </xdr:from>
    <xdr:to>
      <xdr:col>7</xdr:col>
      <xdr:colOff>229450</xdr:colOff>
      <xdr:row>31</xdr:row>
      <xdr:rowOff>77700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506457</xdr:colOff>
      <xdr:row>11</xdr:row>
      <xdr:rowOff>163026</xdr:rowOff>
    </xdr:from>
    <xdr:to>
      <xdr:col>6</xdr:col>
      <xdr:colOff>551757</xdr:colOff>
      <xdr:row>28</xdr:row>
      <xdr:rowOff>92476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589007</xdr:colOff>
      <xdr:row>14</xdr:row>
      <xdr:rowOff>29676</xdr:rowOff>
    </xdr:from>
    <xdr:to>
      <xdr:col>7</xdr:col>
      <xdr:colOff>304107</xdr:colOff>
      <xdr:row>31</xdr:row>
      <xdr:rowOff>139126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350353</xdr:colOff>
      <xdr:row>12</xdr:row>
      <xdr:rowOff>97046</xdr:rowOff>
    </xdr:from>
    <xdr:to>
      <xdr:col>9</xdr:col>
      <xdr:colOff>54410</xdr:colOff>
      <xdr:row>30</xdr:row>
      <xdr:rowOff>20413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831850</xdr:colOff>
      <xdr:row>14</xdr:row>
      <xdr:rowOff>88900</xdr:rowOff>
    </xdr:from>
    <xdr:to>
      <xdr:col>7</xdr:col>
      <xdr:colOff>410210</xdr:colOff>
      <xdr:row>32</xdr:row>
      <xdr:rowOff>58420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850" y="2667000"/>
          <a:ext cx="6385560" cy="32842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tabSelected="1" topLeftCell="A4" workbookViewId="0">
      <selection activeCell="F31" sqref="F31"/>
    </sheetView>
  </sheetViews>
  <sheetFormatPr defaultRowHeight="14.5"/>
  <cols>
    <col min="1" max="1" width="67.453125" bestFit="1" customWidth="1"/>
  </cols>
  <sheetData>
    <row r="1" spans="1:13" s="10" customFormat="1"/>
    <row r="2" spans="1:13" s="10" customFormat="1"/>
    <row r="3" spans="1:13" s="10" customFormat="1"/>
    <row r="4" spans="1:13" s="10" customFormat="1"/>
    <row r="5" spans="1:13" s="10" customFormat="1"/>
    <row r="6" spans="1:13" s="10" customFormat="1"/>
    <row r="7" spans="1:13" s="10" customFormat="1"/>
    <row r="8" spans="1:13" s="10" customFormat="1"/>
    <row r="9" spans="1:13" s="10" customFormat="1" ht="21">
      <c r="A9" s="53" t="s">
        <v>81</v>
      </c>
    </row>
    <row r="10" spans="1:13" s="56" customFormat="1" ht="18.5">
      <c r="A10" s="54" t="s">
        <v>125</v>
      </c>
      <c r="B10" s="55"/>
      <c r="C10" s="55"/>
      <c r="D10" s="55"/>
      <c r="E10" s="55"/>
      <c r="F10" s="55"/>
      <c r="G10" s="55"/>
      <c r="H10" s="55"/>
      <c r="I10" s="55"/>
      <c r="J10" s="55"/>
      <c r="K10" s="55"/>
      <c r="L10" s="55"/>
      <c r="M10" s="55"/>
    </row>
    <row r="11" spans="1:13" s="56" customFormat="1">
      <c r="A11" s="55"/>
      <c r="B11" s="55"/>
      <c r="C11" s="55"/>
      <c r="D11" s="55"/>
      <c r="E11" s="55"/>
      <c r="F11" s="55"/>
      <c r="G11" s="55"/>
      <c r="H11" s="55"/>
      <c r="I11" s="55"/>
      <c r="J11" s="55"/>
      <c r="K11" s="55"/>
      <c r="L11" s="55"/>
      <c r="M11" s="55"/>
    </row>
    <row r="12" spans="1:13" s="56" customFormat="1">
      <c r="A12" s="83" t="s">
        <v>82</v>
      </c>
      <c r="B12" s="83"/>
      <c r="C12" s="83"/>
      <c r="D12" s="83"/>
      <c r="E12" s="83"/>
      <c r="F12" s="83"/>
      <c r="G12" s="83"/>
      <c r="H12" s="83"/>
      <c r="I12" s="83"/>
      <c r="J12" s="55"/>
      <c r="K12" s="55"/>
      <c r="L12" s="55"/>
      <c r="M12" s="55"/>
    </row>
    <row r="13" spans="1:13" s="21" customFormat="1"/>
    <row r="14" spans="1:13">
      <c r="A14" s="61" t="str">
        <f>'Figure 5.1'!A1</f>
        <v>Figure 5.1 Major gas transmission pipelines and distribution networks</v>
      </c>
    </row>
    <row r="15" spans="1:13">
      <c r="A15" s="61" t="str">
        <f>'Figure 5.2'!A1</f>
        <v>Figure 5.2 Gas transmission pipelines – full regulation</v>
      </c>
    </row>
    <row r="16" spans="1:13">
      <c r="A16" s="61" t="str">
        <f>'Figure 5.3'!A1</f>
        <v>Figure 5.3 Gas distribution networks – full regulation</v>
      </c>
    </row>
    <row r="17" spans="1:1">
      <c r="A17" s="61" t="str">
        <f>'Figure 5.4'!B1</f>
        <v>Figure 5.4 AER decision timelines – full regulation gas pipelines</v>
      </c>
    </row>
    <row r="18" spans="1:1">
      <c r="A18" s="61" t="str">
        <f>'Figure 5.5'!A1</f>
        <v>Figure 5.5 How gas pipeline revenue and charges are set</v>
      </c>
    </row>
    <row r="19" spans="1:1">
      <c r="A19" s="61" t="str">
        <f>'Figure 5.6'!A1</f>
        <v>Figure 5.6 Composition of average annual gas pipeline revenues – transmission</v>
      </c>
    </row>
    <row r="20" spans="1:1">
      <c r="A20" s="61" t="str">
        <f>'Figure 5.7'!A1</f>
        <v>Figure 5.7 Composition of average annual gas pipeline revenues – distribution</v>
      </c>
    </row>
    <row r="21" spans="1:1">
      <c r="A21" s="61" t="str">
        <f>'Figure 5.8'!A1</f>
        <v>Figure 5.8 Allowed rates of return – gas transmission pipeline networks</v>
      </c>
    </row>
    <row r="22" spans="1:1">
      <c r="A22" s="61" t="str">
        <f>'Figure 5.9'!A1</f>
        <v>Figure 5.9 Allowed rates of return – gas distribution pipeline networks</v>
      </c>
    </row>
    <row r="23" spans="1:1">
      <c r="A23" s="61" t="str">
        <f>'Figure 5.10'!A1</f>
        <v>Figure 5.10 Regulatory asset base – gas pipelines</v>
      </c>
    </row>
    <row r="24" spans="1:1">
      <c r="A24" s="61" t="str">
        <f>'Figure 5.11'!A1</f>
        <v>Figure 5.11 APA Victorian Transmission System (Vic)</v>
      </c>
    </row>
    <row r="25" spans="1:1">
      <c r="A25" s="61" t="str">
        <f>'Figure 5.12'!A1</f>
        <v>Figure 5.12 Roma to Brisbane Pipeline (Qld)</v>
      </c>
    </row>
    <row r="26" spans="1:1">
      <c r="A26" s="61" t="str">
        <f>'Figure 5.13'!A1</f>
        <v>Figure 5.13 Amadeus Gas Pipeline (NT)</v>
      </c>
    </row>
    <row r="27" spans="1:1">
      <c r="A27" s="61" t="str">
        <f>'Figure 5.14'!A1</f>
        <v>Figure 5.14 Jemena Gas Networks (NSW)</v>
      </c>
    </row>
    <row r="28" spans="1:1">
      <c r="A28" s="61" t="str">
        <f>'Figure 5.15'!A1</f>
        <v>Figure 5.15 Australian Gas Networks (Vic)</v>
      </c>
    </row>
    <row r="29" spans="1:1">
      <c r="A29" s="61" t="str">
        <f>'Figure 5.16'!A1</f>
        <v>Figure 5.16 Multinet (Vic)</v>
      </c>
    </row>
    <row r="30" spans="1:1">
      <c r="A30" s="61" t="str">
        <f>'Figure 5.17'!A1</f>
        <v>Figure 5.17 AusNet Services (Vic)</v>
      </c>
    </row>
    <row r="31" spans="1:1">
      <c r="A31" s="61" t="str">
        <f>'Figure 5.18'!A1</f>
        <v>Figure 5.18 Australian Gas Networks (SA)</v>
      </c>
    </row>
    <row r="32" spans="1:1">
      <c r="A32" s="61" t="str">
        <f>'Figure 5.19'!A1</f>
        <v>Figure 5.19 Evoenergy (ACT)</v>
      </c>
    </row>
    <row r="33" spans="1:1">
      <c r="A33" s="61"/>
    </row>
    <row r="34" spans="1:1">
      <c r="A34" s="61"/>
    </row>
    <row r="35" spans="1:1">
      <c r="A35" s="52"/>
    </row>
    <row r="36" spans="1:1">
      <c r="A36" s="52"/>
    </row>
  </sheetData>
  <mergeCells count="1">
    <mergeCell ref="A12:I12"/>
  </mergeCells>
  <hyperlinks>
    <hyperlink ref="A14" location="'Figure 5.1'!A1" display="'Figure 5.1'!A1"/>
    <hyperlink ref="A15" location="'Figure 5.2'!A1" display="'Figure 5.2'!A1"/>
    <hyperlink ref="A16" location="'Figure 5.3'!A1" display="'Figure 5.3'!A1"/>
    <hyperlink ref="A17" location="'Figure 5.4'!A1" display="'Figure 5.4'!A1"/>
    <hyperlink ref="A18" location="'Figure 5.5'!A1" display="'Figure 5.5'!A1"/>
    <hyperlink ref="A19" location="'Figure 5.6'!A1" display="'Figure 5.6'!A1"/>
    <hyperlink ref="A20" location="'Figure 5.7'!A1" display="'Figure 5.7'!A1"/>
    <hyperlink ref="A21" location="'Figure 5.8'!A1" display="'Figure 5.8'!A1"/>
    <hyperlink ref="A22" location="'Figure 5.9'!A1" display="'Figure 5.9'!A1"/>
    <hyperlink ref="A23" location="'Figure 5.10'!A1" display="'Figure 5.10'!A1"/>
    <hyperlink ref="A24" location="'Figure 5.11'!A1" display="'Figure 5.11'!A1"/>
    <hyperlink ref="A26" location="'Figure 5.13'!A1" display="'Figure 5.13'!A1"/>
    <hyperlink ref="A27" location="'Figure 5.14'!A1" display="'Figure 5.14'!A1"/>
    <hyperlink ref="A29" location="'Figure 5.16'!A1" display="'Figure 5.16'!A1"/>
    <hyperlink ref="A32" location="'Figure 5.19'!A1" display="'Figure 5.19'!A1"/>
    <hyperlink ref="A25" location="'Figure 5.12'!A1" display="'Figure 5.12'!A1"/>
    <hyperlink ref="A28" location="'Figure 5.15'!A1" display="'Figure 5.15'!A1"/>
    <hyperlink ref="A30" location="'Figure 5.17'!A1" display="'Figure 5.17'!A1"/>
    <hyperlink ref="A31" location="'Figure 5.18'!A1" display="'Figure 5.18'!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zoomScaleNormal="100" workbookViewId="0"/>
  </sheetViews>
  <sheetFormatPr defaultColWidth="9.1796875" defaultRowHeight="14.5"/>
  <cols>
    <col min="1" max="1" width="9.1796875" style="2"/>
    <col min="2" max="2" width="26.1796875" style="2" customWidth="1"/>
    <col min="3" max="11" width="12.1796875" style="2" customWidth="1"/>
    <col min="12" max="13" width="8.26953125" style="2" customWidth="1"/>
    <col min="14" max="14" width="12.54296875" style="2" customWidth="1"/>
    <col min="15" max="15" width="13.1796875" style="2" customWidth="1"/>
    <col min="16" max="16" width="13.26953125" style="2" customWidth="1"/>
    <col min="17" max="17" width="13.81640625" style="2" customWidth="1"/>
    <col min="18" max="18" width="12.7265625" style="2" customWidth="1"/>
    <col min="19" max="16384" width="9.1796875" style="2"/>
  </cols>
  <sheetData>
    <row r="1" spans="1:19" s="71" customFormat="1">
      <c r="A1" s="71" t="s">
        <v>77</v>
      </c>
    </row>
    <row r="3" spans="1:19" ht="54.75" customHeight="1">
      <c r="A3" s="89" t="s">
        <v>95</v>
      </c>
      <c r="B3" s="89"/>
      <c r="C3" s="89"/>
      <c r="D3" s="89"/>
      <c r="E3" s="89"/>
      <c r="F3" s="89"/>
      <c r="G3" s="89"/>
      <c r="H3" s="69"/>
      <c r="I3" s="69"/>
      <c r="J3" s="69"/>
      <c r="K3" s="69"/>
      <c r="L3" s="69"/>
      <c r="M3" s="69"/>
    </row>
    <row r="4" spans="1:19">
      <c r="A4" s="63"/>
      <c r="B4" s="63"/>
      <c r="C4" s="63"/>
      <c r="D4" s="63"/>
      <c r="E4" s="63"/>
      <c r="F4" s="63"/>
      <c r="G4" s="63"/>
      <c r="H4" s="69"/>
      <c r="I4" s="69"/>
      <c r="J4" s="69"/>
      <c r="K4" s="69"/>
      <c r="L4" s="69"/>
      <c r="M4" s="69"/>
    </row>
    <row r="5" spans="1:19" ht="27.65" customHeight="1">
      <c r="A5" s="89" t="s">
        <v>96</v>
      </c>
      <c r="B5" s="89"/>
      <c r="C5" s="89"/>
      <c r="D5" s="89"/>
      <c r="E5" s="89"/>
      <c r="F5" s="89"/>
      <c r="G5" s="89"/>
      <c r="H5" s="69"/>
      <c r="I5" s="69"/>
      <c r="J5" s="69"/>
      <c r="K5" s="69"/>
      <c r="L5" s="69"/>
      <c r="M5" s="69"/>
    </row>
    <row r="6" spans="1:19">
      <c r="A6" s="63"/>
      <c r="B6" s="63"/>
      <c r="C6" s="63"/>
      <c r="D6" s="63"/>
      <c r="E6" s="63"/>
      <c r="F6" s="63"/>
      <c r="G6" s="63"/>
      <c r="H6" s="69"/>
      <c r="I6" s="69"/>
      <c r="J6" s="69"/>
      <c r="K6" s="69"/>
      <c r="L6" s="69"/>
      <c r="M6" s="69"/>
    </row>
    <row r="7" spans="1:19">
      <c r="B7" s="3"/>
      <c r="C7" s="3"/>
      <c r="D7" s="3"/>
      <c r="E7" s="3"/>
      <c r="F7" s="3"/>
      <c r="G7" s="3"/>
      <c r="H7" s="3"/>
    </row>
    <row r="8" spans="1:19">
      <c r="C8" s="78" t="s">
        <v>35</v>
      </c>
      <c r="D8" s="78" t="s">
        <v>36</v>
      </c>
      <c r="E8" s="78" t="s">
        <v>37</v>
      </c>
      <c r="F8" s="78">
        <v>2016</v>
      </c>
      <c r="G8" s="78">
        <v>2017</v>
      </c>
      <c r="H8" s="78">
        <v>2018</v>
      </c>
      <c r="I8" s="78">
        <v>2019</v>
      </c>
      <c r="J8" s="78">
        <v>2020</v>
      </c>
      <c r="K8" s="78">
        <v>2021</v>
      </c>
      <c r="R8" s="4"/>
      <c r="S8" s="4"/>
    </row>
    <row r="9" spans="1:19">
      <c r="B9" s="57" t="s">
        <v>42</v>
      </c>
      <c r="C9" s="59">
        <v>9.69E-2</v>
      </c>
      <c r="D9" s="41">
        <v>9.69E-2</v>
      </c>
      <c r="E9" s="41">
        <v>9.69E-2</v>
      </c>
      <c r="F9" s="41">
        <v>5.3999999999999999E-2</v>
      </c>
      <c r="G9" s="41">
        <v>5.4699999999999999E-2</v>
      </c>
      <c r="H9" s="41">
        <v>5.5199999999999999E-2</v>
      </c>
      <c r="I9" s="41">
        <v>5.5399999999999998E-2</v>
      </c>
      <c r="J9" s="41">
        <v>5.5399999999999998E-2</v>
      </c>
      <c r="K9" s="41">
        <v>4.4854974512274E-2</v>
      </c>
      <c r="L9" s="5"/>
      <c r="M9" s="6"/>
    </row>
    <row r="10" spans="1:19">
      <c r="B10" s="57" t="s">
        <v>29</v>
      </c>
      <c r="C10" s="59">
        <v>7.3894199999999993E-2</v>
      </c>
      <c r="D10" s="41">
        <v>7.3894199999999993E-2</v>
      </c>
      <c r="E10" s="41">
        <v>7.3894199999999993E-2</v>
      </c>
      <c r="F10" s="41">
        <v>7.3894199999999993E-2</v>
      </c>
      <c r="G10" s="41">
        <v>7.3894199999999993E-2</v>
      </c>
      <c r="H10" s="41">
        <v>5.7499949621931001E-2</v>
      </c>
      <c r="I10" s="41">
        <v>5.7425570088339997E-2</v>
      </c>
      <c r="J10" s="41">
        <v>5.6442069640372003E-2</v>
      </c>
      <c r="K10" s="41">
        <v>5.5070351302504997E-2</v>
      </c>
      <c r="L10" s="5"/>
      <c r="M10" s="6"/>
    </row>
    <row r="11" spans="1:19">
      <c r="B11" s="57" t="s">
        <v>34</v>
      </c>
      <c r="C11" s="59">
        <v>7.0749000000000006E-2</v>
      </c>
      <c r="D11" s="41">
        <v>7.0749000000000006E-2</v>
      </c>
      <c r="E11" s="41">
        <v>7.0749000000000006E-2</v>
      </c>
      <c r="F11" s="41">
        <v>7.0749000000000006E-2</v>
      </c>
      <c r="G11" s="41">
        <v>7.0749000000000006E-2</v>
      </c>
      <c r="H11" s="41">
        <v>5.9421966883931997E-2</v>
      </c>
      <c r="I11" s="41">
        <v>5.9134674821667003E-2</v>
      </c>
      <c r="J11" s="41">
        <v>5.8205941616432E-2</v>
      </c>
      <c r="K11" s="41">
        <v>5.6835418183231998E-2</v>
      </c>
      <c r="L11" s="5"/>
      <c r="M11" s="6"/>
    </row>
    <row r="12" spans="1:19">
      <c r="B12" s="57" t="s">
        <v>33</v>
      </c>
      <c r="C12" s="59">
        <v>7.0321599999999998E-2</v>
      </c>
      <c r="D12" s="41">
        <v>7.0321599999999998E-2</v>
      </c>
      <c r="E12" s="41">
        <v>7.0321599999999998E-2</v>
      </c>
      <c r="F12" s="41">
        <v>7.0321599999999998E-2</v>
      </c>
      <c r="G12" s="41">
        <v>7.0321599999999998E-2</v>
      </c>
      <c r="H12" s="41">
        <v>5.6702922431298E-2</v>
      </c>
      <c r="I12" s="41">
        <v>5.6665603031973003E-2</v>
      </c>
      <c r="J12" s="41">
        <v>5.5700563778953001E-2</v>
      </c>
      <c r="K12" s="41">
        <v>5.4406076920164997E-2</v>
      </c>
    </row>
    <row r="13" spans="1:19">
      <c r="B13" s="57" t="s">
        <v>28</v>
      </c>
      <c r="C13" s="59">
        <v>0.106449</v>
      </c>
      <c r="D13" s="41">
        <v>0.106449</v>
      </c>
      <c r="E13" s="41">
        <v>0.106449</v>
      </c>
      <c r="F13" s="41">
        <v>0.106449</v>
      </c>
      <c r="G13" s="41">
        <v>6.1448619751848003E-2</v>
      </c>
      <c r="H13" s="41">
        <v>6.1207051302019998E-2</v>
      </c>
      <c r="I13" s="41">
        <v>6.0634621997412999E-2</v>
      </c>
      <c r="J13" s="41">
        <v>5.9929861757691001E-2</v>
      </c>
      <c r="K13" s="41">
        <v>5.8262937585502002E-2</v>
      </c>
    </row>
    <row r="14" spans="1:19">
      <c r="B14" s="57" t="s">
        <v>27</v>
      </c>
      <c r="C14" s="59">
        <v>0.10044</v>
      </c>
      <c r="D14" s="41">
        <v>0.10044</v>
      </c>
      <c r="E14" s="41">
        <v>0.10044</v>
      </c>
      <c r="F14" s="41">
        <v>6.0115349371697997E-2</v>
      </c>
      <c r="G14" s="41">
        <v>6.0263844802399998E-2</v>
      </c>
      <c r="H14" s="41">
        <v>6.0053919646084003E-2</v>
      </c>
      <c r="I14" s="41">
        <v>5.9514860665253001E-2</v>
      </c>
      <c r="J14" s="41">
        <v>5.9198453648713997E-2</v>
      </c>
      <c r="K14" s="41">
        <v>5.7865722569487001E-2</v>
      </c>
    </row>
    <row r="30" spans="11:14">
      <c r="K30" s="7"/>
      <c r="L30" s="7"/>
      <c r="M30" s="7"/>
      <c r="N30" s="7"/>
    </row>
    <row r="31" spans="11:14">
      <c r="K31" s="7"/>
      <c r="L31" s="7"/>
      <c r="M31" s="7"/>
      <c r="N31" s="8"/>
    </row>
    <row r="32" spans="11:14">
      <c r="K32" s="7"/>
      <c r="L32" s="7"/>
      <c r="M32" s="7"/>
      <c r="N32" s="7"/>
    </row>
  </sheetData>
  <mergeCells count="2">
    <mergeCell ref="A3:G3"/>
    <mergeCell ref="A5:G5"/>
  </mergeCells>
  <pageMargins left="0.7" right="0.7" top="0.75" bottom="0.75" header="0.3" footer="0.3"/>
  <pageSetup paperSize="9" orientation="portrait" r:id="rId1"/>
  <ignoredErrors>
    <ignoredError sqref="C8:K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Normal="100" workbookViewId="0">
      <selection activeCell="A6" sqref="A6:G6"/>
    </sheetView>
  </sheetViews>
  <sheetFormatPr defaultColWidth="8.7265625" defaultRowHeight="14.5"/>
  <cols>
    <col min="1" max="1" width="8.7265625" style="10"/>
    <col min="2" max="2" width="13.81640625" style="10" customWidth="1"/>
    <col min="3" max="12" width="10.453125" style="10" customWidth="1"/>
    <col min="13" max="13" width="9.7265625" style="10" customWidth="1"/>
    <col min="14" max="16384" width="8.7265625" style="10"/>
  </cols>
  <sheetData>
    <row r="1" spans="1:13" s="71" customFormat="1">
      <c r="A1" s="71" t="s">
        <v>78</v>
      </c>
    </row>
    <row r="3" spans="1:13">
      <c r="A3" s="88" t="s">
        <v>97</v>
      </c>
      <c r="B3" s="88"/>
      <c r="C3" s="88"/>
      <c r="D3" s="88"/>
      <c r="E3" s="88"/>
      <c r="F3" s="88"/>
      <c r="G3" s="88"/>
      <c r="H3" s="70"/>
      <c r="I3" s="70"/>
      <c r="J3" s="70"/>
      <c r="K3" s="70"/>
    </row>
    <row r="4" spans="1:13" ht="60.75" customHeight="1">
      <c r="A4" s="88" t="s">
        <v>98</v>
      </c>
      <c r="B4" s="88"/>
      <c r="C4" s="88"/>
      <c r="D4" s="88"/>
      <c r="E4" s="88"/>
      <c r="F4" s="88"/>
      <c r="G4" s="88"/>
      <c r="H4" s="70"/>
      <c r="I4" s="70"/>
      <c r="J4" s="70"/>
      <c r="K4" s="70"/>
    </row>
    <row r="5" spans="1:13">
      <c r="A5" s="62"/>
      <c r="B5" s="62"/>
      <c r="C5" s="62"/>
      <c r="D5" s="62"/>
      <c r="E5" s="62"/>
      <c r="F5" s="62"/>
      <c r="G5" s="62"/>
      <c r="H5" s="70"/>
      <c r="I5" s="70"/>
      <c r="J5" s="70"/>
      <c r="K5" s="70"/>
    </row>
    <row r="6" spans="1:13">
      <c r="A6" s="88" t="s">
        <v>124</v>
      </c>
      <c r="B6" s="88"/>
      <c r="C6" s="88"/>
      <c r="D6" s="88"/>
      <c r="E6" s="88"/>
      <c r="F6" s="88"/>
      <c r="G6" s="88"/>
      <c r="H6" s="70"/>
      <c r="I6" s="70"/>
      <c r="J6" s="70"/>
      <c r="K6" s="70"/>
    </row>
    <row r="7" spans="1:13">
      <c r="A7" s="62"/>
      <c r="B7" s="62"/>
      <c r="C7" s="62"/>
      <c r="D7" s="62"/>
      <c r="E7" s="62"/>
      <c r="F7" s="62"/>
      <c r="G7" s="62"/>
      <c r="H7" s="70"/>
      <c r="I7" s="70"/>
      <c r="J7" s="70"/>
      <c r="K7" s="70"/>
    </row>
    <row r="8" spans="1:13">
      <c r="C8" s="14"/>
      <c r="D8" s="14"/>
      <c r="E8" s="14"/>
      <c r="F8" s="14"/>
      <c r="G8" s="14"/>
      <c r="H8" s="14"/>
      <c r="I8" s="14"/>
      <c r="J8" s="14"/>
      <c r="K8" s="14"/>
    </row>
    <row r="9" spans="1:13">
      <c r="C9" s="78" t="s">
        <v>43</v>
      </c>
      <c r="D9" s="78" t="s">
        <v>44</v>
      </c>
      <c r="E9" s="78" t="s">
        <v>35</v>
      </c>
      <c r="F9" s="78" t="s">
        <v>36</v>
      </c>
      <c r="G9" s="78" t="s">
        <v>37</v>
      </c>
      <c r="H9" s="78">
        <v>2016</v>
      </c>
      <c r="I9" s="78">
        <v>2017</v>
      </c>
      <c r="J9" s="78">
        <v>2018</v>
      </c>
      <c r="K9" s="78">
        <v>2019</v>
      </c>
      <c r="L9" s="78">
        <v>2020</v>
      </c>
    </row>
    <row r="10" spans="1:13">
      <c r="B10" s="57" t="s">
        <v>22</v>
      </c>
      <c r="C10" s="20">
        <v>8521378125.1790953</v>
      </c>
      <c r="D10" s="20">
        <v>8777530966.8538322</v>
      </c>
      <c r="E10" s="20">
        <v>9009461324.9260826</v>
      </c>
      <c r="F10" s="20">
        <v>9220205252.1847782</v>
      </c>
      <c r="G10" s="20">
        <v>9666226014.1699848</v>
      </c>
      <c r="H10" s="20">
        <v>9947655416.5749836</v>
      </c>
      <c r="I10" s="20">
        <v>10132227934.15184</v>
      </c>
      <c r="J10" s="20">
        <v>10168463281.553795</v>
      </c>
      <c r="K10" s="20">
        <v>10332927053.448273</v>
      </c>
      <c r="L10" s="20">
        <v>10482626863.706963</v>
      </c>
    </row>
    <row r="11" spans="1:13">
      <c r="B11" s="57" t="s">
        <v>26</v>
      </c>
      <c r="C11" s="20">
        <v>1255321923.4432178</v>
      </c>
      <c r="D11" s="20">
        <v>1328524216.2080119</v>
      </c>
      <c r="E11" s="20">
        <v>1315635952.1398773</v>
      </c>
      <c r="F11" s="20">
        <v>1417398253.7969353</v>
      </c>
      <c r="G11" s="20">
        <v>1493422113.1839507</v>
      </c>
      <c r="H11" s="20">
        <v>1566113742.5479288</v>
      </c>
      <c r="I11" s="20">
        <v>1603903795.0979233</v>
      </c>
      <c r="J11" s="20">
        <v>1586583740.71802</v>
      </c>
      <c r="K11" s="20">
        <v>1593946091.3409958</v>
      </c>
      <c r="L11" s="20">
        <v>1605438530.3022208</v>
      </c>
    </row>
    <row r="12" spans="1:13">
      <c r="B12" s="57" t="s">
        <v>25</v>
      </c>
      <c r="C12" s="20">
        <v>9776700048.6223125</v>
      </c>
      <c r="D12" s="20">
        <v>10106055183.061844</v>
      </c>
      <c r="E12" s="20">
        <v>10325097277.06596</v>
      </c>
      <c r="F12" s="20">
        <v>10637603505.981714</v>
      </c>
      <c r="G12" s="20">
        <v>11159648127.353935</v>
      </c>
      <c r="H12" s="20">
        <v>11513769159.122913</v>
      </c>
      <c r="I12" s="20">
        <v>11736131729.249763</v>
      </c>
      <c r="J12" s="20">
        <v>11755047022.271814</v>
      </c>
      <c r="K12" s="20">
        <v>11926873144.789268</v>
      </c>
      <c r="L12" s="20">
        <v>12088065394.009184</v>
      </c>
    </row>
    <row r="13" spans="1:13">
      <c r="B13" s="16"/>
      <c r="C13" s="17"/>
      <c r="D13" s="17"/>
      <c r="E13" s="17"/>
      <c r="F13" s="17"/>
      <c r="G13" s="17"/>
      <c r="H13" s="17"/>
      <c r="I13" s="17"/>
      <c r="J13" s="17"/>
      <c r="K13" s="17"/>
      <c r="L13" s="16"/>
      <c r="M13" s="17"/>
    </row>
    <row r="14" spans="1:13">
      <c r="B14" s="18"/>
      <c r="C14" s="19"/>
      <c r="D14" s="19"/>
      <c r="E14" s="19"/>
      <c r="F14" s="19"/>
      <c r="G14" s="19"/>
      <c r="H14" s="19"/>
      <c r="I14" s="19"/>
      <c r="J14" s="19"/>
      <c r="K14" s="19"/>
      <c r="L14" s="19"/>
      <c r="M14" s="19"/>
    </row>
    <row r="15" spans="1:13" s="2" customFormat="1">
      <c r="B15" s="7"/>
      <c r="C15" s="42"/>
      <c r="D15" s="42"/>
      <c r="E15" s="42"/>
      <c r="F15" s="42"/>
      <c r="G15" s="42"/>
      <c r="H15" s="42"/>
      <c r="I15" s="42"/>
      <c r="J15" s="42"/>
      <c r="K15" s="42"/>
      <c r="L15" s="42"/>
      <c r="M15" s="42"/>
    </row>
    <row r="16" spans="1:13" s="2" customFormat="1">
      <c r="B16" s="7"/>
      <c r="C16" s="42"/>
      <c r="D16" s="42"/>
      <c r="E16" s="42"/>
      <c r="F16" s="42"/>
      <c r="G16" s="42"/>
      <c r="H16" s="42"/>
      <c r="I16" s="42"/>
      <c r="J16" s="42"/>
      <c r="K16" s="42"/>
      <c r="L16" s="42"/>
      <c r="M16" s="42"/>
    </row>
    <row r="18" spans="3:12">
      <c r="C18" s="43"/>
      <c r="D18" s="43"/>
      <c r="E18" s="43"/>
      <c r="F18" s="43"/>
      <c r="G18" s="43"/>
      <c r="H18" s="43"/>
      <c r="I18" s="43"/>
      <c r="J18" s="43"/>
      <c r="K18" s="43"/>
      <c r="L18" s="43"/>
    </row>
    <row r="19" spans="3:12">
      <c r="C19" s="43"/>
      <c r="D19" s="43"/>
      <c r="E19" s="43"/>
      <c r="F19" s="43"/>
      <c r="G19" s="43"/>
      <c r="H19" s="43"/>
      <c r="I19" s="43"/>
      <c r="J19" s="43"/>
      <c r="K19" s="43"/>
      <c r="L19" s="43"/>
    </row>
    <row r="20" spans="3:12">
      <c r="C20" s="43"/>
      <c r="D20" s="43"/>
      <c r="E20" s="43"/>
      <c r="F20" s="43"/>
      <c r="G20" s="43"/>
      <c r="H20" s="43"/>
      <c r="I20" s="43"/>
      <c r="J20" s="43"/>
      <c r="K20" s="43"/>
      <c r="L20" s="43"/>
    </row>
  </sheetData>
  <mergeCells count="3">
    <mergeCell ref="A3:G3"/>
    <mergeCell ref="A4:G4"/>
    <mergeCell ref="A6:G6"/>
  </mergeCells>
  <conditionalFormatting sqref="C18:L18">
    <cfRule type="top10" dxfId="10" priority="5" bottom="1" rank="1"/>
    <cfRule type="top10" dxfId="9" priority="6" rank="1"/>
  </conditionalFormatting>
  <conditionalFormatting sqref="C19:L19">
    <cfRule type="top10" dxfId="8" priority="3" bottom="1" rank="1"/>
    <cfRule type="top10" dxfId="7" priority="4" rank="1"/>
  </conditionalFormatting>
  <conditionalFormatting sqref="C20:L20">
    <cfRule type="top10" dxfId="6" priority="1" bottom="1" rank="1"/>
    <cfRule type="top10" dxfId="5" priority="2" rank="1"/>
  </conditionalFormatting>
  <pageMargins left="0.7" right="0.7" top="0.75" bottom="0.75" header="0.3" footer="0.3"/>
  <pageSetup paperSize="9" orientation="portrait" r:id="rId1"/>
  <ignoredErrors>
    <ignoredError sqref="C9:L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zoomScaleNormal="100" workbookViewId="0">
      <selection activeCell="A5" sqref="A5:L5"/>
    </sheetView>
  </sheetViews>
  <sheetFormatPr defaultColWidth="8.7265625" defaultRowHeight="14.5"/>
  <cols>
    <col min="1" max="1" width="12.54296875" style="26" customWidth="1"/>
    <col min="2" max="2" width="28.453125" style="1" bestFit="1" customWidth="1"/>
    <col min="3" max="17" width="11.26953125" style="1" customWidth="1"/>
    <col min="18" max="16384" width="8.7265625" style="1"/>
  </cols>
  <sheetData>
    <row r="1" spans="1:17" s="73" customFormat="1">
      <c r="A1" s="72" t="s">
        <v>60</v>
      </c>
    </row>
    <row r="2" spans="1:17" s="22" customFormat="1"/>
    <row r="3" spans="1:17" s="23" customFormat="1" ht="86.25" customHeight="1">
      <c r="A3" s="91" t="s">
        <v>123</v>
      </c>
      <c r="B3" s="91"/>
      <c r="C3" s="91"/>
      <c r="D3" s="91"/>
      <c r="E3" s="91"/>
      <c r="F3" s="82"/>
      <c r="G3" s="82"/>
      <c r="H3" s="82"/>
      <c r="I3" s="82"/>
      <c r="J3" s="82"/>
      <c r="K3" s="82"/>
      <c r="L3" s="82"/>
      <c r="M3" s="81"/>
      <c r="N3" s="81"/>
    </row>
    <row r="4" spans="1:17" s="23" customFormat="1" ht="24">
      <c r="A4" s="80" t="s">
        <v>121</v>
      </c>
      <c r="B4" s="64"/>
      <c r="C4" s="64"/>
      <c r="D4" s="64"/>
      <c r="E4" s="64"/>
      <c r="F4" s="64"/>
      <c r="G4" s="64"/>
      <c r="H4" s="64"/>
      <c r="I4" s="64"/>
      <c r="J4" s="64"/>
      <c r="K4" s="64"/>
      <c r="L4" s="64"/>
    </row>
    <row r="5" spans="1:17" s="23" customFormat="1">
      <c r="A5" s="90"/>
      <c r="B5" s="90"/>
      <c r="C5" s="90"/>
      <c r="D5" s="90"/>
      <c r="E5" s="90"/>
      <c r="F5" s="90"/>
      <c r="G5" s="90"/>
      <c r="H5" s="90"/>
      <c r="I5" s="90"/>
      <c r="J5" s="90"/>
      <c r="K5" s="90"/>
      <c r="L5" s="90"/>
    </row>
    <row r="6" spans="1:17" s="23" customFormat="1">
      <c r="A6" s="64"/>
      <c r="B6" s="64"/>
      <c r="C6" s="64"/>
      <c r="D6" s="64"/>
      <c r="E6" s="64"/>
      <c r="F6" s="64"/>
      <c r="G6" s="64"/>
      <c r="H6" s="64"/>
      <c r="I6" s="64"/>
      <c r="J6" s="64"/>
      <c r="K6" s="64"/>
      <c r="L6" s="64"/>
    </row>
    <row r="7" spans="1:17" s="22" customFormat="1">
      <c r="A7" s="26"/>
    </row>
    <row r="8" spans="1:17" s="22" customFormat="1">
      <c r="A8" s="25"/>
      <c r="C8" s="78">
        <v>2008</v>
      </c>
      <c r="D8" s="78">
        <v>2009</v>
      </c>
      <c r="E8" s="78">
        <v>2010</v>
      </c>
      <c r="F8" s="78">
        <v>2011</v>
      </c>
      <c r="G8" s="78">
        <v>2012</v>
      </c>
      <c r="H8" s="78">
        <v>2013</v>
      </c>
      <c r="I8" s="78">
        <v>2014</v>
      </c>
      <c r="J8" s="78">
        <v>2015</v>
      </c>
      <c r="K8" s="78">
        <v>2016</v>
      </c>
      <c r="L8" s="78">
        <v>2017</v>
      </c>
      <c r="M8" s="78">
        <v>2018</v>
      </c>
      <c r="N8" s="78">
        <v>2019</v>
      </c>
      <c r="O8" s="78">
        <v>2020</v>
      </c>
      <c r="P8" s="78">
        <v>2021</v>
      </c>
      <c r="Q8" s="78">
        <v>2022</v>
      </c>
    </row>
    <row r="9" spans="1:17" s="22" customFormat="1">
      <c r="A9" s="48"/>
      <c r="B9" s="57" t="s">
        <v>50</v>
      </c>
      <c r="C9" s="29">
        <v>133966245.17993744</v>
      </c>
      <c r="D9" s="29">
        <v>141438251.78858456</v>
      </c>
      <c r="E9" s="29">
        <v>147219621.03743804</v>
      </c>
      <c r="F9" s="29">
        <v>140850592.30057579</v>
      </c>
      <c r="G9" s="29">
        <v>143189058.02974156</v>
      </c>
      <c r="H9" s="29">
        <v>98113723.505820066</v>
      </c>
      <c r="I9" s="29">
        <v>98797208.162595734</v>
      </c>
      <c r="J9" s="29">
        <v>106679489.02783568</v>
      </c>
      <c r="K9" s="29">
        <v>108444059.54415379</v>
      </c>
      <c r="L9" s="29">
        <v>104587535.14305688</v>
      </c>
      <c r="M9" s="29">
        <v>104968429.87467907</v>
      </c>
      <c r="N9" s="29">
        <v>106922183.08462612</v>
      </c>
      <c r="O9" s="29">
        <v>108830476.30777636</v>
      </c>
      <c r="P9" s="29">
        <v>111061754.45541723</v>
      </c>
      <c r="Q9" s="29">
        <v>101818547.04091363</v>
      </c>
    </row>
    <row r="10" spans="1:17" s="22" customFormat="1">
      <c r="A10" s="49"/>
      <c r="B10" s="57" t="s">
        <v>45</v>
      </c>
      <c r="C10" s="29">
        <v>48135788.136588797</v>
      </c>
      <c r="D10" s="29">
        <v>12626941.0778374</v>
      </c>
      <c r="E10" s="29">
        <v>12859045.978001287</v>
      </c>
      <c r="F10" s="29">
        <v>62855944.28515631</v>
      </c>
      <c r="G10" s="29">
        <v>62711039.655592971</v>
      </c>
      <c r="H10" s="29">
        <v>17709855.490874626</v>
      </c>
      <c r="I10" s="29">
        <v>139592537.32305861</v>
      </c>
      <c r="J10" s="29">
        <v>104570450.9630297</v>
      </c>
      <c r="K10" s="29">
        <v>100002397.96530166</v>
      </c>
      <c r="L10" s="29">
        <v>67336868.969867691</v>
      </c>
      <c r="M10" s="29">
        <v>24808429.619097166</v>
      </c>
      <c r="N10" s="29">
        <v>43528045.8848956</v>
      </c>
      <c r="O10" s="29"/>
      <c r="P10" s="29"/>
      <c r="Q10" s="29"/>
    </row>
    <row r="11" spans="1:17" s="22" customFormat="1">
      <c r="A11" s="49"/>
      <c r="B11" s="57" t="s">
        <v>46</v>
      </c>
      <c r="C11" s="29"/>
      <c r="D11" s="29"/>
      <c r="E11" s="29"/>
      <c r="F11" s="29"/>
      <c r="G11" s="29"/>
      <c r="H11" s="29"/>
      <c r="I11" s="29"/>
      <c r="J11" s="29"/>
      <c r="K11" s="29"/>
      <c r="L11" s="29"/>
      <c r="M11" s="29"/>
      <c r="N11" s="29"/>
      <c r="O11" s="29">
        <v>32153994.410956517</v>
      </c>
      <c r="P11" s="29">
        <v>16807851.867897004</v>
      </c>
      <c r="Q11" s="29">
        <v>16850962.506144498</v>
      </c>
    </row>
    <row r="12" spans="1:17" s="22" customFormat="1">
      <c r="A12" s="49"/>
      <c r="B12" s="57" t="s">
        <v>48</v>
      </c>
      <c r="C12" s="29"/>
      <c r="D12" s="29"/>
      <c r="E12" s="29"/>
      <c r="F12" s="29">
        <v>31925405.15842247</v>
      </c>
      <c r="G12" s="29">
        <v>32688495.103935011</v>
      </c>
      <c r="H12" s="29">
        <v>27749751.846027326</v>
      </c>
      <c r="I12" s="29">
        <v>27145893.936413195</v>
      </c>
      <c r="J12" s="29">
        <v>27475838.581711002</v>
      </c>
      <c r="K12" s="29">
        <v>28369620.217209864</v>
      </c>
      <c r="L12" s="29">
        <v>29394084.251694478</v>
      </c>
      <c r="M12" s="29">
        <v>26223790.103298835</v>
      </c>
      <c r="N12" s="29">
        <v>25120196.922260392</v>
      </c>
      <c r="O12" s="29"/>
      <c r="P12" s="29"/>
      <c r="Q12" s="29"/>
    </row>
    <row r="13" spans="1:17" s="22" customFormat="1">
      <c r="A13" s="49"/>
      <c r="B13" s="57" t="s">
        <v>49</v>
      </c>
      <c r="C13" s="29"/>
      <c r="D13" s="29"/>
      <c r="E13" s="29"/>
      <c r="F13" s="29"/>
      <c r="G13" s="29"/>
      <c r="H13" s="29"/>
      <c r="I13" s="29"/>
      <c r="J13" s="29"/>
      <c r="K13" s="29"/>
      <c r="L13" s="29"/>
      <c r="M13" s="29"/>
      <c r="N13" s="29"/>
      <c r="O13" s="29">
        <v>27979464.8196631</v>
      </c>
      <c r="P13" s="29">
        <v>27996233.202363838</v>
      </c>
      <c r="Q13" s="29">
        <v>28201072.197034355</v>
      </c>
    </row>
    <row r="14" spans="1:17" s="22" customFormat="1">
      <c r="A14" s="26"/>
    </row>
    <row r="15" spans="1:17" s="22" customFormat="1">
      <c r="A15" s="26"/>
    </row>
    <row r="16" spans="1:17" s="22" customFormat="1">
      <c r="A16" s="26"/>
      <c r="G16" s="24"/>
      <c r="H16" s="24"/>
    </row>
    <row r="17" spans="1:13" s="22" customFormat="1">
      <c r="A17" s="26"/>
      <c r="H17" s="31"/>
    </row>
    <row r="18" spans="1:13" s="22" customFormat="1">
      <c r="A18" s="26"/>
    </row>
    <row r="19" spans="1:13" s="22" customFormat="1">
      <c r="A19" s="26"/>
      <c r="L19" s="24"/>
      <c r="M19" s="24"/>
    </row>
    <row r="20" spans="1:13" s="22" customFormat="1">
      <c r="A20" s="26"/>
      <c r="M20" s="31"/>
    </row>
  </sheetData>
  <sheetProtection formatCells="0" formatColumns="0" formatRows="0" insertColumns="0" insertRows="0" insertHyperlinks="0" selectLockedCells="1" sort="0" autoFilter="0" pivotTables="0"/>
  <mergeCells count="2">
    <mergeCell ref="A5:L5"/>
    <mergeCell ref="A3:E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Normal="100" workbookViewId="0">
      <selection activeCell="A5" sqref="A5:N5"/>
    </sheetView>
  </sheetViews>
  <sheetFormatPr defaultColWidth="8.7265625" defaultRowHeight="14.5"/>
  <cols>
    <col min="1" max="1" width="12.54296875" style="22" customWidth="1"/>
    <col min="2" max="2" width="28.7265625" style="22" bestFit="1" customWidth="1"/>
    <col min="3" max="18" width="10.26953125" style="22" customWidth="1"/>
    <col min="19" max="16384" width="8.7265625" style="22"/>
  </cols>
  <sheetData>
    <row r="1" spans="1:18" s="73" customFormat="1">
      <c r="A1" s="72" t="s">
        <v>61</v>
      </c>
    </row>
    <row r="3" spans="1:18" s="23" customFormat="1" ht="86.25" customHeight="1">
      <c r="A3" s="91" t="s">
        <v>123</v>
      </c>
      <c r="B3" s="91"/>
      <c r="C3" s="91"/>
      <c r="D3" s="91"/>
      <c r="E3" s="91"/>
      <c r="F3" s="82"/>
      <c r="G3" s="82"/>
      <c r="H3" s="82"/>
      <c r="I3" s="82"/>
      <c r="J3" s="82"/>
      <c r="K3" s="82"/>
      <c r="L3" s="82"/>
      <c r="M3" s="82"/>
      <c r="N3" s="82"/>
    </row>
    <row r="4" spans="1:18" s="23" customFormat="1" ht="24">
      <c r="A4" s="80" t="s">
        <v>121</v>
      </c>
      <c r="B4" s="64"/>
      <c r="C4" s="64"/>
      <c r="D4" s="64"/>
      <c r="E4" s="64"/>
      <c r="F4" s="64"/>
      <c r="G4" s="64"/>
      <c r="H4" s="64"/>
      <c r="I4" s="64"/>
      <c r="J4" s="64"/>
      <c r="K4" s="64"/>
      <c r="L4" s="64"/>
      <c r="M4" s="64"/>
      <c r="N4" s="64"/>
    </row>
    <row r="5" spans="1:18" s="23" customFormat="1">
      <c r="A5" s="90"/>
      <c r="B5" s="90"/>
      <c r="C5" s="90"/>
      <c r="D5" s="90"/>
      <c r="E5" s="90"/>
      <c r="F5" s="90"/>
      <c r="G5" s="90"/>
      <c r="H5" s="90"/>
      <c r="I5" s="90"/>
      <c r="J5" s="90"/>
      <c r="K5" s="90"/>
      <c r="L5" s="90"/>
      <c r="M5" s="90"/>
      <c r="N5" s="90"/>
    </row>
    <row r="6" spans="1:18" s="23" customFormat="1">
      <c r="A6" s="64"/>
      <c r="B6" s="64"/>
      <c r="C6" s="64"/>
      <c r="D6" s="64"/>
      <c r="E6" s="64"/>
      <c r="F6" s="64"/>
      <c r="G6" s="64"/>
      <c r="H6" s="64"/>
      <c r="I6" s="64"/>
      <c r="J6" s="64"/>
      <c r="K6" s="64"/>
      <c r="L6" s="64"/>
      <c r="M6" s="64"/>
      <c r="N6" s="64"/>
    </row>
    <row r="8" spans="1:18">
      <c r="A8" s="25"/>
      <c r="C8" s="78" t="s">
        <v>99</v>
      </c>
      <c r="D8" s="78" t="s">
        <v>100</v>
      </c>
      <c r="E8" s="78" t="s">
        <v>101</v>
      </c>
      <c r="F8" s="78" t="s">
        <v>102</v>
      </c>
      <c r="G8" s="78" t="s">
        <v>103</v>
      </c>
      <c r="H8" s="78" t="s">
        <v>104</v>
      </c>
      <c r="I8" s="78" t="s">
        <v>105</v>
      </c>
      <c r="J8" s="78" t="s">
        <v>106</v>
      </c>
      <c r="K8" s="78" t="s">
        <v>107</v>
      </c>
      <c r="L8" s="78" t="s">
        <v>108</v>
      </c>
      <c r="M8" s="78" t="s">
        <v>109</v>
      </c>
      <c r="N8" s="78" t="s">
        <v>110</v>
      </c>
      <c r="O8" s="78" t="s">
        <v>111</v>
      </c>
      <c r="P8" s="78" t="s">
        <v>112</v>
      </c>
      <c r="Q8" s="78" t="s">
        <v>113</v>
      </c>
      <c r="R8" s="78" t="s">
        <v>114</v>
      </c>
    </row>
    <row r="9" spans="1:18">
      <c r="A9" s="48"/>
      <c r="B9" s="57" t="s">
        <v>50</v>
      </c>
      <c r="C9" s="29"/>
      <c r="D9" s="29"/>
      <c r="E9" s="29"/>
      <c r="F9" s="29"/>
      <c r="G9" s="29">
        <v>43158891.023248844</v>
      </c>
      <c r="H9" s="29">
        <v>46566448.743343458</v>
      </c>
      <c r="I9" s="29">
        <v>55181584.409153432</v>
      </c>
      <c r="J9" s="29">
        <v>57349154.152792975</v>
      </c>
      <c r="K9" s="29">
        <v>58008158.954034239</v>
      </c>
      <c r="L9" s="29">
        <v>56966513.243319653</v>
      </c>
      <c r="M9" s="29">
        <v>55694578.528199092</v>
      </c>
      <c r="N9" s="29">
        <v>50078049.064737432</v>
      </c>
      <c r="O9" s="29">
        <v>49505168.316368699</v>
      </c>
      <c r="P9" s="29">
        <v>49517907.471033283</v>
      </c>
      <c r="Q9" s="29">
        <v>41591884.691909522</v>
      </c>
      <c r="R9" s="29">
        <v>38966345.689452454</v>
      </c>
    </row>
    <row r="10" spans="1:18">
      <c r="A10" s="49"/>
      <c r="B10" s="57" t="s">
        <v>45</v>
      </c>
      <c r="C10" s="29">
        <v>3684061.7912583607</v>
      </c>
      <c r="D10" s="29">
        <v>38482175.748064525</v>
      </c>
      <c r="E10" s="29">
        <v>4103341.7416382739</v>
      </c>
      <c r="F10" s="29">
        <v>14388759.58008834</v>
      </c>
      <c r="G10" s="29">
        <v>12792841.28255612</v>
      </c>
      <c r="H10" s="29">
        <v>60751772.208568349</v>
      </c>
      <c r="I10" s="29">
        <v>6924451.8097952567</v>
      </c>
      <c r="J10" s="29">
        <v>12200454.624221267</v>
      </c>
      <c r="K10" s="29">
        <v>26262192.486454744</v>
      </c>
      <c r="L10" s="29">
        <v>11148359.168901725</v>
      </c>
      <c r="M10" s="29">
        <v>20308919.695903305</v>
      </c>
      <c r="N10" s="29">
        <v>13124152.19864152</v>
      </c>
      <c r="O10" s="29">
        <v>18375622.397142123</v>
      </c>
      <c r="P10" s="29">
        <v>22135679.225362841</v>
      </c>
      <c r="Q10" s="29"/>
      <c r="R10" s="29"/>
    </row>
    <row r="11" spans="1:18">
      <c r="A11" s="49"/>
      <c r="B11" s="57" t="s">
        <v>46</v>
      </c>
      <c r="C11" s="29"/>
      <c r="D11" s="29"/>
      <c r="E11" s="29"/>
      <c r="F11" s="29"/>
      <c r="G11" s="29"/>
      <c r="H11" s="29"/>
      <c r="I11" s="29"/>
      <c r="J11" s="29"/>
      <c r="K11" s="29"/>
      <c r="L11" s="29"/>
      <c r="M11" s="29"/>
      <c r="N11" s="29"/>
      <c r="O11" s="29"/>
      <c r="P11" s="50"/>
      <c r="Q11" s="29">
        <v>8927122.7411607094</v>
      </c>
      <c r="R11" s="29">
        <v>8877379.7456436343</v>
      </c>
    </row>
    <row r="12" spans="1:18">
      <c r="A12" s="49"/>
      <c r="B12" s="57" t="s">
        <v>48</v>
      </c>
      <c r="C12" s="29">
        <v>0</v>
      </c>
      <c r="D12" s="29">
        <v>0</v>
      </c>
      <c r="E12" s="29">
        <v>0</v>
      </c>
      <c r="F12" s="29">
        <v>0</v>
      </c>
      <c r="G12" s="29">
        <v>17834707.379947361</v>
      </c>
      <c r="H12" s="29">
        <v>19380013.90766786</v>
      </c>
      <c r="I12" s="29">
        <v>15084694.443267854</v>
      </c>
      <c r="J12" s="29">
        <v>15148700.978401009</v>
      </c>
      <c r="K12" s="29">
        <v>14697468.599801587</v>
      </c>
      <c r="L12" s="29">
        <v>15906580.434387462</v>
      </c>
      <c r="M12" s="29">
        <v>16803724.94445052</v>
      </c>
      <c r="N12" s="29">
        <v>15878898.11301692</v>
      </c>
      <c r="O12" s="29">
        <v>17667831.223467428</v>
      </c>
      <c r="P12" s="29">
        <v>18159183.372414622</v>
      </c>
      <c r="Q12" s="29"/>
      <c r="R12" s="29"/>
    </row>
    <row r="13" spans="1:18">
      <c r="A13" s="49"/>
      <c r="B13" s="57" t="s">
        <v>49</v>
      </c>
      <c r="C13" s="29"/>
      <c r="D13" s="29"/>
      <c r="E13" s="29"/>
      <c r="F13" s="29"/>
      <c r="G13" s="29"/>
      <c r="H13" s="29"/>
      <c r="I13" s="29"/>
      <c r="J13" s="29"/>
      <c r="K13" s="29"/>
      <c r="L13" s="29"/>
      <c r="M13" s="29"/>
      <c r="N13" s="29"/>
      <c r="O13" s="29"/>
      <c r="P13" s="50"/>
      <c r="Q13" s="29">
        <v>15148339.340311259</v>
      </c>
      <c r="R13" s="29">
        <v>15147210.420979081</v>
      </c>
    </row>
    <row r="14" spans="1:18">
      <c r="A14" s="26"/>
    </row>
    <row r="15" spans="1:18">
      <c r="A15" s="26"/>
    </row>
    <row r="20" spans="13:15">
      <c r="M20" s="24"/>
      <c r="N20" s="24"/>
      <c r="O20" s="31"/>
    </row>
  </sheetData>
  <sheetProtection formatCells="0" formatColumns="0" formatRows="0" insertColumns="0" insertRows="0" insertHyperlinks="0" selectLockedCells="1" sort="0" autoFilter="0" pivotTables="0"/>
  <mergeCells count="2">
    <mergeCell ref="A5:N5"/>
    <mergeCell ref="A3:E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
  <sheetViews>
    <sheetView showGridLines="0" zoomScaleNormal="100" workbookViewId="0">
      <selection activeCell="A5" sqref="A5:J5"/>
    </sheetView>
  </sheetViews>
  <sheetFormatPr defaultColWidth="8.7265625" defaultRowHeight="14.5"/>
  <cols>
    <col min="1" max="1" width="12.54296875" style="26" customWidth="1"/>
    <col min="2" max="2" width="28.453125" style="22" bestFit="1" customWidth="1"/>
    <col min="3" max="18" width="10.54296875" style="22" customWidth="1"/>
    <col min="19" max="16384" width="8.7265625" style="22"/>
  </cols>
  <sheetData>
    <row r="1" spans="1:40" s="73" customFormat="1">
      <c r="A1" s="72" t="s">
        <v>62</v>
      </c>
    </row>
    <row r="2" spans="1:40">
      <c r="A2" s="22"/>
    </row>
    <row r="3" spans="1:40" s="23" customFormat="1" ht="86.25" customHeight="1">
      <c r="A3" s="91" t="s">
        <v>123</v>
      </c>
      <c r="B3" s="91"/>
      <c r="C3" s="91"/>
      <c r="D3" s="91"/>
      <c r="E3" s="91"/>
      <c r="F3" s="82"/>
      <c r="G3" s="82"/>
      <c r="H3" s="82"/>
      <c r="I3" s="82"/>
      <c r="J3" s="82"/>
      <c r="K3" s="81"/>
      <c r="L3" s="81"/>
      <c r="M3" s="81"/>
      <c r="N3" s="81"/>
    </row>
    <row r="4" spans="1:40" s="23" customFormat="1" ht="24">
      <c r="A4" s="80" t="s">
        <v>121</v>
      </c>
      <c r="B4" s="64"/>
      <c r="C4" s="64"/>
      <c r="D4" s="64"/>
      <c r="E4" s="64"/>
      <c r="F4" s="64"/>
      <c r="G4" s="64"/>
      <c r="H4" s="64"/>
      <c r="I4" s="64"/>
      <c r="J4" s="64"/>
    </row>
    <row r="5" spans="1:40" s="23" customFormat="1">
      <c r="A5" s="90"/>
      <c r="B5" s="90"/>
      <c r="C5" s="90"/>
      <c r="D5" s="90"/>
      <c r="E5" s="90"/>
      <c r="F5" s="90"/>
      <c r="G5" s="90"/>
      <c r="H5" s="90"/>
      <c r="I5" s="90"/>
      <c r="J5" s="90"/>
    </row>
    <row r="6" spans="1:40" s="23" customFormat="1">
      <c r="A6" s="64"/>
      <c r="B6" s="64"/>
      <c r="C6" s="64"/>
      <c r="D6" s="64"/>
      <c r="E6" s="64"/>
      <c r="F6" s="64"/>
      <c r="G6" s="64"/>
      <c r="H6" s="64"/>
      <c r="I6" s="64"/>
      <c r="J6" s="64"/>
    </row>
    <row r="8" spans="1:40">
      <c r="A8" s="25"/>
      <c r="C8" s="78" t="s">
        <v>103</v>
      </c>
      <c r="D8" s="78" t="s">
        <v>104</v>
      </c>
      <c r="E8" s="78" t="s">
        <v>105</v>
      </c>
      <c r="F8" s="78" t="s">
        <v>106</v>
      </c>
      <c r="G8" s="78" t="s">
        <v>107</v>
      </c>
      <c r="H8" s="78" t="s">
        <v>108</v>
      </c>
      <c r="I8" s="78" t="s">
        <v>109</v>
      </c>
      <c r="J8" s="78" t="s">
        <v>110</v>
      </c>
      <c r="K8" s="78" t="s">
        <v>111</v>
      </c>
      <c r="L8" s="78" t="s">
        <v>112</v>
      </c>
      <c r="M8" s="78" t="s">
        <v>113</v>
      </c>
      <c r="N8" s="78" t="s">
        <v>114</v>
      </c>
      <c r="O8" s="78" t="s">
        <v>115</v>
      </c>
      <c r="P8" s="78" t="s">
        <v>116</v>
      </c>
      <c r="Q8" s="78" t="s">
        <v>117</v>
      </c>
      <c r="R8" s="78" t="s">
        <v>118</v>
      </c>
    </row>
    <row r="9" spans="1:40">
      <c r="A9" s="48"/>
      <c r="B9" s="57" t="s">
        <v>50</v>
      </c>
      <c r="C9" s="29">
        <v>43784939.557079382</v>
      </c>
      <c r="D9" s="29">
        <v>30740839.423904452</v>
      </c>
      <c r="E9" s="29">
        <v>34301061.207385659</v>
      </c>
      <c r="F9" s="29">
        <v>32413630.647618644</v>
      </c>
      <c r="G9" s="29">
        <v>33086986.612866104</v>
      </c>
      <c r="H9" s="29">
        <v>30938740.567973401</v>
      </c>
      <c r="I9" s="29">
        <v>21637024.036768373</v>
      </c>
      <c r="J9" s="29">
        <v>23095319.421645299</v>
      </c>
      <c r="K9" s="29">
        <v>24133181.596806485</v>
      </c>
      <c r="L9" s="29">
        <v>21889613.168512601</v>
      </c>
      <c r="M9" s="29">
        <v>22295035.179715749</v>
      </c>
      <c r="N9" s="29">
        <v>19468492.211712524</v>
      </c>
      <c r="O9" s="29">
        <v>20013790.850210551</v>
      </c>
      <c r="P9" s="29">
        <v>17337251.061367229</v>
      </c>
      <c r="Q9" s="29">
        <v>17829522.161149055</v>
      </c>
      <c r="R9" s="29">
        <v>17617645.821576193</v>
      </c>
      <c r="S9" s="25"/>
      <c r="T9" s="26"/>
      <c r="U9" s="26"/>
      <c r="V9" s="26"/>
      <c r="W9" s="26"/>
      <c r="X9" s="26"/>
      <c r="Y9" s="26"/>
      <c r="Z9" s="26"/>
      <c r="AA9" s="26"/>
      <c r="AB9" s="26"/>
      <c r="AC9" s="26"/>
      <c r="AD9" s="26"/>
      <c r="AE9" s="26"/>
      <c r="AF9" s="26"/>
      <c r="AG9" s="26"/>
      <c r="AH9" s="26"/>
      <c r="AI9" s="26"/>
      <c r="AJ9" s="26"/>
      <c r="AK9" s="26"/>
      <c r="AL9" s="26"/>
      <c r="AM9" s="26"/>
      <c r="AN9" s="26"/>
    </row>
    <row r="10" spans="1:40">
      <c r="A10" s="49"/>
      <c r="B10" s="57" t="s">
        <v>45</v>
      </c>
      <c r="C10" s="29">
        <v>7253819.1689754184</v>
      </c>
      <c r="D10" s="29">
        <v>5064931.8525916031</v>
      </c>
      <c r="E10" s="29">
        <v>19136182.55275226</v>
      </c>
      <c r="F10" s="29">
        <v>4519128.8309681788</v>
      </c>
      <c r="G10" s="29">
        <v>4614981.6596432123</v>
      </c>
      <c r="H10" s="29">
        <v>14246682.05929525</v>
      </c>
      <c r="I10" s="29">
        <v>5728509.222241764</v>
      </c>
      <c r="J10" s="29">
        <v>2006920.2903764539</v>
      </c>
      <c r="K10" s="29">
        <v>4895929.4867551196</v>
      </c>
      <c r="L10" s="29">
        <v>10819265.97806906</v>
      </c>
      <c r="M10" s="29"/>
      <c r="N10" s="29"/>
      <c r="O10" s="29"/>
      <c r="P10" s="29"/>
      <c r="Q10" s="29"/>
      <c r="R10" s="29"/>
      <c r="S10" s="25"/>
      <c r="T10" s="26"/>
      <c r="U10" s="26"/>
      <c r="V10" s="26"/>
      <c r="W10" s="26"/>
      <c r="X10" s="26"/>
      <c r="Y10" s="26"/>
      <c r="Z10" s="26"/>
      <c r="AA10" s="26"/>
      <c r="AB10" s="26"/>
      <c r="AC10" s="26"/>
      <c r="AD10" s="26"/>
      <c r="AE10" s="26"/>
      <c r="AF10" s="26"/>
      <c r="AG10" s="26"/>
      <c r="AH10" s="26"/>
      <c r="AI10" s="26"/>
      <c r="AJ10" s="26"/>
      <c r="AK10" s="26"/>
      <c r="AL10" s="26"/>
      <c r="AM10" s="26"/>
      <c r="AN10" s="26"/>
    </row>
    <row r="11" spans="1:40">
      <c r="A11" s="49"/>
      <c r="B11" s="57" t="s">
        <v>46</v>
      </c>
      <c r="C11" s="29"/>
      <c r="D11" s="29"/>
      <c r="E11" s="29"/>
      <c r="F11" s="29"/>
      <c r="G11" s="29"/>
      <c r="H11" s="29"/>
      <c r="I11" s="29"/>
      <c r="J11" s="29"/>
      <c r="K11" s="29"/>
      <c r="L11" s="50"/>
      <c r="M11" s="29">
        <v>2451408.7632528441</v>
      </c>
      <c r="N11" s="29">
        <v>2996324.8250752031</v>
      </c>
      <c r="O11" s="29">
        <v>2631774.1514054593</v>
      </c>
      <c r="P11" s="29">
        <v>3018541.2096201675</v>
      </c>
      <c r="Q11" s="29">
        <v>3088219.8702384857</v>
      </c>
      <c r="R11" s="29">
        <v>3110436.2547834562</v>
      </c>
      <c r="S11" s="25"/>
      <c r="T11" s="26"/>
      <c r="U11" s="26"/>
      <c r="V11" s="26"/>
      <c r="W11" s="26"/>
      <c r="X11" s="26"/>
      <c r="Y11" s="26"/>
      <c r="Z11" s="26"/>
      <c r="AA11" s="26"/>
      <c r="AB11" s="26"/>
      <c r="AC11" s="26"/>
      <c r="AD11" s="26"/>
      <c r="AE11" s="26"/>
      <c r="AF11" s="26"/>
      <c r="AG11" s="26"/>
      <c r="AH11" s="26"/>
      <c r="AI11" s="26"/>
      <c r="AJ11" s="26"/>
      <c r="AK11" s="26"/>
      <c r="AL11" s="26"/>
      <c r="AM11" s="26"/>
      <c r="AN11" s="26"/>
    </row>
    <row r="12" spans="1:40">
      <c r="A12" s="49"/>
      <c r="B12" s="57" t="s">
        <v>48</v>
      </c>
      <c r="C12" s="29" t="s">
        <v>55</v>
      </c>
      <c r="D12" s="29">
        <v>12933794.632377414</v>
      </c>
      <c r="E12" s="29">
        <v>11724463.107956821</v>
      </c>
      <c r="F12" s="29">
        <v>12850475.493912421</v>
      </c>
      <c r="G12" s="29">
        <v>12866509.830942838</v>
      </c>
      <c r="H12" s="29">
        <v>13195152.459405364</v>
      </c>
      <c r="I12" s="29">
        <v>13117275.761124505</v>
      </c>
      <c r="J12" s="29">
        <v>12399767.070304815</v>
      </c>
      <c r="K12" s="29">
        <v>12486317.917333199</v>
      </c>
      <c r="L12" s="29">
        <v>12415705.822884196</v>
      </c>
      <c r="M12" s="29"/>
      <c r="N12" s="29"/>
      <c r="O12" s="29"/>
      <c r="P12" s="29"/>
      <c r="Q12" s="29"/>
      <c r="R12" s="29"/>
      <c r="S12" s="25"/>
      <c r="T12" s="26"/>
      <c r="U12" s="26"/>
      <c r="V12" s="26"/>
      <c r="W12" s="26"/>
      <c r="X12" s="26"/>
      <c r="Y12" s="26"/>
      <c r="Z12" s="26"/>
      <c r="AA12" s="26"/>
      <c r="AB12" s="26"/>
      <c r="AC12" s="26"/>
      <c r="AD12" s="26"/>
      <c r="AE12" s="26"/>
      <c r="AF12" s="26"/>
      <c r="AG12" s="26"/>
      <c r="AH12" s="26"/>
      <c r="AI12" s="26"/>
      <c r="AJ12" s="26"/>
      <c r="AK12" s="26"/>
      <c r="AL12" s="26"/>
      <c r="AM12" s="26"/>
      <c r="AN12" s="26"/>
    </row>
    <row r="13" spans="1:40">
      <c r="A13" s="49" t="s">
        <v>47</v>
      </c>
      <c r="B13" s="57" t="s">
        <v>49</v>
      </c>
      <c r="C13" s="29"/>
      <c r="D13" s="29"/>
      <c r="E13" s="29"/>
      <c r="F13" s="29"/>
      <c r="G13" s="29"/>
      <c r="H13" s="29"/>
      <c r="I13" s="29"/>
      <c r="J13" s="29"/>
      <c r="K13" s="29"/>
      <c r="L13" s="50"/>
      <c r="M13" s="29">
        <v>13358563.80105032</v>
      </c>
      <c r="N13" s="29">
        <v>9588221.5655017048</v>
      </c>
      <c r="O13" s="29">
        <v>9722759.0468284991</v>
      </c>
      <c r="P13" s="29">
        <v>9708638.6558077224</v>
      </c>
      <c r="Q13" s="29">
        <v>9438981.6950688753</v>
      </c>
      <c r="R13" s="29">
        <v>9435270.4981961809</v>
      </c>
      <c r="S13" s="25"/>
      <c r="T13" s="26"/>
      <c r="U13" s="26"/>
      <c r="V13" s="26"/>
      <c r="W13" s="26"/>
      <c r="X13" s="26"/>
      <c r="Y13" s="26"/>
      <c r="Z13" s="26"/>
      <c r="AA13" s="26"/>
      <c r="AB13" s="26"/>
      <c r="AC13" s="26"/>
      <c r="AD13" s="26"/>
      <c r="AE13" s="26"/>
      <c r="AF13" s="26"/>
      <c r="AG13" s="26"/>
      <c r="AH13" s="26"/>
      <c r="AI13" s="26"/>
      <c r="AJ13" s="26"/>
      <c r="AK13" s="26"/>
      <c r="AL13" s="26"/>
      <c r="AM13" s="26"/>
      <c r="AN13" s="26"/>
    </row>
    <row r="14" spans="1:40">
      <c r="S14" s="30"/>
      <c r="T14" s="27"/>
      <c r="U14" s="26"/>
      <c r="V14" s="26"/>
      <c r="W14" s="26"/>
      <c r="X14" s="26"/>
      <c r="Y14" s="26"/>
      <c r="Z14" s="26"/>
      <c r="AA14" s="26"/>
      <c r="AB14" s="26"/>
      <c r="AC14" s="26"/>
      <c r="AD14" s="26"/>
      <c r="AE14" s="26"/>
      <c r="AF14" s="26"/>
      <c r="AG14" s="26"/>
      <c r="AH14" s="26"/>
      <c r="AI14" s="26"/>
      <c r="AJ14" s="26"/>
      <c r="AK14" s="26"/>
      <c r="AL14" s="26"/>
      <c r="AM14" s="26"/>
      <c r="AN14" s="26"/>
    </row>
    <row r="15" spans="1:40">
      <c r="S15" s="28">
        <v>0</v>
      </c>
    </row>
    <row r="16" spans="1:40">
      <c r="M16" s="24"/>
      <c r="N16" s="24"/>
      <c r="O16" s="44"/>
      <c r="S16" s="28">
        <v>0</v>
      </c>
    </row>
    <row r="17" spans="19:19">
      <c r="S17" s="28">
        <v>0</v>
      </c>
    </row>
    <row r="18" spans="19:19">
      <c r="S18" s="28"/>
    </row>
    <row r="19" spans="19:19">
      <c r="S19" s="28"/>
    </row>
    <row r="20" spans="19:19">
      <c r="S20" s="28"/>
    </row>
  </sheetData>
  <sheetProtection formatCells="0" formatColumns="0" formatRows="0" insertColumns="0" insertRows="0" insertHyperlinks="0" selectLockedCells="1" sort="0" autoFilter="0" pivotTables="0"/>
  <mergeCells count="2">
    <mergeCell ref="A5:J5"/>
    <mergeCell ref="A3:E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zoomScaleNormal="100" workbookViewId="0">
      <selection activeCell="A5" sqref="A5:N5"/>
    </sheetView>
  </sheetViews>
  <sheetFormatPr defaultColWidth="8.7265625" defaultRowHeight="14.5"/>
  <cols>
    <col min="1" max="1" width="12.54296875" style="22" customWidth="1"/>
    <col min="2" max="2" width="28.453125" style="22" bestFit="1" customWidth="1"/>
    <col min="3" max="21" width="10.81640625" style="22" customWidth="1"/>
    <col min="22" max="16384" width="8.7265625" style="22"/>
  </cols>
  <sheetData>
    <row r="1" spans="1:21" s="73" customFormat="1">
      <c r="A1" s="72" t="s">
        <v>119</v>
      </c>
    </row>
    <row r="3" spans="1:21" s="23" customFormat="1" ht="86.25" customHeight="1">
      <c r="A3" s="91" t="s">
        <v>123</v>
      </c>
      <c r="B3" s="91"/>
      <c r="C3" s="91"/>
      <c r="D3" s="91"/>
      <c r="E3" s="91"/>
      <c r="F3" s="82"/>
      <c r="G3" s="82"/>
      <c r="H3" s="82"/>
      <c r="I3" s="82"/>
      <c r="J3" s="82"/>
      <c r="K3" s="82"/>
      <c r="L3" s="82"/>
      <c r="M3" s="82"/>
      <c r="N3" s="82"/>
    </row>
    <row r="4" spans="1:21" s="23" customFormat="1" ht="24">
      <c r="A4" s="80" t="s">
        <v>121</v>
      </c>
      <c r="B4" s="64"/>
      <c r="C4" s="64"/>
      <c r="D4" s="64"/>
      <c r="E4" s="64"/>
      <c r="F4" s="64"/>
      <c r="G4" s="64"/>
      <c r="H4" s="64"/>
      <c r="I4" s="64"/>
      <c r="J4" s="64"/>
      <c r="K4" s="64"/>
      <c r="L4" s="64"/>
      <c r="M4" s="64"/>
      <c r="N4" s="64"/>
    </row>
    <row r="5" spans="1:21" s="23" customFormat="1">
      <c r="A5" s="90"/>
      <c r="B5" s="90"/>
      <c r="C5" s="90"/>
      <c r="D5" s="90"/>
      <c r="E5" s="90"/>
      <c r="F5" s="90"/>
      <c r="G5" s="90"/>
      <c r="H5" s="90"/>
      <c r="I5" s="90"/>
      <c r="J5" s="90"/>
      <c r="K5" s="90"/>
      <c r="L5" s="90"/>
      <c r="M5" s="90"/>
      <c r="N5" s="90"/>
    </row>
    <row r="6" spans="1:21" s="23" customFormat="1">
      <c r="A6" s="64"/>
      <c r="B6" s="64"/>
      <c r="C6" s="64"/>
      <c r="D6" s="64"/>
      <c r="E6" s="64"/>
      <c r="F6" s="64"/>
      <c r="G6" s="64"/>
      <c r="H6" s="64"/>
      <c r="I6" s="64"/>
      <c r="J6" s="64"/>
      <c r="K6" s="64"/>
      <c r="L6" s="64"/>
      <c r="M6" s="64"/>
      <c r="N6" s="64"/>
    </row>
    <row r="8" spans="1:21">
      <c r="A8" s="25"/>
      <c r="C8" s="78" t="s">
        <v>99</v>
      </c>
      <c r="D8" s="78" t="s">
        <v>100</v>
      </c>
      <c r="E8" s="78" t="s">
        <v>101</v>
      </c>
      <c r="F8" s="78" t="s">
        <v>102</v>
      </c>
      <c r="G8" s="78" t="s">
        <v>103</v>
      </c>
      <c r="H8" s="78" t="s">
        <v>104</v>
      </c>
      <c r="I8" s="78" t="s">
        <v>105</v>
      </c>
      <c r="J8" s="78" t="s">
        <v>106</v>
      </c>
      <c r="K8" s="78" t="s">
        <v>107</v>
      </c>
      <c r="L8" s="78" t="s">
        <v>108</v>
      </c>
      <c r="M8" s="78" t="s">
        <v>109</v>
      </c>
      <c r="N8" s="78" t="s">
        <v>110</v>
      </c>
      <c r="O8" s="78" t="s">
        <v>111</v>
      </c>
      <c r="P8" s="78" t="s">
        <v>112</v>
      </c>
      <c r="Q8" s="78" t="s">
        <v>113</v>
      </c>
      <c r="R8" s="78" t="s">
        <v>114</v>
      </c>
      <c r="S8" s="78" t="s">
        <v>115</v>
      </c>
      <c r="T8" s="78" t="s">
        <v>116</v>
      </c>
      <c r="U8" s="78" t="s">
        <v>117</v>
      </c>
    </row>
    <row r="9" spans="1:21">
      <c r="A9" s="48"/>
      <c r="B9" s="57" t="s">
        <v>50</v>
      </c>
      <c r="C9" s="29">
        <v>0</v>
      </c>
      <c r="D9" s="29">
        <v>478270046.38019145</v>
      </c>
      <c r="E9" s="29">
        <v>481795106.77461427</v>
      </c>
      <c r="F9" s="29">
        <v>483703831.51822704</v>
      </c>
      <c r="G9" s="29">
        <v>466335365.82487088</v>
      </c>
      <c r="H9" s="29">
        <v>494139916.18646926</v>
      </c>
      <c r="I9" s="29">
        <v>522188161.25305676</v>
      </c>
      <c r="J9" s="29">
        <v>535686975.42644429</v>
      </c>
      <c r="K9" s="29">
        <v>556508846.90178716</v>
      </c>
      <c r="L9" s="29">
        <v>430987976.20282698</v>
      </c>
      <c r="M9" s="29">
        <v>450560301.46379572</v>
      </c>
      <c r="N9" s="29">
        <v>469800594.13796711</v>
      </c>
      <c r="O9" s="29">
        <v>487623156.27102828</v>
      </c>
      <c r="P9" s="29">
        <v>467180458.02827185</v>
      </c>
      <c r="Q9" s="29">
        <v>253990905.04769063</v>
      </c>
      <c r="R9" s="29">
        <v>445669320.11254227</v>
      </c>
      <c r="S9" s="29">
        <v>482814897.7744087</v>
      </c>
      <c r="T9" s="29">
        <v>494798983.92590785</v>
      </c>
      <c r="U9" s="29">
        <v>485176159.45661163</v>
      </c>
    </row>
    <row r="10" spans="1:21">
      <c r="A10" s="49"/>
      <c r="B10" s="57" t="s">
        <v>45</v>
      </c>
      <c r="C10" s="29">
        <v>152084702.70264733</v>
      </c>
      <c r="D10" s="29">
        <v>120414397.66102427</v>
      </c>
      <c r="E10" s="29">
        <v>109520020.70434923</v>
      </c>
      <c r="F10" s="29">
        <v>118276863.02080701</v>
      </c>
      <c r="G10" s="29">
        <v>189558699.89521027</v>
      </c>
      <c r="H10" s="29">
        <v>200528537.64606941</v>
      </c>
      <c r="I10" s="29">
        <v>149062993.12066075</v>
      </c>
      <c r="J10" s="29">
        <v>160107956.15576139</v>
      </c>
      <c r="K10" s="29">
        <v>275117229.6312536</v>
      </c>
      <c r="L10" s="29">
        <v>222040942.81162128</v>
      </c>
      <c r="M10" s="29">
        <v>195268997.03418899</v>
      </c>
      <c r="N10" s="29">
        <v>200427594.33858946</v>
      </c>
      <c r="O10" s="29">
        <v>172222737.81471944</v>
      </c>
      <c r="P10" s="29">
        <v>201766177.98839325</v>
      </c>
      <c r="Q10" s="29"/>
      <c r="R10" s="29"/>
      <c r="S10" s="29"/>
      <c r="T10" s="29"/>
      <c r="U10" s="29"/>
    </row>
    <row r="11" spans="1:21">
      <c r="A11" s="49"/>
      <c r="B11" s="57" t="s">
        <v>46</v>
      </c>
      <c r="C11" s="29"/>
      <c r="D11" s="29"/>
      <c r="E11" s="29"/>
      <c r="F11" s="29"/>
      <c r="G11" s="29"/>
      <c r="H11" s="29"/>
      <c r="I11" s="29"/>
      <c r="J11" s="29"/>
      <c r="K11" s="29"/>
      <c r="L11" s="29"/>
      <c r="M11" s="29"/>
      <c r="N11" s="29"/>
      <c r="O11" s="29"/>
      <c r="P11" s="50"/>
      <c r="Q11" s="29">
        <v>191341123.35556626</v>
      </c>
      <c r="R11" s="29">
        <v>187025864.0680204</v>
      </c>
      <c r="S11" s="29">
        <v>167261333.87782043</v>
      </c>
      <c r="T11" s="29">
        <v>160388391.86645842</v>
      </c>
      <c r="U11" s="29">
        <v>163237815.60390371</v>
      </c>
    </row>
    <row r="12" spans="1:21">
      <c r="A12" s="49"/>
      <c r="B12" s="57" t="s">
        <v>48</v>
      </c>
      <c r="C12" s="29"/>
      <c r="D12" s="29"/>
      <c r="E12" s="29"/>
      <c r="F12" s="29"/>
      <c r="G12" s="29">
        <v>163245888.93279615</v>
      </c>
      <c r="H12" s="29">
        <v>162450151.10326239</v>
      </c>
      <c r="I12" s="29">
        <v>177519560.3654311</v>
      </c>
      <c r="J12" s="29">
        <v>174064908.31492707</v>
      </c>
      <c r="K12" s="29">
        <v>167378145.02158481</v>
      </c>
      <c r="L12" s="29">
        <v>170387402.53812331</v>
      </c>
      <c r="M12" s="29">
        <v>176107600.06924921</v>
      </c>
      <c r="N12" s="29">
        <v>171104540.61368361</v>
      </c>
      <c r="O12" s="29">
        <v>188098568.52836719</v>
      </c>
      <c r="P12" s="29">
        <v>181302027.97835454</v>
      </c>
      <c r="Q12" s="29"/>
      <c r="R12" s="29"/>
      <c r="S12" s="29"/>
      <c r="T12" s="29"/>
      <c r="U12" s="29"/>
    </row>
    <row r="13" spans="1:21">
      <c r="A13" s="49"/>
      <c r="B13" s="57" t="s">
        <v>49</v>
      </c>
      <c r="C13" s="29"/>
      <c r="D13" s="29"/>
      <c r="E13" s="29"/>
      <c r="F13" s="29"/>
      <c r="G13" s="29"/>
      <c r="H13" s="29"/>
      <c r="I13" s="29"/>
      <c r="J13" s="29"/>
      <c r="K13" s="29"/>
      <c r="L13" s="29"/>
      <c r="M13" s="29"/>
      <c r="N13" s="29"/>
      <c r="O13" s="29"/>
      <c r="P13" s="50"/>
      <c r="Q13" s="29">
        <v>207776992.26398444</v>
      </c>
      <c r="R13" s="29">
        <v>216761241.57557225</v>
      </c>
      <c r="S13" s="29">
        <v>223925201.85157475</v>
      </c>
      <c r="T13" s="29">
        <v>224515170.79735661</v>
      </c>
      <c r="U13" s="29">
        <v>228166533.02487624</v>
      </c>
    </row>
    <row r="14" spans="1:21">
      <c r="A14" s="26"/>
    </row>
    <row r="15" spans="1:21">
      <c r="A15" s="26"/>
    </row>
    <row r="16" spans="1:21">
      <c r="A16" s="26"/>
      <c r="S16" s="24"/>
      <c r="T16" s="24"/>
      <c r="U16" s="24"/>
    </row>
    <row r="17" spans="1:21">
      <c r="A17" s="26"/>
      <c r="T17" s="31"/>
      <c r="U17" s="31"/>
    </row>
  </sheetData>
  <sheetProtection formatCells="0" formatColumns="0" formatRows="0" insertColumns="0" insertRows="0" insertHyperlinks="0" selectLockedCells="1" sort="0" autoFilter="0" pivotTables="0"/>
  <mergeCells count="2">
    <mergeCell ref="A5:N5"/>
    <mergeCell ref="A3:E3"/>
  </mergeCells>
  <conditionalFormatting sqref="T17:U17">
    <cfRule type="cellIs" dxfId="4" priority="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election activeCell="A5" sqref="A5:L5"/>
    </sheetView>
  </sheetViews>
  <sheetFormatPr defaultColWidth="8.7265625" defaultRowHeight="14.5"/>
  <cols>
    <col min="1" max="1" width="12.54296875" style="22" customWidth="1"/>
    <col min="2" max="2" width="28.7265625" style="22" bestFit="1" customWidth="1"/>
    <col min="3" max="17" width="10.453125" style="22" customWidth="1"/>
    <col min="18" max="16384" width="8.7265625" style="22"/>
  </cols>
  <sheetData>
    <row r="1" spans="1:17" s="73" customFormat="1">
      <c r="A1" s="72" t="s">
        <v>63</v>
      </c>
    </row>
    <row r="3" spans="1:17" s="23" customFormat="1" ht="86.25" customHeight="1">
      <c r="A3" s="91" t="s">
        <v>123</v>
      </c>
      <c r="B3" s="91"/>
      <c r="C3" s="91"/>
      <c r="D3" s="91"/>
      <c r="E3" s="91"/>
      <c r="F3" s="82"/>
      <c r="G3" s="82"/>
      <c r="H3" s="82"/>
      <c r="I3" s="82"/>
      <c r="J3" s="82"/>
      <c r="K3" s="82"/>
      <c r="L3" s="82"/>
      <c r="M3" s="81"/>
      <c r="N3" s="81"/>
    </row>
    <row r="4" spans="1:17" s="23" customFormat="1" ht="24">
      <c r="A4" s="80" t="s">
        <v>121</v>
      </c>
      <c r="B4" s="64"/>
      <c r="C4" s="64"/>
      <c r="D4" s="64"/>
      <c r="E4" s="64"/>
      <c r="F4" s="64"/>
      <c r="G4" s="64"/>
      <c r="H4" s="64"/>
      <c r="I4" s="64"/>
      <c r="J4" s="64"/>
      <c r="K4" s="64"/>
      <c r="L4" s="64"/>
    </row>
    <row r="5" spans="1:17" s="23" customFormat="1">
      <c r="A5" s="90"/>
      <c r="B5" s="90"/>
      <c r="C5" s="90"/>
      <c r="D5" s="90"/>
      <c r="E5" s="90"/>
      <c r="F5" s="90"/>
      <c r="G5" s="90"/>
      <c r="H5" s="90"/>
      <c r="I5" s="90"/>
      <c r="J5" s="90"/>
      <c r="K5" s="90"/>
      <c r="L5" s="90"/>
    </row>
    <row r="6" spans="1:17" s="23" customFormat="1">
      <c r="A6" s="64"/>
      <c r="B6" s="64"/>
      <c r="C6" s="64"/>
      <c r="D6" s="64"/>
      <c r="E6" s="64"/>
      <c r="F6" s="64"/>
      <c r="G6" s="64"/>
      <c r="H6" s="64"/>
      <c r="I6" s="64"/>
      <c r="J6" s="64"/>
      <c r="K6" s="64"/>
      <c r="L6" s="64"/>
    </row>
    <row r="8" spans="1:17">
      <c r="A8" s="25"/>
      <c r="C8" s="78">
        <v>2008</v>
      </c>
      <c r="D8" s="78">
        <v>2009</v>
      </c>
      <c r="E8" s="78">
        <v>2010</v>
      </c>
      <c r="F8" s="78">
        <v>2011</v>
      </c>
      <c r="G8" s="78">
        <v>2012</v>
      </c>
      <c r="H8" s="78">
        <v>2013</v>
      </c>
      <c r="I8" s="78">
        <v>2014</v>
      </c>
      <c r="J8" s="78">
        <v>2015</v>
      </c>
      <c r="K8" s="78">
        <v>2016</v>
      </c>
      <c r="L8" s="78">
        <v>2017</v>
      </c>
      <c r="M8" s="78">
        <v>2018</v>
      </c>
      <c r="N8" s="78">
        <v>2019</v>
      </c>
      <c r="O8" s="78">
        <v>2020</v>
      </c>
      <c r="P8" s="78">
        <v>2021</v>
      </c>
      <c r="Q8" s="78">
        <v>2022</v>
      </c>
    </row>
    <row r="9" spans="1:17">
      <c r="A9" s="48"/>
      <c r="B9" s="57" t="s">
        <v>50</v>
      </c>
      <c r="C9" s="29">
        <v>193046960.35964802</v>
      </c>
      <c r="D9" s="29">
        <v>203916079.9721505</v>
      </c>
      <c r="E9" s="29">
        <v>209947470.88874924</v>
      </c>
      <c r="F9" s="29">
        <v>209035934.3958523</v>
      </c>
      <c r="G9" s="29">
        <v>216992507.02476868</v>
      </c>
      <c r="H9" s="29">
        <v>184105305.40945494</v>
      </c>
      <c r="I9" s="29">
        <v>196057393.08242604</v>
      </c>
      <c r="J9" s="29">
        <v>204354410.33442461</v>
      </c>
      <c r="K9" s="29">
        <v>211561735.81944412</v>
      </c>
      <c r="L9" s="29">
        <v>218343689.57208028</v>
      </c>
      <c r="M9" s="29">
        <v>229930228.12667593</v>
      </c>
      <c r="N9" s="29">
        <v>229607662.61911279</v>
      </c>
      <c r="O9" s="29">
        <v>237110545.37321001</v>
      </c>
      <c r="P9" s="29">
        <v>219851230.32827488</v>
      </c>
      <c r="Q9" s="29">
        <v>227984625.21896189</v>
      </c>
    </row>
    <row r="10" spans="1:17">
      <c r="A10" s="49"/>
      <c r="B10" s="57" t="s">
        <v>45</v>
      </c>
      <c r="C10" s="29">
        <v>64777885.063278019</v>
      </c>
      <c r="D10" s="29">
        <v>55046812.324869893</v>
      </c>
      <c r="E10" s="29">
        <v>66669684.579795294</v>
      </c>
      <c r="F10" s="29">
        <v>85521753.799773827</v>
      </c>
      <c r="G10" s="29">
        <v>111184520.33330989</v>
      </c>
      <c r="H10" s="29">
        <v>116304192.28695889</v>
      </c>
      <c r="I10" s="29">
        <v>124933170.8553554</v>
      </c>
      <c r="J10" s="29">
        <v>139300060.95539424</v>
      </c>
      <c r="K10" s="29">
        <v>97132638.408841759</v>
      </c>
      <c r="L10" s="29">
        <v>110853352.37823077</v>
      </c>
      <c r="M10" s="29">
        <v>87044003.530150801</v>
      </c>
      <c r="N10" s="29">
        <v>106946939.54760575</v>
      </c>
      <c r="O10" s="29">
        <v>127318451.45027469</v>
      </c>
      <c r="P10" s="29"/>
      <c r="Q10" s="29"/>
    </row>
    <row r="11" spans="1:17">
      <c r="A11" s="49"/>
      <c r="B11" s="57" t="s">
        <v>46</v>
      </c>
      <c r="C11" s="29"/>
      <c r="D11" s="29"/>
      <c r="E11" s="29"/>
      <c r="F11" s="29"/>
      <c r="G11" s="29"/>
      <c r="H11" s="29"/>
      <c r="I11" s="29"/>
      <c r="J11" s="29"/>
      <c r="K11" s="29"/>
      <c r="L11" s="29"/>
      <c r="M11" s="29"/>
      <c r="N11" s="29"/>
      <c r="O11" s="50"/>
      <c r="P11" s="29">
        <v>107828961.99982618</v>
      </c>
      <c r="Q11" s="29">
        <v>76750204.619619414</v>
      </c>
    </row>
    <row r="12" spans="1:17">
      <c r="A12" s="49"/>
      <c r="B12" s="57" t="s">
        <v>48</v>
      </c>
      <c r="C12" s="29">
        <v>0</v>
      </c>
      <c r="D12" s="29">
        <v>0</v>
      </c>
      <c r="E12" s="29">
        <v>0</v>
      </c>
      <c r="F12" s="29">
        <v>71554841.409820795</v>
      </c>
      <c r="G12" s="29">
        <v>73053869.741091818</v>
      </c>
      <c r="H12" s="29">
        <v>71562202.517087296</v>
      </c>
      <c r="I12" s="29">
        <v>72245684.720941126</v>
      </c>
      <c r="J12" s="29">
        <v>68126635.831375882</v>
      </c>
      <c r="K12" s="29">
        <v>70645486.831729412</v>
      </c>
      <c r="L12" s="29">
        <v>73748167.150647685</v>
      </c>
      <c r="M12" s="29">
        <v>68611863.911073029</v>
      </c>
      <c r="N12" s="29">
        <v>71528312.053366244</v>
      </c>
      <c r="O12" s="29">
        <v>71401364.148820266</v>
      </c>
      <c r="P12" s="29"/>
      <c r="Q12" s="29"/>
    </row>
    <row r="13" spans="1:17">
      <c r="A13" s="49"/>
      <c r="B13" s="57" t="s">
        <v>49</v>
      </c>
      <c r="C13" s="29"/>
      <c r="D13" s="29"/>
      <c r="E13" s="29"/>
      <c r="F13" s="29"/>
      <c r="G13" s="29"/>
      <c r="H13" s="29"/>
      <c r="I13" s="29"/>
      <c r="J13" s="29"/>
      <c r="K13" s="29"/>
      <c r="L13" s="29"/>
      <c r="M13" s="29"/>
      <c r="N13" s="29"/>
      <c r="O13" s="50"/>
      <c r="P13" s="29">
        <v>73375470.024745435</v>
      </c>
      <c r="Q13" s="29">
        <v>74353069.435859039</v>
      </c>
    </row>
    <row r="14" spans="1:17">
      <c r="A14" s="26"/>
    </row>
    <row r="15" spans="1:17">
      <c r="A15" s="26"/>
    </row>
    <row r="16" spans="1:17">
      <c r="A16" s="26"/>
    </row>
    <row r="17" spans="1:17">
      <c r="A17" s="26"/>
    </row>
    <row r="18" spans="1:17">
      <c r="A18" s="26"/>
      <c r="O18" s="24"/>
      <c r="P18" s="24"/>
      <c r="Q18" s="24"/>
    </row>
    <row r="19" spans="1:17">
      <c r="A19" s="26"/>
      <c r="P19" s="31"/>
      <c r="Q19" s="31"/>
    </row>
  </sheetData>
  <sheetProtection formatCells="0" formatColumns="0" formatRows="0" insertColumns="0" insertRows="0" insertHyperlinks="0" selectLockedCells="1" sort="0" autoFilter="0" pivotTables="0"/>
  <mergeCells count="2">
    <mergeCell ref="A5:L5"/>
    <mergeCell ref="A3:E3"/>
  </mergeCells>
  <conditionalFormatting sqref="P19:Q19">
    <cfRule type="cellIs" dxfId="3" priority="1" operator="lessThan">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Normal="100" workbookViewId="0">
      <selection activeCell="A5" sqref="A5:L5"/>
    </sheetView>
  </sheetViews>
  <sheetFormatPr defaultColWidth="8.7265625" defaultRowHeight="14.5"/>
  <cols>
    <col min="1" max="1" width="12.54296875" style="22" customWidth="1"/>
    <col min="2" max="2" width="28.453125" style="22" bestFit="1" customWidth="1"/>
    <col min="3" max="3" width="12" style="22" customWidth="1"/>
    <col min="4" max="17" width="12.54296875" style="22" bestFit="1" customWidth="1"/>
    <col min="18" max="16384" width="8.7265625" style="22"/>
  </cols>
  <sheetData>
    <row r="1" spans="1:17" s="73" customFormat="1">
      <c r="A1" s="72" t="s">
        <v>64</v>
      </c>
    </row>
    <row r="3" spans="1:17" s="23" customFormat="1" ht="86.25" customHeight="1">
      <c r="A3" s="91" t="s">
        <v>123</v>
      </c>
      <c r="B3" s="91"/>
      <c r="C3" s="91"/>
      <c r="D3" s="91"/>
      <c r="E3" s="91"/>
      <c r="F3" s="82"/>
      <c r="G3" s="82"/>
      <c r="H3" s="82"/>
      <c r="I3" s="82"/>
      <c r="J3" s="82"/>
      <c r="K3" s="82"/>
      <c r="L3" s="82"/>
      <c r="M3" s="81"/>
      <c r="N3" s="81"/>
    </row>
    <row r="4" spans="1:17" s="23" customFormat="1" ht="24">
      <c r="A4" s="80" t="s">
        <v>121</v>
      </c>
      <c r="B4" s="64"/>
      <c r="C4" s="64"/>
      <c r="D4" s="64"/>
      <c r="E4" s="64"/>
      <c r="F4" s="64"/>
      <c r="G4" s="64"/>
      <c r="H4" s="64"/>
      <c r="I4" s="64"/>
      <c r="J4" s="64"/>
      <c r="K4" s="64"/>
      <c r="L4" s="64"/>
    </row>
    <row r="5" spans="1:17" s="23" customFormat="1">
      <c r="A5" s="90"/>
      <c r="B5" s="90"/>
      <c r="C5" s="90"/>
      <c r="D5" s="90"/>
      <c r="E5" s="90"/>
      <c r="F5" s="90"/>
      <c r="G5" s="90"/>
      <c r="H5" s="90"/>
      <c r="I5" s="90"/>
      <c r="J5" s="90"/>
      <c r="K5" s="90"/>
      <c r="L5" s="90"/>
    </row>
    <row r="6" spans="1:17" s="23" customFormat="1">
      <c r="A6" s="64"/>
      <c r="B6" s="64"/>
      <c r="C6" s="64"/>
      <c r="D6" s="64"/>
      <c r="E6" s="64"/>
      <c r="F6" s="64"/>
      <c r="G6" s="64"/>
      <c r="H6" s="64"/>
      <c r="I6" s="64"/>
      <c r="J6" s="64"/>
      <c r="K6" s="64"/>
      <c r="L6" s="64"/>
    </row>
    <row r="8" spans="1:17">
      <c r="A8" s="25"/>
      <c r="C8" s="78">
        <v>2008</v>
      </c>
      <c r="D8" s="78">
        <v>2009</v>
      </c>
      <c r="E8" s="78">
        <v>2010</v>
      </c>
      <c r="F8" s="78">
        <v>2011</v>
      </c>
      <c r="G8" s="78">
        <v>2012</v>
      </c>
      <c r="H8" s="78">
        <v>2013</v>
      </c>
      <c r="I8" s="78">
        <v>2014</v>
      </c>
      <c r="J8" s="78">
        <v>2015</v>
      </c>
      <c r="K8" s="78">
        <v>2016</v>
      </c>
      <c r="L8" s="78">
        <v>2017</v>
      </c>
      <c r="M8" s="78">
        <v>2018</v>
      </c>
      <c r="N8" s="78">
        <v>2019</v>
      </c>
      <c r="O8" s="78">
        <v>2020</v>
      </c>
      <c r="P8" s="78">
        <v>2021</v>
      </c>
      <c r="Q8" s="78">
        <v>2022</v>
      </c>
    </row>
    <row r="9" spans="1:17">
      <c r="A9" s="48"/>
      <c r="B9" s="57" t="s">
        <v>50</v>
      </c>
      <c r="C9" s="29">
        <v>221770215.5939334</v>
      </c>
      <c r="D9" s="29">
        <v>224853597.92608044</v>
      </c>
      <c r="E9" s="29">
        <v>212264703.18907964</v>
      </c>
      <c r="F9" s="29">
        <v>210834831.87132686</v>
      </c>
      <c r="G9" s="29">
        <v>175570626.84529155</v>
      </c>
      <c r="H9" s="29">
        <v>174353997.59848216</v>
      </c>
      <c r="I9" s="29">
        <v>191020481.23107424</v>
      </c>
      <c r="J9" s="29">
        <v>195635592.19608012</v>
      </c>
      <c r="K9" s="29">
        <v>197611970.85033152</v>
      </c>
      <c r="L9" s="29">
        <v>202471514.79390323</v>
      </c>
      <c r="M9" s="29">
        <v>190786036.48316306</v>
      </c>
      <c r="N9" s="29">
        <v>201703597.26587626</v>
      </c>
      <c r="O9" s="29">
        <v>197835202.82664746</v>
      </c>
      <c r="P9" s="29">
        <v>198565552.68119138</v>
      </c>
      <c r="Q9" s="29">
        <v>207854943.28667945</v>
      </c>
    </row>
    <row r="10" spans="1:17">
      <c r="A10" s="49"/>
      <c r="B10" s="57" t="s">
        <v>45</v>
      </c>
      <c r="C10" s="29">
        <v>44085367.88208165</v>
      </c>
      <c r="D10" s="29">
        <v>15261770.988942839</v>
      </c>
      <c r="E10" s="29">
        <v>44017653.98061613</v>
      </c>
      <c r="F10" s="29">
        <v>71248246.976780966</v>
      </c>
      <c r="G10" s="29">
        <v>87255879.525819033</v>
      </c>
      <c r="H10" s="29">
        <v>64701155.071140088</v>
      </c>
      <c r="I10" s="29">
        <v>58560351.030172884</v>
      </c>
      <c r="J10" s="29">
        <v>65183628.2742211</v>
      </c>
      <c r="K10" s="29">
        <v>74803752.131717905</v>
      </c>
      <c r="L10" s="29">
        <v>85477932.051691219</v>
      </c>
      <c r="M10" s="29">
        <v>98760447.33672975</v>
      </c>
      <c r="N10" s="29">
        <v>87878698.732590795</v>
      </c>
      <c r="O10" s="29">
        <v>76556382.311314523</v>
      </c>
      <c r="P10" s="29"/>
      <c r="Q10" s="29"/>
    </row>
    <row r="11" spans="1:17">
      <c r="A11" s="49"/>
      <c r="B11" s="57" t="s">
        <v>46</v>
      </c>
      <c r="C11" s="29"/>
      <c r="D11" s="29"/>
      <c r="E11" s="29"/>
      <c r="F11" s="29"/>
      <c r="G11" s="29"/>
      <c r="H11" s="29"/>
      <c r="I11" s="29"/>
      <c r="J11" s="29"/>
      <c r="K11" s="29"/>
      <c r="L11" s="29"/>
      <c r="M11" s="29"/>
      <c r="N11" s="29"/>
      <c r="O11" s="50"/>
      <c r="P11" s="29">
        <v>74933798.344003588</v>
      </c>
      <c r="Q11" s="29">
        <v>72830634.495037988</v>
      </c>
    </row>
    <row r="12" spans="1:17">
      <c r="A12" s="49"/>
      <c r="B12" s="57" t="s">
        <v>48</v>
      </c>
      <c r="C12" s="29">
        <v>0</v>
      </c>
      <c r="D12" s="29">
        <v>0</v>
      </c>
      <c r="E12" s="29">
        <v>0</v>
      </c>
      <c r="F12" s="29">
        <v>70053496.253460109</v>
      </c>
      <c r="G12" s="29">
        <v>93887857.381265506</v>
      </c>
      <c r="H12" s="29">
        <v>77757724.356050164</v>
      </c>
      <c r="I12" s="29">
        <v>74478051.763913915</v>
      </c>
      <c r="J12" s="29">
        <v>78029001.886536479</v>
      </c>
      <c r="K12" s="29">
        <v>82932439.758162409</v>
      </c>
      <c r="L12" s="29">
        <v>81549372.086912408</v>
      </c>
      <c r="M12" s="29">
        <v>62078322.661463134</v>
      </c>
      <c r="N12" s="29">
        <v>62081985.027506232</v>
      </c>
      <c r="O12" s="29">
        <v>65982874.029356621</v>
      </c>
      <c r="P12" s="29"/>
      <c r="Q12" s="29"/>
    </row>
    <row r="13" spans="1:17">
      <c r="A13" s="49"/>
      <c r="B13" s="57" t="s">
        <v>49</v>
      </c>
      <c r="C13" s="29"/>
      <c r="D13" s="29"/>
      <c r="E13" s="29"/>
      <c r="F13" s="29"/>
      <c r="G13" s="29"/>
      <c r="H13" s="29"/>
      <c r="I13" s="29"/>
      <c r="J13" s="29"/>
      <c r="K13" s="29"/>
      <c r="L13" s="29"/>
      <c r="M13" s="29"/>
      <c r="N13" s="29"/>
      <c r="O13" s="50"/>
      <c r="P13" s="29">
        <v>81397497.877772361</v>
      </c>
      <c r="Q13" s="29">
        <v>82641757.787035525</v>
      </c>
    </row>
    <row r="14" spans="1:17">
      <c r="A14" s="26"/>
    </row>
    <row r="15" spans="1:17">
      <c r="A15" s="26"/>
    </row>
    <row r="16" spans="1:17">
      <c r="A16" s="26"/>
      <c r="O16" s="24"/>
      <c r="P16" s="24"/>
      <c r="Q16" s="24"/>
    </row>
    <row r="17" spans="1:17">
      <c r="A17" s="26"/>
      <c r="P17" s="31"/>
      <c r="Q17" s="31"/>
    </row>
  </sheetData>
  <sheetProtection formatCells="0" formatColumns="0" formatRows="0" insertColumns="0" insertRows="0" insertHyperlinks="0" selectLockedCells="1" sort="0" autoFilter="0" pivotTables="0"/>
  <mergeCells count="2">
    <mergeCell ref="A5:L5"/>
    <mergeCell ref="A3:E3"/>
  </mergeCells>
  <conditionalFormatting sqref="P17:Q17">
    <cfRule type="cellIs" dxfId="2" priority="1" operator="lessThan">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zoomScaleNormal="100" workbookViewId="0">
      <selection activeCell="A5" sqref="A5:N5"/>
    </sheetView>
  </sheetViews>
  <sheetFormatPr defaultColWidth="8.7265625" defaultRowHeight="14.5"/>
  <cols>
    <col min="1" max="1" width="12.54296875" style="22" customWidth="1"/>
    <col min="2" max="2" width="28.7265625" style="22" bestFit="1" customWidth="1"/>
    <col min="3" max="22" width="11.54296875" style="22" customWidth="1"/>
    <col min="23" max="16384" width="8.7265625" style="22"/>
  </cols>
  <sheetData>
    <row r="1" spans="1:22" s="73" customFormat="1">
      <c r="A1" s="72" t="s">
        <v>66</v>
      </c>
    </row>
    <row r="3" spans="1:22" s="23" customFormat="1" ht="86.25" customHeight="1">
      <c r="A3" s="91" t="s">
        <v>123</v>
      </c>
      <c r="B3" s="91"/>
      <c r="C3" s="91"/>
      <c r="D3" s="91"/>
      <c r="E3" s="91"/>
      <c r="F3" s="82"/>
      <c r="G3" s="82"/>
      <c r="H3" s="82"/>
      <c r="I3" s="82"/>
      <c r="J3" s="82"/>
      <c r="K3" s="82"/>
      <c r="L3" s="82"/>
      <c r="M3" s="82"/>
      <c r="N3" s="82"/>
    </row>
    <row r="4" spans="1:22" s="23" customFormat="1" ht="24">
      <c r="A4" s="80" t="s">
        <v>121</v>
      </c>
      <c r="B4" s="64"/>
      <c r="C4" s="64"/>
      <c r="D4" s="64"/>
      <c r="E4" s="64"/>
      <c r="F4" s="64"/>
      <c r="G4" s="64"/>
      <c r="H4" s="64"/>
      <c r="I4" s="64"/>
      <c r="J4" s="64"/>
      <c r="K4" s="64"/>
      <c r="L4" s="64"/>
      <c r="M4" s="64"/>
      <c r="N4" s="64"/>
    </row>
    <row r="5" spans="1:22" s="23" customFormat="1">
      <c r="A5" s="90"/>
      <c r="B5" s="90"/>
      <c r="C5" s="90"/>
      <c r="D5" s="90"/>
      <c r="E5" s="90"/>
      <c r="F5" s="90"/>
      <c r="G5" s="90"/>
      <c r="H5" s="90"/>
      <c r="I5" s="90"/>
      <c r="J5" s="90"/>
      <c r="K5" s="90"/>
      <c r="L5" s="90"/>
      <c r="M5" s="90"/>
      <c r="N5" s="90"/>
    </row>
    <row r="6" spans="1:22" s="23" customFormat="1">
      <c r="A6" s="64"/>
      <c r="B6" s="64"/>
      <c r="C6" s="64"/>
      <c r="D6" s="64"/>
      <c r="E6" s="64"/>
      <c r="F6" s="64"/>
      <c r="G6" s="64"/>
      <c r="H6" s="64"/>
      <c r="I6" s="64"/>
      <c r="J6" s="64"/>
      <c r="K6" s="64"/>
      <c r="L6" s="64"/>
      <c r="M6" s="64"/>
      <c r="N6" s="64"/>
    </row>
    <row r="8" spans="1:22">
      <c r="A8" s="25"/>
      <c r="C8" s="78" t="s">
        <v>99</v>
      </c>
      <c r="D8" s="78" t="s">
        <v>100</v>
      </c>
      <c r="E8" s="78" t="s">
        <v>101</v>
      </c>
      <c r="F8" s="78" t="s">
        <v>102</v>
      </c>
      <c r="G8" s="78" t="s">
        <v>103</v>
      </c>
      <c r="H8" s="78" t="s">
        <v>104</v>
      </c>
      <c r="I8" s="78" t="s">
        <v>105</v>
      </c>
      <c r="J8" s="78" t="s">
        <v>106</v>
      </c>
      <c r="K8" s="78" t="s">
        <v>107</v>
      </c>
      <c r="L8" s="78" t="s">
        <v>108</v>
      </c>
      <c r="M8" s="78" t="s">
        <v>109</v>
      </c>
      <c r="N8" s="78" t="s">
        <v>110</v>
      </c>
      <c r="O8" s="78" t="s">
        <v>111</v>
      </c>
      <c r="P8" s="78" t="s">
        <v>112</v>
      </c>
      <c r="Q8" s="78" t="s">
        <v>113</v>
      </c>
      <c r="R8" s="78" t="s">
        <v>114</v>
      </c>
      <c r="S8" s="78" t="s">
        <v>115</v>
      </c>
      <c r="T8" s="78" t="s">
        <v>116</v>
      </c>
      <c r="U8" s="78" t="s">
        <v>117</v>
      </c>
      <c r="V8" s="78" t="s">
        <v>118</v>
      </c>
    </row>
    <row r="9" spans="1:22">
      <c r="A9" s="48"/>
      <c r="B9" s="57" t="s">
        <v>50</v>
      </c>
      <c r="C9" s="29"/>
      <c r="D9" s="29" t="s">
        <v>55</v>
      </c>
      <c r="E9" s="29" t="s">
        <v>55</v>
      </c>
      <c r="F9" s="29" t="s">
        <v>55</v>
      </c>
      <c r="G9" s="29"/>
      <c r="H9" s="29">
        <v>226535643.6311256</v>
      </c>
      <c r="I9" s="29">
        <v>237749048.19745204</v>
      </c>
      <c r="J9" s="29">
        <v>244742069.46382073</v>
      </c>
      <c r="K9" s="29">
        <v>249246187.42736366</v>
      </c>
      <c r="L9" s="29">
        <v>252427542.23262408</v>
      </c>
      <c r="M9" s="29">
        <v>187126178.15002459</v>
      </c>
      <c r="N9" s="29">
        <v>186664763.80028629</v>
      </c>
      <c r="O9" s="29">
        <v>195275744.64469555</v>
      </c>
      <c r="P9" s="29">
        <v>207133427.62628946</v>
      </c>
      <c r="Q9" s="29">
        <v>205601905.89700216</v>
      </c>
      <c r="R9" s="29">
        <v>220704033.73620245</v>
      </c>
      <c r="S9" s="29">
        <v>222392585.98424852</v>
      </c>
      <c r="T9" s="29">
        <v>233638908.85536075</v>
      </c>
      <c r="U9" s="29">
        <v>223939305.81443062</v>
      </c>
      <c r="V9" s="29">
        <v>233695891.86469769</v>
      </c>
    </row>
    <row r="10" spans="1:22">
      <c r="A10" s="49"/>
      <c r="B10" s="57" t="s">
        <v>45</v>
      </c>
      <c r="C10" s="29">
        <v>41493553.87849877</v>
      </c>
      <c r="D10" s="29">
        <v>46283447.016209222</v>
      </c>
      <c r="E10" s="29">
        <v>43896356.889898218</v>
      </c>
      <c r="F10" s="29">
        <v>39196936.830182634</v>
      </c>
      <c r="G10" s="29">
        <v>53114689.857496016</v>
      </c>
      <c r="H10" s="29">
        <v>68488555.92448163</v>
      </c>
      <c r="I10" s="29">
        <v>97013700.24874638</v>
      </c>
      <c r="J10" s="29">
        <v>115817551.94106807</v>
      </c>
      <c r="K10" s="29">
        <v>117345278.24712569</v>
      </c>
      <c r="L10" s="29">
        <v>134320332.46402287</v>
      </c>
      <c r="M10" s="29">
        <v>98592591.940456152</v>
      </c>
      <c r="N10" s="29">
        <v>107511586.53147462</v>
      </c>
      <c r="O10" s="29">
        <v>112142661.82952866</v>
      </c>
      <c r="P10" s="29">
        <v>103336578.85093191</v>
      </c>
      <c r="Q10" s="29"/>
      <c r="R10" s="29"/>
      <c r="S10" s="29"/>
      <c r="T10" s="29"/>
      <c r="U10" s="29"/>
      <c r="V10" s="29"/>
    </row>
    <row r="11" spans="1:22">
      <c r="A11" s="49"/>
      <c r="B11" s="57" t="s">
        <v>46</v>
      </c>
      <c r="C11" s="29"/>
      <c r="D11" s="29"/>
      <c r="E11" s="29"/>
      <c r="F11" s="29"/>
      <c r="G11" s="29"/>
      <c r="H11" s="29"/>
      <c r="I11" s="29"/>
      <c r="J11" s="29"/>
      <c r="K11" s="29"/>
      <c r="L11" s="29"/>
      <c r="M11" s="29"/>
      <c r="N11" s="29"/>
      <c r="O11" s="29"/>
      <c r="P11" s="45">
        <v>103336578.85093191</v>
      </c>
      <c r="Q11" s="29">
        <v>112081469.12415928</v>
      </c>
      <c r="R11" s="29">
        <v>107974826.54766849</v>
      </c>
      <c r="S11" s="29">
        <v>109664091.38043068</v>
      </c>
      <c r="T11" s="29">
        <v>99885960.447730944</v>
      </c>
      <c r="U11" s="29">
        <v>101994579.13222758</v>
      </c>
      <c r="V11" s="29">
        <v>92807077.451956749</v>
      </c>
    </row>
    <row r="12" spans="1:22">
      <c r="A12" s="49"/>
      <c r="B12" s="57" t="s">
        <v>48</v>
      </c>
      <c r="C12" s="29"/>
      <c r="D12" s="29"/>
      <c r="E12" s="29"/>
      <c r="F12" s="29"/>
      <c r="G12" s="29">
        <v>73550088.979969114</v>
      </c>
      <c r="H12" s="29">
        <v>75122477.625258982</v>
      </c>
      <c r="I12" s="29">
        <v>73297349.999012202</v>
      </c>
      <c r="J12" s="29">
        <v>75772813.253659353</v>
      </c>
      <c r="K12" s="29">
        <v>75364941.53610155</v>
      </c>
      <c r="L12" s="29">
        <v>70144514.457176939</v>
      </c>
      <c r="M12" s="29">
        <v>65450196.721811138</v>
      </c>
      <c r="N12" s="29">
        <v>69979786.546946242</v>
      </c>
      <c r="O12" s="29">
        <v>64348628.210912175</v>
      </c>
      <c r="P12" s="29">
        <v>63590063.024252698</v>
      </c>
      <c r="Q12" s="29"/>
      <c r="R12" s="29"/>
      <c r="S12" s="29"/>
      <c r="T12" s="29"/>
      <c r="U12" s="29"/>
      <c r="V12" s="29"/>
    </row>
    <row r="13" spans="1:22">
      <c r="A13" s="49"/>
      <c r="B13" s="57" t="s">
        <v>49</v>
      </c>
      <c r="C13" s="29"/>
      <c r="D13" s="29"/>
      <c r="E13" s="29"/>
      <c r="F13" s="29"/>
      <c r="G13" s="29"/>
      <c r="H13" s="29"/>
      <c r="I13" s="29"/>
      <c r="J13" s="29"/>
      <c r="K13" s="29"/>
      <c r="L13" s="29"/>
      <c r="M13" s="29"/>
      <c r="N13" s="29"/>
      <c r="O13" s="29"/>
      <c r="P13" s="45">
        <v>63590063.024252698</v>
      </c>
      <c r="Q13" s="29">
        <v>80635980.795889914</v>
      </c>
      <c r="R13" s="29">
        <v>72457727.338638887</v>
      </c>
      <c r="S13" s="29">
        <v>73027142.496677563</v>
      </c>
      <c r="T13" s="29">
        <v>73529640.386550456</v>
      </c>
      <c r="U13" s="29">
        <v>74125052.159160227</v>
      </c>
      <c r="V13" s="29">
        <v>74835674.838838458</v>
      </c>
    </row>
    <row r="14" spans="1:22">
      <c r="A14" s="26"/>
    </row>
    <row r="15" spans="1:22">
      <c r="A15" s="26"/>
    </row>
    <row r="16" spans="1:22">
      <c r="A16" s="26"/>
    </row>
    <row r="18" spans="19:22">
      <c r="T18" s="24"/>
      <c r="U18" s="24"/>
      <c r="V18" s="24"/>
    </row>
    <row r="19" spans="19:22">
      <c r="U19" s="31"/>
      <c r="V19" s="31"/>
    </row>
    <row r="20" spans="19:22">
      <c r="S20" s="24"/>
      <c r="T20" s="24"/>
      <c r="U20" s="24"/>
      <c r="V20" s="24"/>
    </row>
    <row r="21" spans="19:22">
      <c r="T21" s="31"/>
      <c r="U21" s="31"/>
      <c r="V21" s="31"/>
    </row>
    <row r="22" spans="19:22">
      <c r="T22" s="24"/>
      <c r="U22" s="24"/>
      <c r="V22" s="24"/>
    </row>
    <row r="23" spans="19:22">
      <c r="U23" s="31"/>
      <c r="V23" s="31"/>
    </row>
  </sheetData>
  <sheetProtection formatCells="0" formatColumns="0" formatRows="0" insertColumns="0" insertRows="0" insertHyperlinks="0" selectLockedCells="1" sort="0" autoFilter="0" pivotTables="0"/>
  <mergeCells count="2">
    <mergeCell ref="A5:N5"/>
    <mergeCell ref="A3:E3"/>
  </mergeCells>
  <conditionalFormatting sqref="U19:V19 U23:V23 T21:V21">
    <cfRule type="cellIs" dxfId="1" priority="1" operator="lessThan">
      <formula>-0.02</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Normal="100" workbookViewId="0">
      <selection activeCell="A5" sqref="A5:L5"/>
    </sheetView>
  </sheetViews>
  <sheetFormatPr defaultColWidth="8.7265625" defaultRowHeight="14.5"/>
  <cols>
    <col min="1" max="1" width="12.54296875" style="22" customWidth="1"/>
    <col min="2" max="2" width="28.453125" style="22" bestFit="1" customWidth="1"/>
    <col min="3" max="3" width="12" style="22" customWidth="1"/>
    <col min="4" max="17" width="12.54296875" style="22" bestFit="1" customWidth="1"/>
    <col min="18" max="16384" width="8.7265625" style="22"/>
  </cols>
  <sheetData>
    <row r="1" spans="1:17" s="73" customFormat="1">
      <c r="A1" s="72" t="s">
        <v>65</v>
      </c>
    </row>
    <row r="3" spans="1:17" s="23" customFormat="1" ht="86.25" customHeight="1">
      <c r="A3" s="91" t="s">
        <v>123</v>
      </c>
      <c r="B3" s="91"/>
      <c r="C3" s="91"/>
      <c r="D3" s="91"/>
      <c r="E3" s="91"/>
      <c r="F3" s="82"/>
      <c r="G3" s="82"/>
      <c r="H3" s="82"/>
      <c r="I3" s="82"/>
      <c r="J3" s="82"/>
      <c r="K3" s="82"/>
      <c r="L3" s="82"/>
      <c r="M3" s="81"/>
      <c r="N3" s="81"/>
    </row>
    <row r="4" spans="1:17" s="23" customFormat="1" ht="24">
      <c r="A4" s="80" t="s">
        <v>121</v>
      </c>
      <c r="B4" s="64"/>
      <c r="C4" s="64"/>
      <c r="D4" s="64"/>
      <c r="E4" s="64"/>
      <c r="F4" s="64"/>
      <c r="G4" s="64"/>
      <c r="H4" s="64"/>
      <c r="I4" s="64"/>
      <c r="J4" s="64"/>
      <c r="K4" s="64"/>
      <c r="L4" s="64"/>
    </row>
    <row r="5" spans="1:17" s="23" customFormat="1">
      <c r="A5" s="90"/>
      <c r="B5" s="90"/>
      <c r="C5" s="90"/>
      <c r="D5" s="90"/>
      <c r="E5" s="90"/>
      <c r="F5" s="90"/>
      <c r="G5" s="90"/>
      <c r="H5" s="90"/>
      <c r="I5" s="90"/>
      <c r="J5" s="90"/>
      <c r="K5" s="90"/>
      <c r="L5" s="90"/>
    </row>
    <row r="6" spans="1:17" s="23" customFormat="1">
      <c r="A6" s="64"/>
      <c r="B6" s="64"/>
      <c r="C6" s="64"/>
      <c r="D6" s="64"/>
      <c r="E6" s="64"/>
      <c r="F6" s="64"/>
      <c r="G6" s="64"/>
      <c r="H6" s="64"/>
      <c r="I6" s="64"/>
      <c r="J6" s="64"/>
      <c r="K6" s="64"/>
      <c r="L6" s="64"/>
    </row>
    <row r="7" spans="1:17">
      <c r="A7" s="26"/>
    </row>
    <row r="8" spans="1:17">
      <c r="A8" s="25"/>
      <c r="C8" s="78">
        <v>2008</v>
      </c>
      <c r="D8" s="78">
        <v>2009</v>
      </c>
      <c r="E8" s="78">
        <v>2010</v>
      </c>
      <c r="F8" s="78">
        <v>2011</v>
      </c>
      <c r="G8" s="78">
        <v>2012</v>
      </c>
      <c r="H8" s="78">
        <v>2013</v>
      </c>
      <c r="I8" s="78">
        <v>2014</v>
      </c>
      <c r="J8" s="78">
        <v>2015</v>
      </c>
      <c r="K8" s="78">
        <v>2016</v>
      </c>
      <c r="L8" s="78">
        <v>2017</v>
      </c>
      <c r="M8" s="78">
        <v>2018</v>
      </c>
      <c r="N8" s="78">
        <v>2019</v>
      </c>
      <c r="O8" s="78">
        <v>2020</v>
      </c>
      <c r="P8" s="78">
        <v>2021</v>
      </c>
      <c r="Q8" s="78">
        <v>2022</v>
      </c>
    </row>
    <row r="9" spans="1:17">
      <c r="A9" s="48"/>
      <c r="B9" s="57" t="s">
        <v>50</v>
      </c>
      <c r="C9" s="29">
        <v>218507635.25592968</v>
      </c>
      <c r="D9" s="29">
        <v>234232399.36902019</v>
      </c>
      <c r="E9" s="29">
        <v>234981513.83395341</v>
      </c>
      <c r="F9" s="29">
        <v>225981279.5347681</v>
      </c>
      <c r="G9" s="29">
        <v>226449394.45748329</v>
      </c>
      <c r="H9" s="29">
        <v>191001886.32497168</v>
      </c>
      <c r="I9" s="29">
        <v>192851298.40028894</v>
      </c>
      <c r="J9" s="29">
        <v>206212476.91118655</v>
      </c>
      <c r="K9" s="29">
        <v>206692571.35519552</v>
      </c>
      <c r="L9" s="29">
        <v>215474287.79997173</v>
      </c>
      <c r="M9" s="29">
        <v>205714245.19526917</v>
      </c>
      <c r="N9" s="29">
        <v>190853138.26389822</v>
      </c>
      <c r="O9" s="29">
        <v>196993918.98423299</v>
      </c>
      <c r="P9" s="29">
        <v>198914805.73570114</v>
      </c>
      <c r="Q9" s="29">
        <v>201820658.70776892</v>
      </c>
    </row>
    <row r="10" spans="1:17">
      <c r="A10" s="49"/>
      <c r="B10" s="57" t="s">
        <v>45</v>
      </c>
      <c r="C10" s="29">
        <v>80466454.602891579</v>
      </c>
      <c r="D10" s="29">
        <v>83724611.508583561</v>
      </c>
      <c r="E10" s="29">
        <v>83864438.142404631</v>
      </c>
      <c r="F10" s="29">
        <v>93992665.743538424</v>
      </c>
      <c r="G10" s="29">
        <v>87946940.714938477</v>
      </c>
      <c r="H10" s="29">
        <v>97995092.632801101</v>
      </c>
      <c r="I10" s="29">
        <v>103910845.13535208</v>
      </c>
      <c r="J10" s="29">
        <v>100331014.97466372</v>
      </c>
      <c r="K10" s="29">
        <v>89477245.229089856</v>
      </c>
      <c r="L10" s="29">
        <v>91100607.527318701</v>
      </c>
      <c r="M10" s="29">
        <v>96523861.784154847</v>
      </c>
      <c r="N10" s="29">
        <v>104554381.42269236</v>
      </c>
      <c r="O10" s="29">
        <v>93718741.53193298</v>
      </c>
      <c r="P10" s="29"/>
      <c r="Q10" s="29"/>
    </row>
    <row r="11" spans="1:17">
      <c r="A11" s="49"/>
      <c r="B11" s="57" t="s">
        <v>46</v>
      </c>
      <c r="C11" s="29"/>
      <c r="D11" s="29"/>
      <c r="E11" s="29"/>
      <c r="F11" s="29"/>
      <c r="G11" s="29"/>
      <c r="H11" s="29"/>
      <c r="I11" s="29"/>
      <c r="J11" s="29"/>
      <c r="K11" s="29"/>
      <c r="L11" s="29"/>
      <c r="M11" s="29"/>
      <c r="N11" s="29"/>
      <c r="O11" s="50"/>
      <c r="P11" s="29">
        <v>94780371.940790921</v>
      </c>
      <c r="Q11" s="29">
        <v>89989748.197781458</v>
      </c>
    </row>
    <row r="12" spans="1:17">
      <c r="A12" s="49"/>
      <c r="B12" s="57" t="s">
        <v>48</v>
      </c>
      <c r="C12" s="29">
        <v>0</v>
      </c>
      <c r="D12" s="29">
        <v>0</v>
      </c>
      <c r="E12" s="29">
        <v>0</v>
      </c>
      <c r="F12" s="29">
        <v>49307563.407649212</v>
      </c>
      <c r="G12" s="29">
        <v>58380164.401530594</v>
      </c>
      <c r="H12" s="29">
        <v>60479895.986245416</v>
      </c>
      <c r="I12" s="29">
        <v>54386534.564084679</v>
      </c>
      <c r="J12" s="29">
        <v>54429121.957584761</v>
      </c>
      <c r="K12" s="29">
        <v>54105862.30910743</v>
      </c>
      <c r="L12" s="29">
        <v>59170539.090679422</v>
      </c>
      <c r="M12" s="29">
        <v>58044200.014638968</v>
      </c>
      <c r="N12" s="29">
        <v>56856329.237898774</v>
      </c>
      <c r="O12" s="29">
        <v>56781380.151822835</v>
      </c>
      <c r="P12" s="29"/>
      <c r="Q12" s="29"/>
    </row>
    <row r="13" spans="1:17">
      <c r="A13" s="49"/>
      <c r="B13" s="57" t="s">
        <v>49</v>
      </c>
      <c r="C13" s="29"/>
      <c r="D13" s="29"/>
      <c r="E13" s="29"/>
      <c r="F13" s="29"/>
      <c r="G13" s="29"/>
      <c r="H13" s="29"/>
      <c r="I13" s="29"/>
      <c r="J13" s="29"/>
      <c r="K13" s="29"/>
      <c r="L13" s="29"/>
      <c r="M13" s="29"/>
      <c r="N13" s="29"/>
      <c r="O13" s="50"/>
      <c r="P13" s="29">
        <v>57730886.396670423</v>
      </c>
      <c r="Q13" s="29">
        <v>58503741.551742829</v>
      </c>
    </row>
    <row r="14" spans="1:17">
      <c r="A14" s="26"/>
    </row>
    <row r="15" spans="1:17">
      <c r="A15" s="26"/>
    </row>
    <row r="16" spans="1:17">
      <c r="A16" s="26"/>
      <c r="O16" s="24"/>
      <c r="P16" s="24"/>
      <c r="Q16" s="24"/>
    </row>
    <row r="17" spans="16:17">
      <c r="P17" s="31"/>
      <c r="Q17" s="31"/>
    </row>
  </sheetData>
  <sheetProtection formatCells="0" formatColumns="0" formatRows="0" insertColumns="0" insertRows="0" insertHyperlinks="0" selectLockedCells="1" sort="0" autoFilter="0" pivotTables="0"/>
  <mergeCells count="2">
    <mergeCell ref="A5:L5"/>
    <mergeCell ref="A3:E3"/>
  </mergeCells>
  <conditionalFormatting sqref="P17:Q17">
    <cfRule type="cellIs" dxfId="0" priority="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workbookViewId="0">
      <selection activeCell="D24" sqref="D24"/>
    </sheetView>
  </sheetViews>
  <sheetFormatPr defaultRowHeight="14.5"/>
  <sheetData>
    <row r="1" spans="1:10" s="71" customFormat="1">
      <c r="A1" s="71" t="s">
        <v>58</v>
      </c>
    </row>
    <row r="3" spans="1:10">
      <c r="A3" s="84" t="s">
        <v>38</v>
      </c>
      <c r="B3" s="85"/>
      <c r="C3" s="85"/>
      <c r="D3" s="85"/>
      <c r="E3" s="85"/>
      <c r="F3" s="85"/>
      <c r="G3" s="85"/>
      <c r="H3" s="85"/>
      <c r="I3" s="85"/>
      <c r="J3" s="85"/>
    </row>
  </sheetData>
  <mergeCells count="1">
    <mergeCell ref="A3:J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zoomScaleNormal="100" workbookViewId="0">
      <selection activeCell="B27" sqref="B27"/>
    </sheetView>
  </sheetViews>
  <sheetFormatPr defaultColWidth="8.7265625" defaultRowHeight="14.5"/>
  <cols>
    <col min="1" max="1" width="12.54296875" style="22" customWidth="1"/>
    <col min="2" max="2" width="28.1796875" style="22" customWidth="1"/>
    <col min="3" max="23" width="12.1796875" style="22" customWidth="1"/>
    <col min="24" max="16384" width="8.7265625" style="22"/>
  </cols>
  <sheetData>
    <row r="1" spans="1:23" s="26" customFormat="1">
      <c r="A1" s="72" t="s">
        <v>67</v>
      </c>
    </row>
    <row r="3" spans="1:23" s="23" customFormat="1" ht="86.25" customHeight="1">
      <c r="A3" s="90" t="s">
        <v>122</v>
      </c>
      <c r="B3" s="90"/>
      <c r="C3" s="90"/>
      <c r="D3" s="90"/>
      <c r="E3" s="90"/>
      <c r="F3" s="82"/>
      <c r="G3" s="82"/>
      <c r="H3" s="82"/>
      <c r="I3" s="82"/>
      <c r="J3" s="82"/>
      <c r="K3" s="82"/>
      <c r="L3" s="82"/>
      <c r="M3" s="82"/>
      <c r="N3" s="82"/>
    </row>
    <row r="4" spans="1:23" s="23" customFormat="1">
      <c r="A4" s="90" t="s">
        <v>120</v>
      </c>
      <c r="B4" s="90"/>
      <c r="C4" s="90"/>
      <c r="D4" s="90"/>
      <c r="E4" s="90"/>
      <c r="F4" s="90"/>
      <c r="G4" s="90"/>
      <c r="H4" s="90"/>
      <c r="I4" s="90"/>
      <c r="J4" s="90"/>
      <c r="K4" s="90"/>
      <c r="L4" s="90"/>
      <c r="M4" s="90"/>
      <c r="N4" s="90"/>
    </row>
    <row r="5" spans="1:23" s="23" customFormat="1">
      <c r="A5" s="79"/>
      <c r="B5" s="79"/>
      <c r="C5" s="79"/>
      <c r="D5" s="79"/>
      <c r="E5" s="79"/>
      <c r="F5" s="79"/>
      <c r="G5" s="79"/>
      <c r="H5" s="79"/>
      <c r="I5" s="79"/>
      <c r="J5" s="79"/>
      <c r="K5" s="79"/>
      <c r="L5" s="79"/>
      <c r="M5" s="79"/>
      <c r="N5" s="79"/>
    </row>
    <row r="7" spans="1:23">
      <c r="A7" s="25"/>
      <c r="C7" s="60" t="s">
        <v>0</v>
      </c>
      <c r="D7" s="60" t="s">
        <v>1</v>
      </c>
      <c r="E7" s="60" t="s">
        <v>2</v>
      </c>
      <c r="F7" s="60" t="s">
        <v>3</v>
      </c>
      <c r="G7" s="60" t="s">
        <v>4</v>
      </c>
      <c r="H7" s="60" t="s">
        <v>5</v>
      </c>
      <c r="I7" s="60" t="s">
        <v>6</v>
      </c>
      <c r="J7" s="60" t="s">
        <v>7</v>
      </c>
      <c r="K7" s="60" t="s">
        <v>8</v>
      </c>
      <c r="L7" s="60" t="s">
        <v>9</v>
      </c>
      <c r="M7" s="60" t="s">
        <v>10</v>
      </c>
      <c r="N7" s="60" t="s">
        <v>11</v>
      </c>
      <c r="O7" s="60" t="s">
        <v>12</v>
      </c>
      <c r="P7" s="60" t="s">
        <v>13</v>
      </c>
      <c r="Q7" s="60" t="s">
        <v>14</v>
      </c>
      <c r="R7" s="60" t="s">
        <v>15</v>
      </c>
      <c r="S7" s="60" t="s">
        <v>16</v>
      </c>
      <c r="T7" s="60" t="s">
        <v>17</v>
      </c>
      <c r="U7" s="60" t="s">
        <v>18</v>
      </c>
      <c r="V7" s="60" t="s">
        <v>19</v>
      </c>
      <c r="W7" s="60" t="s">
        <v>20</v>
      </c>
    </row>
    <row r="8" spans="1:23">
      <c r="A8" s="48"/>
      <c r="B8" s="57" t="s">
        <v>50</v>
      </c>
      <c r="C8" s="29"/>
      <c r="D8" s="29"/>
      <c r="E8" s="29"/>
      <c r="F8" s="29"/>
      <c r="G8" s="29"/>
      <c r="H8" s="29">
        <v>63781099.312961787</v>
      </c>
      <c r="I8" s="29">
        <v>69713659.681194946</v>
      </c>
      <c r="J8" s="29">
        <v>72855448.198089972</v>
      </c>
      <c r="K8" s="29">
        <v>73322079.38130191</v>
      </c>
      <c r="L8" s="29">
        <v>73792927.03228265</v>
      </c>
      <c r="M8" s="29">
        <v>57281275.749724187</v>
      </c>
      <c r="N8" s="29">
        <v>64489452.377698973</v>
      </c>
      <c r="O8" s="29">
        <v>62386704.185215227</v>
      </c>
      <c r="P8" s="29">
        <v>62534974.359838583</v>
      </c>
      <c r="Q8" s="29">
        <v>62959243.021919005</v>
      </c>
      <c r="R8" s="29">
        <v>67626292.8685776</v>
      </c>
      <c r="S8" s="29">
        <v>59328385.696513824</v>
      </c>
      <c r="T8" s="29">
        <v>59242686.622706689</v>
      </c>
      <c r="U8" s="29">
        <v>59766420.917733617</v>
      </c>
      <c r="V8" s="29">
        <v>59813915.031344652</v>
      </c>
      <c r="W8" s="29">
        <v>61062869.162524678</v>
      </c>
    </row>
    <row r="9" spans="1:23">
      <c r="A9" s="49"/>
      <c r="B9" s="57" t="s">
        <v>45</v>
      </c>
      <c r="C9" s="29">
        <v>10248681.847292496</v>
      </c>
      <c r="D9" s="29">
        <v>15329216.297690736</v>
      </c>
      <c r="E9" s="29">
        <v>10207280.408443565</v>
      </c>
      <c r="F9" s="29">
        <v>11201034.593716424</v>
      </c>
      <c r="G9" s="29">
        <v>19480192.997039087</v>
      </c>
      <c r="H9" s="29">
        <v>14793818.776057709</v>
      </c>
      <c r="I9" s="29">
        <v>17881647.708444424</v>
      </c>
      <c r="J9" s="29">
        <v>21789795.224858433</v>
      </c>
      <c r="K9" s="29">
        <v>21189265.157765944</v>
      </c>
      <c r="L9" s="29">
        <v>27338314.407642953</v>
      </c>
      <c r="M9" s="29">
        <v>18976268.919874638</v>
      </c>
      <c r="N9" s="29">
        <v>21058712.831290126</v>
      </c>
      <c r="O9" s="29">
        <v>13913490.268511418</v>
      </c>
      <c r="P9" s="29">
        <v>13740287.899874963</v>
      </c>
      <c r="Q9" s="29">
        <v>14501526.246171335</v>
      </c>
      <c r="R9" s="29"/>
      <c r="S9" s="29"/>
      <c r="T9" s="29"/>
      <c r="U9" s="29"/>
      <c r="V9" s="29"/>
      <c r="W9" s="29"/>
    </row>
    <row r="10" spans="1:23">
      <c r="A10" s="49"/>
      <c r="B10" s="57" t="s">
        <v>46</v>
      </c>
      <c r="C10" s="29"/>
      <c r="D10" s="29"/>
      <c r="E10" s="29"/>
      <c r="F10" s="29"/>
      <c r="G10" s="29"/>
      <c r="H10" s="29"/>
      <c r="I10" s="29"/>
      <c r="J10" s="29"/>
      <c r="K10" s="29"/>
      <c r="L10" s="29"/>
      <c r="M10" s="29"/>
      <c r="N10" s="29"/>
      <c r="O10" s="29"/>
      <c r="P10" s="29"/>
      <c r="Q10" s="45"/>
      <c r="R10" s="29">
        <v>15745252.326361736</v>
      </c>
      <c r="S10" s="29">
        <v>14577870.711489512</v>
      </c>
      <c r="T10" s="29">
        <v>12977755.699341781</v>
      </c>
      <c r="U10" s="29">
        <v>8803319.5053115711</v>
      </c>
      <c r="V10" s="29">
        <v>7567805.2938419133</v>
      </c>
      <c r="W10" s="29">
        <v>6977447.644921598</v>
      </c>
    </row>
    <row r="11" spans="1:23">
      <c r="A11" s="49"/>
      <c r="B11" s="57" t="s">
        <v>48</v>
      </c>
      <c r="C11" s="29"/>
      <c r="D11" s="29"/>
      <c r="E11" s="29"/>
      <c r="F11" s="29"/>
      <c r="G11" s="29"/>
      <c r="H11" s="29">
        <v>28588358.730881434</v>
      </c>
      <c r="I11" s="29">
        <v>29952719.423641268</v>
      </c>
      <c r="J11" s="29">
        <v>28771675.969538935</v>
      </c>
      <c r="K11" s="29">
        <v>28063649.966541734</v>
      </c>
      <c r="L11" s="29">
        <v>30671331.918933436</v>
      </c>
      <c r="M11" s="29">
        <v>27864120.615741532</v>
      </c>
      <c r="N11" s="29">
        <v>29540428.096324094</v>
      </c>
      <c r="O11" s="29">
        <v>31222777.040169947</v>
      </c>
      <c r="P11" s="29">
        <v>30903767.219267454</v>
      </c>
      <c r="Q11" s="29">
        <v>31746194.282425016</v>
      </c>
      <c r="R11" s="29"/>
      <c r="S11" s="29"/>
      <c r="T11" s="29"/>
      <c r="U11" s="29"/>
      <c r="V11" s="29"/>
      <c r="W11" s="29"/>
    </row>
    <row r="12" spans="1:23">
      <c r="A12" s="49"/>
      <c r="B12" s="57" t="s">
        <v>49</v>
      </c>
      <c r="C12" s="29"/>
      <c r="D12" s="29"/>
      <c r="E12" s="29"/>
      <c r="F12" s="29"/>
      <c r="G12" s="29"/>
      <c r="H12" s="29"/>
      <c r="I12" s="29"/>
      <c r="J12" s="29"/>
      <c r="K12" s="29"/>
      <c r="L12" s="29"/>
      <c r="M12" s="29"/>
      <c r="N12" s="29"/>
      <c r="O12" s="29"/>
      <c r="P12" s="29"/>
      <c r="Q12" s="45"/>
      <c r="R12" s="29">
        <v>34746910.317898467</v>
      </c>
      <c r="S12" s="29">
        <v>32938395.417771839</v>
      </c>
      <c r="T12" s="29">
        <v>34295178.6288248</v>
      </c>
      <c r="U12" s="29">
        <v>33671559.002801448</v>
      </c>
      <c r="V12" s="29">
        <v>34453166.775786251</v>
      </c>
      <c r="W12" s="29">
        <v>35612880.947136693</v>
      </c>
    </row>
    <row r="13" spans="1:23">
      <c r="A13" s="26"/>
    </row>
    <row r="14" spans="1:23">
      <c r="A14" s="26"/>
    </row>
    <row r="15" spans="1:23">
      <c r="A15" s="26"/>
      <c r="T15" s="24"/>
      <c r="U15" s="24"/>
      <c r="V15" s="24"/>
      <c r="W15" s="24"/>
    </row>
    <row r="16" spans="1:23">
      <c r="U16" s="31"/>
      <c r="V16" s="31"/>
      <c r="W16" s="31"/>
    </row>
    <row r="26" spans="9:9">
      <c r="I26" s="32"/>
    </row>
    <row r="27" spans="9:9">
      <c r="I27" s="32"/>
    </row>
    <row r="34" spans="2:4">
      <c r="D34" s="31"/>
    </row>
    <row r="37" spans="2:4">
      <c r="B37" s="31"/>
    </row>
  </sheetData>
  <sheetProtection formatCells="0" formatColumns="0" formatRows="0" insertColumns="0" insertRows="0" insertHyperlinks="0" selectLockedCells="1" sort="0" autoFilter="0" pivotTables="0"/>
  <mergeCells count="2">
    <mergeCell ref="A4:N4"/>
    <mergeCell ref="A3:E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zoomScaleNormal="100" workbookViewId="0"/>
  </sheetViews>
  <sheetFormatPr defaultRowHeight="14.5"/>
  <cols>
    <col min="2" max="2" width="36.54296875" customWidth="1"/>
    <col min="3" max="5" width="14.81640625" customWidth="1"/>
    <col min="6" max="6" width="12.453125" customWidth="1"/>
    <col min="15" max="15" width="14.54296875" bestFit="1" customWidth="1"/>
  </cols>
  <sheetData>
    <row r="1" spans="1:18" s="71" customFormat="1">
      <c r="A1" s="71" t="s">
        <v>57</v>
      </c>
    </row>
    <row r="3" spans="1:18">
      <c r="A3" s="86" t="s">
        <v>83</v>
      </c>
      <c r="B3" s="86"/>
      <c r="C3" s="86"/>
      <c r="D3" s="86"/>
      <c r="E3" s="86"/>
      <c r="F3" s="86"/>
      <c r="G3" s="86"/>
      <c r="H3" s="66"/>
      <c r="I3" s="66"/>
      <c r="J3" s="66"/>
      <c r="K3" s="66"/>
      <c r="L3" s="66"/>
      <c r="M3" s="66"/>
      <c r="N3" s="51"/>
      <c r="O3" s="51"/>
      <c r="P3" s="51"/>
      <c r="Q3" s="51"/>
      <c r="R3" s="51"/>
    </row>
    <row r="4" spans="1:18" s="21" customFormat="1" ht="66.75" customHeight="1">
      <c r="A4" s="86" t="s">
        <v>84</v>
      </c>
      <c r="B4" s="86"/>
      <c r="C4" s="86"/>
      <c r="D4" s="86"/>
      <c r="E4" s="86"/>
      <c r="F4" s="86"/>
      <c r="G4" s="86"/>
      <c r="H4" s="66"/>
      <c r="I4" s="66"/>
      <c r="J4" s="66"/>
      <c r="K4" s="66"/>
      <c r="L4" s="66"/>
      <c r="M4" s="66"/>
      <c r="N4" s="51"/>
      <c r="O4" s="51"/>
      <c r="P4" s="51"/>
      <c r="Q4" s="51"/>
      <c r="R4" s="51"/>
    </row>
    <row r="5" spans="1:18" s="21" customFormat="1">
      <c r="A5" s="65"/>
      <c r="B5" s="65"/>
      <c r="C5" s="65"/>
      <c r="D5" s="65"/>
      <c r="E5" s="65"/>
      <c r="F5" s="65"/>
      <c r="G5" s="65"/>
      <c r="H5" s="66"/>
      <c r="I5" s="66"/>
      <c r="J5" s="66"/>
      <c r="K5" s="66"/>
      <c r="L5" s="66"/>
      <c r="M5" s="66"/>
      <c r="N5" s="51"/>
      <c r="O5" s="51"/>
      <c r="P5" s="51"/>
      <c r="Q5" s="51"/>
      <c r="R5" s="51"/>
    </row>
    <row r="6" spans="1:18" s="21" customFormat="1" ht="28.5" customHeight="1">
      <c r="A6" s="86" t="s">
        <v>85</v>
      </c>
      <c r="B6" s="86"/>
      <c r="C6" s="86"/>
      <c r="D6" s="86"/>
      <c r="E6" s="86"/>
      <c r="F6" s="86"/>
      <c r="G6" s="86"/>
      <c r="H6" s="66"/>
      <c r="I6" s="66"/>
      <c r="J6" s="66"/>
      <c r="K6" s="66"/>
      <c r="L6" s="66"/>
      <c r="M6" s="66"/>
      <c r="N6" s="51"/>
      <c r="O6" s="51"/>
      <c r="P6" s="51"/>
      <c r="Q6" s="51"/>
      <c r="R6" s="51"/>
    </row>
    <row r="7" spans="1:18" s="21" customFormat="1">
      <c r="A7" s="65"/>
      <c r="B7" s="65"/>
      <c r="C7" s="65"/>
      <c r="D7" s="65"/>
      <c r="E7" s="65"/>
      <c r="F7" s="65"/>
      <c r="G7" s="65"/>
      <c r="H7" s="66"/>
      <c r="I7" s="66"/>
      <c r="J7" s="66"/>
      <c r="K7" s="66"/>
      <c r="L7" s="66"/>
      <c r="M7" s="66"/>
      <c r="N7" s="51"/>
      <c r="O7" s="51"/>
      <c r="P7" s="51"/>
      <c r="Q7" s="51"/>
      <c r="R7" s="51"/>
    </row>
    <row r="9" spans="1:18" s="34" customFormat="1" ht="29">
      <c r="C9" s="77" t="s">
        <v>52</v>
      </c>
      <c r="D9" s="77" t="s">
        <v>53</v>
      </c>
      <c r="E9" s="77" t="s">
        <v>51</v>
      </c>
    </row>
    <row r="10" spans="1:18">
      <c r="B10" s="57" t="s">
        <v>72</v>
      </c>
      <c r="C10" s="39">
        <v>258110207</v>
      </c>
      <c r="D10" s="35">
        <v>1992</v>
      </c>
      <c r="E10" s="36">
        <v>996229617.67001343</v>
      </c>
    </row>
    <row r="11" spans="1:18">
      <c r="B11" s="57" t="s">
        <v>30</v>
      </c>
      <c r="C11" s="39">
        <v>77511698.900000006</v>
      </c>
      <c r="D11" s="35">
        <v>438</v>
      </c>
      <c r="E11" s="36">
        <v>476823245.20405</v>
      </c>
    </row>
    <row r="12" spans="1:18">
      <c r="B12" s="57" t="s">
        <v>73</v>
      </c>
      <c r="C12" s="39">
        <v>50491042</v>
      </c>
      <c r="D12" s="35">
        <v>1626</v>
      </c>
      <c r="E12" s="36">
        <v>132385667.42815749</v>
      </c>
    </row>
  </sheetData>
  <mergeCells count="3">
    <mergeCell ref="A3:G3"/>
    <mergeCell ref="A4:G4"/>
    <mergeCell ref="A6:G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heetViews>
  <sheetFormatPr defaultColWidth="8.7265625" defaultRowHeight="14.5"/>
  <cols>
    <col min="1" max="1" width="8.7265625" style="21"/>
    <col min="2" max="2" width="25.54296875" style="21" bestFit="1" customWidth="1"/>
    <col min="3" max="3" width="14.1796875" style="21" customWidth="1"/>
    <col min="4" max="5" width="12.453125" style="21" customWidth="1"/>
    <col min="6" max="16384" width="8.7265625" style="21"/>
  </cols>
  <sheetData>
    <row r="1" spans="1:17" s="71" customFormat="1">
      <c r="A1" s="71" t="s">
        <v>79</v>
      </c>
    </row>
    <row r="3" spans="1:17" s="67" customFormat="1" ht="12">
      <c r="A3" s="86" t="s">
        <v>86</v>
      </c>
      <c r="B3" s="86"/>
      <c r="C3" s="86"/>
      <c r="D3" s="86"/>
      <c r="E3" s="86"/>
      <c r="F3" s="86"/>
      <c r="G3" s="86"/>
      <c r="H3" s="66"/>
      <c r="I3" s="66"/>
      <c r="J3" s="66"/>
      <c r="K3" s="66"/>
      <c r="L3" s="66"/>
      <c r="M3" s="66"/>
      <c r="N3" s="66"/>
      <c r="O3" s="66"/>
      <c r="P3" s="66"/>
      <c r="Q3" s="66"/>
    </row>
    <row r="4" spans="1:17" s="67" customFormat="1" ht="74.25" customHeight="1">
      <c r="A4" s="86" t="s">
        <v>87</v>
      </c>
      <c r="B4" s="86"/>
      <c r="C4" s="86"/>
      <c r="D4" s="86"/>
      <c r="E4" s="86"/>
      <c r="F4" s="86"/>
      <c r="G4" s="86"/>
      <c r="H4" s="66"/>
      <c r="I4" s="66"/>
      <c r="J4" s="66"/>
      <c r="K4" s="66"/>
      <c r="L4" s="66"/>
      <c r="M4" s="66"/>
      <c r="N4" s="66"/>
      <c r="O4" s="66"/>
      <c r="P4" s="66"/>
      <c r="Q4" s="66"/>
    </row>
    <row r="5" spans="1:17" s="67" customFormat="1" ht="12">
      <c r="A5" s="65"/>
      <c r="B5" s="65"/>
      <c r="C5" s="65"/>
      <c r="D5" s="65"/>
      <c r="E5" s="65"/>
      <c r="F5" s="65"/>
      <c r="G5" s="65"/>
      <c r="H5" s="66"/>
      <c r="I5" s="66"/>
      <c r="J5" s="66"/>
      <c r="K5" s="66"/>
      <c r="L5" s="66"/>
      <c r="M5" s="66"/>
      <c r="N5" s="66"/>
      <c r="O5" s="66"/>
      <c r="P5" s="66"/>
      <c r="Q5" s="66"/>
    </row>
    <row r="6" spans="1:17" s="67" customFormat="1" ht="28" customHeight="1">
      <c r="A6" s="86" t="s">
        <v>88</v>
      </c>
      <c r="B6" s="86"/>
      <c r="C6" s="86"/>
      <c r="D6" s="86"/>
      <c r="E6" s="86"/>
      <c r="F6" s="86"/>
      <c r="G6" s="86"/>
      <c r="H6" s="66"/>
      <c r="I6" s="66"/>
      <c r="J6" s="66"/>
      <c r="K6" s="66"/>
      <c r="L6" s="66"/>
      <c r="M6" s="66"/>
      <c r="N6" s="66"/>
      <c r="O6" s="66"/>
      <c r="P6" s="66"/>
      <c r="Q6" s="66"/>
    </row>
    <row r="7" spans="1:17" s="67" customFormat="1" ht="12">
      <c r="A7" s="65"/>
      <c r="B7" s="65"/>
      <c r="C7" s="65"/>
      <c r="D7" s="65"/>
      <c r="E7" s="65"/>
      <c r="F7" s="65"/>
      <c r="G7" s="65"/>
      <c r="H7" s="66"/>
      <c r="I7" s="66"/>
      <c r="J7" s="66"/>
      <c r="K7" s="66"/>
      <c r="L7" s="66"/>
      <c r="M7" s="66"/>
      <c r="N7" s="66"/>
      <c r="O7" s="66"/>
      <c r="P7" s="66"/>
      <c r="Q7" s="66"/>
    </row>
    <row r="9" spans="1:17" s="34" customFormat="1" ht="29">
      <c r="C9" s="76" t="s">
        <v>54</v>
      </c>
      <c r="D9" s="76" t="s">
        <v>53</v>
      </c>
      <c r="E9" s="76" t="s">
        <v>51</v>
      </c>
    </row>
    <row r="10" spans="1:17">
      <c r="B10" s="57" t="s">
        <v>42</v>
      </c>
      <c r="C10" s="37">
        <v>1469752</v>
      </c>
      <c r="D10" s="35">
        <v>25481</v>
      </c>
      <c r="E10" s="38">
        <v>3618964882.0229321</v>
      </c>
    </row>
    <row r="11" spans="1:17">
      <c r="B11" s="57" t="s">
        <v>34</v>
      </c>
      <c r="C11" s="37">
        <v>759219</v>
      </c>
      <c r="D11" s="35">
        <v>12012</v>
      </c>
      <c r="E11" s="38">
        <v>1721723404.1435182</v>
      </c>
    </row>
    <row r="12" spans="1:17">
      <c r="B12" s="57" t="s">
        <v>33</v>
      </c>
      <c r="C12" s="37">
        <v>717604</v>
      </c>
      <c r="D12" s="35">
        <v>10157</v>
      </c>
      <c r="E12" s="38">
        <v>1317832233.9109509</v>
      </c>
    </row>
    <row r="13" spans="1:17">
      <c r="B13" s="57" t="s">
        <v>29</v>
      </c>
      <c r="C13" s="37">
        <v>724623</v>
      </c>
      <c r="D13" s="35">
        <v>11847</v>
      </c>
      <c r="E13" s="38">
        <v>1748163843.4100585</v>
      </c>
    </row>
    <row r="14" spans="1:17">
      <c r="B14" s="57" t="s">
        <v>28</v>
      </c>
      <c r="C14" s="37">
        <v>449649</v>
      </c>
      <c r="D14" s="35">
        <v>8420</v>
      </c>
      <c r="E14" s="38">
        <v>1696548280.450484</v>
      </c>
    </row>
    <row r="15" spans="1:17">
      <c r="B15" s="57" t="s">
        <v>27</v>
      </c>
      <c r="C15" s="37">
        <v>155889</v>
      </c>
      <c r="D15" s="35">
        <v>4614</v>
      </c>
      <c r="E15" s="36">
        <v>379394219.76901859</v>
      </c>
    </row>
  </sheetData>
  <mergeCells count="3">
    <mergeCell ref="A3:G3"/>
    <mergeCell ref="A4:G4"/>
    <mergeCell ref="A6:G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showGridLines="0" workbookViewId="0"/>
  </sheetViews>
  <sheetFormatPr defaultColWidth="8.7265625" defaultRowHeight="14.5"/>
  <cols>
    <col min="1" max="16384" width="8.7265625" style="10"/>
  </cols>
  <sheetData>
    <row r="1" spans="1:11" s="71" customFormat="1">
      <c r="B1" s="71" t="s">
        <v>80</v>
      </c>
    </row>
    <row r="3" spans="1:11">
      <c r="A3" s="11"/>
      <c r="B3" s="84" t="s">
        <v>38</v>
      </c>
      <c r="C3" s="85"/>
      <c r="D3" s="85"/>
      <c r="E3" s="85"/>
      <c r="F3" s="85"/>
      <c r="G3" s="85"/>
      <c r="H3" s="85"/>
      <c r="I3" s="85"/>
      <c r="J3" s="85"/>
      <c r="K3" s="87"/>
    </row>
  </sheetData>
  <mergeCells count="1">
    <mergeCell ref="B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workbookViewId="0"/>
  </sheetViews>
  <sheetFormatPr defaultColWidth="8.7265625" defaultRowHeight="14.5"/>
  <cols>
    <col min="1" max="16384" width="8.7265625" style="10"/>
  </cols>
  <sheetData>
    <row r="1" spans="1:10" s="71" customFormat="1">
      <c r="A1" s="71" t="s">
        <v>59</v>
      </c>
    </row>
    <row r="3" spans="1:10">
      <c r="A3" s="84" t="s">
        <v>38</v>
      </c>
      <c r="B3" s="85"/>
      <c r="C3" s="85"/>
      <c r="D3" s="85"/>
      <c r="E3" s="85"/>
      <c r="F3" s="85"/>
      <c r="G3" s="85"/>
      <c r="H3" s="85"/>
      <c r="I3" s="85"/>
      <c r="J3" s="85"/>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ColWidth="8.7265625" defaultRowHeight="14.5"/>
  <cols>
    <col min="1" max="1" width="8.7265625" style="10"/>
    <col min="2" max="2" width="20.81640625" style="10" customWidth="1"/>
    <col min="3" max="6" width="13.26953125" style="10" customWidth="1"/>
    <col min="7" max="7" width="8.7265625" style="10"/>
    <col min="8" max="8" width="14.453125" style="10" bestFit="1" customWidth="1"/>
    <col min="9" max="16384" width="8.7265625" style="10"/>
  </cols>
  <sheetData>
    <row r="1" spans="1:13" s="71" customFormat="1">
      <c r="A1" s="71" t="s">
        <v>74</v>
      </c>
    </row>
    <row r="2" spans="1:13" s="46" customFormat="1" ht="18.5"/>
    <row r="3" spans="1:13">
      <c r="A3" s="88" t="s">
        <v>89</v>
      </c>
      <c r="B3" s="88"/>
      <c r="C3" s="88"/>
      <c r="D3" s="88"/>
      <c r="E3" s="88"/>
      <c r="F3" s="88"/>
      <c r="G3" s="88"/>
      <c r="H3" s="88"/>
      <c r="I3" s="88"/>
      <c r="J3" s="88"/>
      <c r="K3" s="88"/>
      <c r="L3" s="88"/>
      <c r="M3" s="88"/>
    </row>
    <row r="4" spans="1:13" ht="28.5" customHeight="1">
      <c r="A4" s="88" t="s">
        <v>90</v>
      </c>
      <c r="B4" s="88"/>
      <c r="C4" s="88"/>
      <c r="D4" s="88"/>
      <c r="E4" s="88"/>
      <c r="F4" s="88"/>
      <c r="G4" s="88"/>
      <c r="H4" s="68"/>
      <c r="I4" s="68"/>
      <c r="J4" s="68"/>
      <c r="K4" s="68"/>
      <c r="L4" s="68"/>
      <c r="M4" s="68"/>
    </row>
    <row r="5" spans="1:13">
      <c r="A5" s="62"/>
      <c r="B5" s="62"/>
      <c r="C5" s="62"/>
      <c r="D5" s="62"/>
      <c r="E5" s="62"/>
      <c r="F5" s="62"/>
      <c r="G5" s="62"/>
      <c r="H5" s="68"/>
      <c r="I5" s="68"/>
      <c r="J5" s="68"/>
      <c r="K5" s="68"/>
      <c r="L5" s="68"/>
      <c r="M5" s="68"/>
    </row>
    <row r="6" spans="1:13">
      <c r="A6" s="88" t="s">
        <v>91</v>
      </c>
      <c r="B6" s="88"/>
      <c r="C6" s="88"/>
      <c r="D6" s="88"/>
      <c r="E6" s="88"/>
      <c r="F6" s="88"/>
      <c r="G6" s="88"/>
      <c r="H6" s="88"/>
      <c r="I6" s="88"/>
      <c r="J6" s="88"/>
      <c r="K6" s="88"/>
      <c r="L6" s="88"/>
      <c r="M6" s="88"/>
    </row>
    <row r="7" spans="1:13">
      <c r="A7" s="12"/>
      <c r="B7" s="11"/>
      <c r="C7" s="11"/>
      <c r="D7" s="11"/>
      <c r="E7" s="11"/>
    </row>
    <row r="9" spans="1:13" ht="43.5">
      <c r="C9" s="75" t="s">
        <v>40</v>
      </c>
      <c r="D9" s="75" t="s">
        <v>39</v>
      </c>
      <c r="E9" s="75" t="s">
        <v>41</v>
      </c>
      <c r="F9" s="75" t="s">
        <v>25</v>
      </c>
    </row>
    <row r="10" spans="1:13">
      <c r="B10" s="58" t="s">
        <v>23</v>
      </c>
      <c r="C10" s="47">
        <v>58495602.169546641</v>
      </c>
      <c r="D10" s="47">
        <v>25751652.252426077</v>
      </c>
      <c r="E10" s="47">
        <v>5417043.3331974866</v>
      </c>
      <c r="F10" s="47">
        <v>89664297.755170211</v>
      </c>
      <c r="G10" s="40"/>
      <c r="H10" s="15"/>
    </row>
    <row r="11" spans="1:13">
      <c r="B11" s="58" t="s">
        <v>21</v>
      </c>
      <c r="C11" s="47">
        <v>27621902.312253971</v>
      </c>
      <c r="D11" s="47">
        <v>15225663.223537024</v>
      </c>
      <c r="E11" s="47">
        <v>9578774.2922805957</v>
      </c>
      <c r="F11" s="47">
        <v>52426339.828071594</v>
      </c>
      <c r="G11" s="40"/>
      <c r="H11" s="15"/>
    </row>
    <row r="12" spans="1:13">
      <c r="B12" s="58" t="s">
        <v>24</v>
      </c>
      <c r="C12" s="47">
        <v>16418215.212571859</v>
      </c>
      <c r="D12" s="47">
        <v>3990490.0609107539</v>
      </c>
      <c r="E12" s="47">
        <v>2209623.7220081794</v>
      </c>
      <c r="F12" s="47">
        <v>22618328.995490793</v>
      </c>
      <c r="G12" s="40"/>
      <c r="H12" s="15"/>
    </row>
    <row r="13" spans="1:13">
      <c r="B13" s="58" t="s">
        <v>56</v>
      </c>
      <c r="C13" s="47">
        <v>1556469.9160013432</v>
      </c>
      <c r="D13" s="47">
        <v>615506.51844121167</v>
      </c>
      <c r="E13" s="47">
        <v>17612.146754225269</v>
      </c>
      <c r="F13" s="47">
        <v>2189588.5811967799</v>
      </c>
      <c r="G13" s="40"/>
      <c r="H13" s="15"/>
    </row>
    <row r="23" spans="3:3">
      <c r="C23" s="33"/>
    </row>
  </sheetData>
  <mergeCells count="3">
    <mergeCell ref="A3:M3"/>
    <mergeCell ref="A6:M6"/>
    <mergeCell ref="A4:G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activeCell="L18" sqref="L18"/>
    </sheetView>
  </sheetViews>
  <sheetFormatPr defaultColWidth="8.7265625" defaultRowHeight="14.5"/>
  <cols>
    <col min="1" max="1" width="8.7265625" style="10"/>
    <col min="2" max="2" width="20.81640625" style="10" customWidth="1"/>
    <col min="3" max="9" width="13.26953125" style="10" customWidth="1"/>
    <col min="10" max="10" width="8.7265625" style="10"/>
    <col min="11" max="11" width="14.453125" style="10" bestFit="1" customWidth="1"/>
    <col min="12" max="16384" width="8.7265625" style="10"/>
  </cols>
  <sheetData>
    <row r="1" spans="1:13" s="71" customFormat="1">
      <c r="A1" s="71" t="s">
        <v>75</v>
      </c>
    </row>
    <row r="2" spans="1:13" ht="18.5">
      <c r="A2" s="9"/>
    </row>
    <row r="3" spans="1:13">
      <c r="A3" s="88" t="s">
        <v>92</v>
      </c>
      <c r="B3" s="88"/>
      <c r="C3" s="88"/>
      <c r="D3" s="88"/>
      <c r="E3" s="88"/>
      <c r="F3" s="88"/>
      <c r="G3" s="88"/>
      <c r="H3" s="68"/>
      <c r="I3" s="68"/>
      <c r="J3" s="68"/>
      <c r="K3" s="68"/>
      <c r="L3" s="68"/>
      <c r="M3" s="68"/>
    </row>
    <row r="4" spans="1:13" ht="25.5" customHeight="1">
      <c r="A4" s="88" t="s">
        <v>93</v>
      </c>
      <c r="B4" s="88"/>
      <c r="C4" s="88"/>
      <c r="D4" s="88"/>
      <c r="E4" s="88"/>
      <c r="F4" s="88"/>
      <c r="G4" s="88"/>
      <c r="H4" s="68"/>
      <c r="I4" s="68"/>
      <c r="J4" s="68"/>
      <c r="K4" s="68"/>
      <c r="L4" s="68"/>
      <c r="M4" s="68"/>
    </row>
    <row r="5" spans="1:13">
      <c r="A5" s="62"/>
      <c r="B5" s="62"/>
      <c r="C5" s="62"/>
      <c r="D5" s="62"/>
      <c r="E5" s="62"/>
      <c r="F5" s="62"/>
      <c r="G5" s="62"/>
      <c r="H5" s="68"/>
      <c r="I5" s="68"/>
      <c r="J5" s="68"/>
      <c r="K5" s="68"/>
      <c r="L5" s="68"/>
      <c r="M5" s="68"/>
    </row>
    <row r="6" spans="1:13">
      <c r="A6" s="88" t="s">
        <v>94</v>
      </c>
      <c r="B6" s="88"/>
      <c r="C6" s="88"/>
      <c r="D6" s="88"/>
      <c r="E6" s="88"/>
      <c r="F6" s="88"/>
      <c r="G6" s="88"/>
      <c r="H6" s="68"/>
      <c r="I6" s="68"/>
      <c r="J6" s="68"/>
      <c r="K6" s="68"/>
      <c r="L6" s="68"/>
      <c r="M6" s="68"/>
    </row>
    <row r="7" spans="1:13">
      <c r="A7" s="62"/>
      <c r="B7" s="62"/>
      <c r="C7" s="62"/>
      <c r="D7" s="62"/>
      <c r="E7" s="62"/>
      <c r="F7" s="62"/>
      <c r="G7" s="62"/>
      <c r="H7" s="68"/>
      <c r="I7" s="68"/>
      <c r="J7" s="68"/>
      <c r="K7" s="68"/>
      <c r="L7" s="68"/>
      <c r="M7" s="68"/>
    </row>
    <row r="9" spans="1:13" ht="43.5">
      <c r="C9" s="74" t="s">
        <v>42</v>
      </c>
      <c r="D9" s="74" t="s">
        <v>68</v>
      </c>
      <c r="E9" s="74" t="s">
        <v>69</v>
      </c>
      <c r="F9" s="74" t="s">
        <v>34</v>
      </c>
      <c r="G9" s="74" t="s">
        <v>70</v>
      </c>
      <c r="H9" s="74" t="s">
        <v>71</v>
      </c>
      <c r="I9" s="74" t="s">
        <v>25</v>
      </c>
    </row>
    <row r="10" spans="1:13">
      <c r="B10" s="58" t="s">
        <v>23</v>
      </c>
      <c r="C10" s="47">
        <v>142228333.79882598</v>
      </c>
      <c r="D10" s="47">
        <v>94842870.273864776</v>
      </c>
      <c r="E10" s="47">
        <v>69956417.582676277</v>
      </c>
      <c r="F10" s="47">
        <v>95225964.598832414</v>
      </c>
      <c r="G10" s="47">
        <v>78084557.890692681</v>
      </c>
      <c r="H10" s="47">
        <v>15960822.645072183</v>
      </c>
      <c r="I10" s="47">
        <v>496298966.78996426</v>
      </c>
      <c r="J10" s="40"/>
      <c r="K10" s="15"/>
    </row>
    <row r="11" spans="1:13">
      <c r="B11" s="58" t="s">
        <v>21</v>
      </c>
      <c r="C11" s="47">
        <v>220229027.90267286</v>
      </c>
      <c r="D11" s="47">
        <v>72547608.684307754</v>
      </c>
      <c r="E11" s="47">
        <v>80336147.569490641</v>
      </c>
      <c r="F11" s="47">
        <v>56807049.074077532</v>
      </c>
      <c r="G11" s="47">
        <v>71265202.587831393</v>
      </c>
      <c r="H11" s="47">
        <v>34194236.154464208</v>
      </c>
      <c r="I11" s="47">
        <v>535379271.97284436</v>
      </c>
      <c r="J11" s="40"/>
      <c r="K11" s="15"/>
    </row>
    <row r="12" spans="1:13">
      <c r="B12" s="58" t="s">
        <v>24</v>
      </c>
      <c r="C12" s="47">
        <v>83586752.143184468</v>
      </c>
      <c r="D12" s="47">
        <v>45845231.590168864</v>
      </c>
      <c r="E12" s="47">
        <v>38355829.529699646</v>
      </c>
      <c r="F12" s="47">
        <v>35911189.013298877</v>
      </c>
      <c r="G12" s="47">
        <v>60768986.177844331</v>
      </c>
      <c r="H12" s="47">
        <v>9401843.007568758</v>
      </c>
      <c r="I12" s="47">
        <v>273869831.46176493</v>
      </c>
      <c r="J12" s="40"/>
      <c r="K12" s="15"/>
    </row>
    <row r="13" spans="1:13">
      <c r="B13" s="58" t="s">
        <v>56</v>
      </c>
      <c r="C13" s="47">
        <v>1757105.2378937211</v>
      </c>
      <c r="D13" s="47">
        <v>11664040.304337764</v>
      </c>
      <c r="E13" s="47">
        <v>11765230.729312204</v>
      </c>
      <c r="F13" s="47">
        <v>9118323.240561625</v>
      </c>
      <c r="G13" s="47">
        <v>0</v>
      </c>
      <c r="H13" s="47">
        <v>551179.51170549146</v>
      </c>
      <c r="I13" s="47">
        <v>34855879.023810804</v>
      </c>
      <c r="J13" s="40"/>
      <c r="K13" s="15"/>
    </row>
    <row r="14" spans="1:13">
      <c r="C14" s="13"/>
      <c r="D14" s="13"/>
      <c r="E14" s="13"/>
      <c r="F14" s="13"/>
      <c r="G14" s="13"/>
      <c r="H14" s="13"/>
      <c r="I14" s="13"/>
      <c r="J14" s="13"/>
    </row>
  </sheetData>
  <mergeCells count="3">
    <mergeCell ref="A3:G3"/>
    <mergeCell ref="A6:G6"/>
    <mergeCell ref="A4: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zoomScaleNormal="100" workbookViewId="0"/>
  </sheetViews>
  <sheetFormatPr defaultColWidth="9.1796875" defaultRowHeight="14.5"/>
  <cols>
    <col min="1" max="1" width="9.1796875" style="2"/>
    <col min="2" max="2" width="39" style="2" customWidth="1"/>
    <col min="3" max="11" width="10.7265625" style="2" customWidth="1"/>
    <col min="12" max="13" width="8.26953125" style="2" customWidth="1"/>
    <col min="14" max="14" width="12.54296875" style="2" customWidth="1"/>
    <col min="15" max="15" width="13.1796875" style="2" customWidth="1"/>
    <col min="16" max="16" width="13.26953125" style="2" customWidth="1"/>
    <col min="17" max="17" width="13.81640625" style="2" customWidth="1"/>
    <col min="18" max="18" width="12.7265625" style="2" customWidth="1"/>
    <col min="19" max="16384" width="9.1796875" style="2"/>
  </cols>
  <sheetData>
    <row r="1" spans="1:19" s="71" customFormat="1">
      <c r="A1" s="71" t="s">
        <v>76</v>
      </c>
    </row>
    <row r="3" spans="1:19" ht="48" customHeight="1">
      <c r="A3" s="89" t="s">
        <v>95</v>
      </c>
      <c r="B3" s="89"/>
      <c r="C3" s="89"/>
      <c r="D3" s="89"/>
      <c r="E3" s="89"/>
      <c r="F3" s="89"/>
      <c r="G3" s="89"/>
      <c r="H3" s="69"/>
      <c r="I3" s="69"/>
      <c r="J3" s="69"/>
      <c r="K3" s="69"/>
      <c r="L3" s="69"/>
      <c r="M3" s="69"/>
    </row>
    <row r="4" spans="1:19">
      <c r="A4" s="63"/>
      <c r="B4" s="63"/>
      <c r="C4" s="63"/>
      <c r="D4" s="63"/>
      <c r="E4" s="63"/>
      <c r="F4" s="63"/>
      <c r="G4" s="63"/>
      <c r="H4" s="69"/>
      <c r="I4" s="69"/>
      <c r="J4" s="69"/>
      <c r="K4" s="69"/>
      <c r="L4" s="69"/>
      <c r="M4" s="69"/>
    </row>
    <row r="5" spans="1:19" ht="27.65" customHeight="1">
      <c r="A5" s="89" t="s">
        <v>96</v>
      </c>
      <c r="B5" s="89"/>
      <c r="C5" s="89"/>
      <c r="D5" s="89"/>
      <c r="E5" s="89"/>
      <c r="F5" s="89"/>
      <c r="G5" s="89"/>
      <c r="H5" s="69"/>
      <c r="I5" s="69"/>
      <c r="J5" s="69"/>
      <c r="K5" s="69"/>
      <c r="L5" s="69"/>
      <c r="M5" s="69"/>
    </row>
    <row r="6" spans="1:19">
      <c r="B6" s="3"/>
      <c r="C6" s="3"/>
      <c r="D6" s="3"/>
      <c r="E6" s="3"/>
      <c r="F6" s="3"/>
      <c r="G6" s="3"/>
      <c r="H6" s="3"/>
    </row>
    <row r="7" spans="1:19">
      <c r="B7" s="3"/>
      <c r="C7" s="3"/>
      <c r="D7" s="3"/>
      <c r="E7" s="3"/>
      <c r="F7" s="3"/>
      <c r="G7" s="3"/>
      <c r="H7" s="3"/>
    </row>
    <row r="8" spans="1:19">
      <c r="C8" s="78" t="s">
        <v>35</v>
      </c>
      <c r="D8" s="78" t="s">
        <v>36</v>
      </c>
      <c r="E8" s="78" t="s">
        <v>37</v>
      </c>
      <c r="F8" s="78">
        <v>2016</v>
      </c>
      <c r="G8" s="78">
        <v>2017</v>
      </c>
      <c r="H8" s="78">
        <v>2018</v>
      </c>
      <c r="I8" s="78">
        <v>2019</v>
      </c>
      <c r="J8" s="78">
        <v>2020</v>
      </c>
      <c r="K8" s="78">
        <v>2021</v>
      </c>
      <c r="R8" s="4"/>
      <c r="S8" s="4"/>
    </row>
    <row r="9" spans="1:19">
      <c r="B9" s="57" t="s">
        <v>30</v>
      </c>
      <c r="C9" s="59">
        <v>7.3069599999999998E-2</v>
      </c>
      <c r="D9" s="41">
        <v>7.3069599999999998E-2</v>
      </c>
      <c r="E9" s="41">
        <v>7.3069599999999998E-2</v>
      </c>
      <c r="F9" s="41">
        <v>7.3069599999999998E-2</v>
      </c>
      <c r="G9" s="41">
        <v>7.3069599999999998E-2</v>
      </c>
      <c r="H9" s="41">
        <v>5.5811915609722998E-2</v>
      </c>
      <c r="I9" s="41">
        <v>5.5728580345616001E-2</v>
      </c>
      <c r="J9" s="41">
        <v>5.5506025145090003E-2</v>
      </c>
      <c r="K9" s="41">
        <v>5.4435410437178998E-2</v>
      </c>
      <c r="L9" s="5"/>
      <c r="M9" s="6"/>
    </row>
    <row r="10" spans="1:19">
      <c r="B10" s="57" t="s">
        <v>31</v>
      </c>
      <c r="C10" s="59">
        <v>7.22E-2</v>
      </c>
      <c r="D10" s="41">
        <v>7.22E-2</v>
      </c>
      <c r="E10" s="41">
        <v>7.22E-2</v>
      </c>
      <c r="F10" s="41">
        <v>7.22E-2</v>
      </c>
      <c r="G10" s="41">
        <v>7.22E-2</v>
      </c>
      <c r="H10" s="41">
        <v>5.7499949621931001E-2</v>
      </c>
      <c r="I10" s="41">
        <v>5.7425570088339997E-2</v>
      </c>
      <c r="J10" s="41">
        <v>5.6442069640372003E-2</v>
      </c>
      <c r="K10" s="41">
        <v>5.5070351302504997E-2</v>
      </c>
      <c r="L10" s="5"/>
      <c r="M10" s="6"/>
    </row>
    <row r="11" spans="1:19">
      <c r="B11" s="57" t="s">
        <v>32</v>
      </c>
      <c r="C11" s="59">
        <v>9.7301799999999994E-2</v>
      </c>
      <c r="D11" s="41">
        <v>9.7301799999999994E-2</v>
      </c>
      <c r="E11" s="41">
        <v>9.7301799999999994E-2</v>
      </c>
      <c r="F11" s="41">
        <v>9.7301799999999994E-2</v>
      </c>
      <c r="G11" s="41">
        <v>6.1789939771699998E-2</v>
      </c>
      <c r="H11" s="41">
        <v>6.1504889293465002E-2</v>
      </c>
      <c r="I11" s="41">
        <v>6.0863751613160003E-2</v>
      </c>
      <c r="J11" s="41">
        <v>6.0083393996436002E-2</v>
      </c>
      <c r="K11" s="41">
        <v>5.8454976872328E-2</v>
      </c>
      <c r="L11" s="5"/>
      <c r="M11" s="6"/>
    </row>
    <row r="32" spans="11:14">
      <c r="K32" s="7"/>
      <c r="L32" s="7"/>
      <c r="M32" s="7"/>
      <c r="N32" s="7"/>
    </row>
    <row r="33" spans="11:14">
      <c r="K33" s="7"/>
      <c r="L33" s="7"/>
      <c r="M33" s="7"/>
      <c r="N33" s="8"/>
    </row>
    <row r="34" spans="11:14">
      <c r="K34" s="7"/>
      <c r="L34" s="7"/>
      <c r="M34" s="7"/>
      <c r="N34" s="7"/>
    </row>
  </sheetData>
  <mergeCells count="2">
    <mergeCell ref="A3:G3"/>
    <mergeCell ref="A5:G5"/>
  </mergeCells>
  <pageMargins left="0.7" right="0.7" top="0.75" bottom="0.75" header="0.3" footer="0.3"/>
  <pageSetup paperSize="9" orientation="portrait" r:id="rId1"/>
  <ignoredErrors>
    <ignoredError sqref="C8:K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Figure 5.1</vt:lpstr>
      <vt:lpstr>Figure 5.2</vt:lpstr>
      <vt:lpstr>Figure 5.3</vt:lpstr>
      <vt:lpstr>Figure 5.4</vt:lpstr>
      <vt:lpstr>Figure 5.5</vt:lpstr>
      <vt:lpstr>Figure 5.6</vt:lpstr>
      <vt:lpstr>Figure 5.7</vt:lpstr>
      <vt:lpstr>Figure 5.8</vt:lpstr>
      <vt:lpstr>Figure 5.9</vt:lpstr>
      <vt:lpstr>Figure 5.10</vt:lpstr>
      <vt:lpstr>Figure 5.11</vt:lpstr>
      <vt:lpstr>Figure 5.12</vt:lpstr>
      <vt:lpstr>Figure 5.13</vt:lpstr>
      <vt:lpstr>Figure 5.14</vt:lpstr>
      <vt:lpstr>Figure 5.15</vt:lpstr>
      <vt:lpstr>Figure 5.16</vt:lpstr>
      <vt:lpstr>Figure 5.18</vt:lpstr>
      <vt:lpstr>Figure 5.17</vt:lpstr>
      <vt:lpstr>Figure 5.19</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Loft, Jason</dc:creator>
  <cp:lastModifiedBy>Mayne, Edward</cp:lastModifiedBy>
  <dcterms:created xsi:type="dcterms:W3CDTF">2021-03-01T01:07:24Z</dcterms:created>
  <dcterms:modified xsi:type="dcterms:W3CDTF">2021-06-30T04:11:31Z</dcterms:modified>
</cp:coreProperties>
</file>