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540" yWindow="-105" windowWidth="13725" windowHeight="11160" tabRatio="724" firstSheet="2" activeTab="7"/>
  </bookViews>
  <sheets>
    <sheet name="Cover" sheetId="6" r:id="rId1"/>
    <sheet name="1. Contents" sheetId="1" r:id="rId2"/>
    <sheet name="2. Revenue" sheetId="3" r:id="rId3"/>
    <sheet name="3. Opex" sheetId="18" r:id="rId4"/>
    <sheet name="4. Assets (RAB)" sheetId="17" r:id="rId5"/>
    <sheet name="5. Operational data" sheetId="8" r:id="rId6"/>
    <sheet name="5a. Operational data" sheetId="16" r:id="rId7"/>
    <sheet name="6. Physical Assets" sheetId="10" r:id="rId8"/>
    <sheet name="7. Quality of services" sheetId="9" r:id="rId9"/>
    <sheet name="8. Operating environment" sheetId="15" r:id="rId10"/>
  </sheets>
  <calcPr calcId="145621"/>
</workbook>
</file>

<file path=xl/calcChain.xml><?xml version="1.0" encoding="utf-8"?>
<calcChain xmlns="http://schemas.openxmlformats.org/spreadsheetml/2006/main">
  <c r="H15" i="17" l="1"/>
  <c r="G15" i="17"/>
  <c r="AD14" i="17" l="1"/>
  <c r="AC14" i="17"/>
  <c r="AB14" i="17"/>
  <c r="AA14" i="17"/>
  <c r="Y14" i="17"/>
  <c r="X14" i="17"/>
  <c r="AE13" i="17"/>
  <c r="AC13" i="17"/>
  <c r="AB13" i="17"/>
  <c r="Y13" i="17"/>
  <c r="X13" i="17"/>
  <c r="AD12" i="17"/>
  <c r="AC12" i="17"/>
  <c r="AA12" i="17"/>
  <c r="X12" i="17"/>
  <c r="AE11" i="17"/>
  <c r="AD11" i="17"/>
  <c r="AA11" i="17"/>
  <c r="X11" i="17"/>
  <c r="AD10" i="17"/>
  <c r="AB10" i="17"/>
  <c r="AA10" i="17"/>
  <c r="Z10" i="17"/>
  <c r="Y10" i="17"/>
  <c r="AE9" i="17"/>
  <c r="AE14" i="17"/>
  <c r="Z14" i="17"/>
  <c r="AD13" i="17"/>
  <c r="AA13" i="17"/>
  <c r="Z13" i="17"/>
  <c r="AB12" i="17"/>
  <c r="Z12" i="17"/>
  <c r="Y12" i="17"/>
  <c r="AC11" i="17"/>
  <c r="AB11" i="17"/>
  <c r="Z11" i="17"/>
  <c r="Y11" i="17"/>
  <c r="AC10" i="17"/>
  <c r="X10" i="17"/>
  <c r="AD15" i="17" l="1"/>
  <c r="AE12" i="17"/>
  <c r="AE10" i="17"/>
  <c r="AE15" i="17" l="1"/>
  <c r="AD9" i="17" l="1"/>
  <c r="AC15" i="17"/>
  <c r="AC9" i="17" l="1"/>
  <c r="AB15" i="17"/>
  <c r="AA15" i="17" l="1"/>
  <c r="AB9" i="17"/>
  <c r="AA9" i="17" l="1"/>
  <c r="Z15" i="17"/>
  <c r="Z9" i="17" l="1"/>
  <c r="Y15" i="17"/>
  <c r="Y9" i="17" l="1"/>
  <c r="X15" i="17"/>
  <c r="X9" i="17" l="1"/>
</calcChain>
</file>

<file path=xl/sharedStrings.xml><?xml version="1.0" encoding="utf-8"?>
<sst xmlns="http://schemas.openxmlformats.org/spreadsheetml/2006/main" count="3563" uniqueCount="1763">
  <si>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</si>
  <si>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</si>
  <si>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</si>
  <si>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</si>
  <si>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</si>
  <si>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</si>
  <si>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</si>
  <si>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</si>
  <si>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</si>
  <si>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</si>
  <si>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</si>
  <si>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</si>
  <si>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</si>
  <si>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</si>
  <si>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</si>
  <si>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</si>
  <si>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</si>
  <si>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</si>
  <si>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</si>
  <si>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</si>
  <si>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</si>
  <si>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</si>
  <si>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</si>
  <si>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</si>
  <si>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</si>
  <si>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</si>
  <si>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</si>
  <si>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</si>
  <si>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</si>
  <si>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</si>
  <si>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</si>
  <si>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</si>
  <si>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</si>
  <si>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</si>
  <si>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</si>
  <si>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</si>
  <si>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</si>
  <si>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</si>
  <si>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</si>
  <si>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</si>
  <si>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</si>
  <si>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</si>
  <si>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</si>
  <si>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</si>
  <si>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</si>
  <si>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</si>
  <si>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</si>
  <si>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</si>
  <si>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</si>
  <si>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</si>
  <si>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</si>
  <si>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</si>
  <si>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</si>
  <si>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</si>
  <si>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</si>
  <si>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</si>
  <si>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</si>
  <si>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</si>
  <si>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</si>
  <si>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</si>
  <si>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</si>
  <si>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</si>
  <si>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</si>
  <si>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</si>
  <si>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</si>
  <si>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</si>
  <si>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</si>
  <si>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</si>
  <si>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</si>
  <si>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</si>
  <si>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</si>
  <si>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</si>
  <si>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</si>
  <si>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</si>
  <si>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</si>
  <si>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</si>
  <si>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</si>
  <si>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</si>
  <si>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</si>
  <si>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</si>
  <si>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</si>
  <si>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</si>
  <si>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</si>
  <si>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</si>
  <si>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</si>
  <si>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</si>
  <si>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</si>
  <si>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</si>
  <si>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</si>
  <si>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</si>
  <si>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</si>
  <si>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</si>
  <si>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</si>
  <si>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</si>
  <si>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</si>
  <si>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</si>
  <si>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</si>
  <si>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</si>
  <si>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</si>
  <si>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</si>
  <si>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</si>
  <si>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</si>
  <si>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</si>
  <si>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</si>
  <si>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</si>
  <si>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</si>
  <si>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</si>
  <si>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</si>
  <si>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</si>
  <si>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</si>
  <si>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</si>
  <si>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</si>
  <si>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</si>
  <si>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</si>
  <si>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</si>
  <si>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</si>
  <si>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</si>
  <si>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</si>
  <si>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</si>
  <si>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</si>
  <si>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</si>
  <si>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</si>
  <si>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</si>
  <si>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</si>
  <si>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</si>
  <si>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</si>
  <si>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</si>
  <si>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</si>
  <si>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</si>
  <si>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</si>
  <si>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</si>
  <si>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</si>
  <si>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</si>
  <si>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</si>
  <si>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</si>
  <si>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</si>
  <si>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</si>
  <si>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</si>
  <si>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</si>
  <si>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</si>
  <si>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</si>
  <si>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</si>
  <si>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</si>
  <si>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</si>
  <si>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</si>
  <si>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</si>
  <si>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</si>
  <si>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</si>
  <si>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</si>
  <si>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</si>
  <si>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</si>
  <si>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</si>
  <si>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</si>
  <si>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</si>
  <si>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</si>
  <si>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</si>
  <si>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</si>
  <si>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</si>
  <si>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</si>
  <si>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</si>
  <si>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</si>
  <si>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</si>
  <si>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</si>
  <si>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</si>
  <si>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</si>
  <si>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</si>
  <si>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</si>
  <si>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</si>
  <si>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</si>
  <si>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</si>
  <si>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</si>
  <si>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</si>
  <si>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</si>
  <si>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</si>
  <si>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</si>
  <si>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</si>
  <si>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</si>
  <si>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</si>
  <si>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</si>
  <si>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</si>
  <si>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</si>
  <si>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</si>
  <si>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</si>
  <si>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</si>
  <si>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</si>
  <si>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</si>
  <si>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</si>
  <si>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</si>
  <si>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</si>
  <si>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</si>
  <si>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</si>
  <si>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</si>
  <si>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</si>
  <si>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</si>
  <si>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</si>
  <si>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</si>
  <si>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</si>
  <si>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</si>
  <si>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</si>
  <si>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</si>
  <si>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</si>
  <si>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</si>
  <si>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</si>
  <si>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</si>
  <si>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</si>
  <si>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</si>
  <si>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</si>
  <si>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</si>
  <si>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Line length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</si>
  <si>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</si>
  <si>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</si>
  <si>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</si>
  <si>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</si>
  <si>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</si>
  <si>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</si>
  <si>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</si>
  <si>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</si>
  <si>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</si>
  <si>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</si>
  <si>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</si>
  <si>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</si>
  <si>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</si>
  <si>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</si>
  <si>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</si>
  <si>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</si>
  <si>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</si>
  <si>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</si>
  <si>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</si>
  <si>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</si>
  <si>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</si>
  <si>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</si>
  <si>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</si>
  <si>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</si>
  <si>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</si>
  <si>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</si>
  <si>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</si>
  <si>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</si>
  <si>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</si>
  <si>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</si>
  <si>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</si>
  <si>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</si>
  <si>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</si>
  <si>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</si>
  <si>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</si>
  <si>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</si>
  <si>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</si>
  <si>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</si>
  <si>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</si>
  <si>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</si>
  <si>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</si>
  <si>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</si>
  <si>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</si>
  <si>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</si>
  <si>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</si>
  <si>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</si>
  <si>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</si>
  <si>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</si>
  <si>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</si>
  <si>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</si>
  <si>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</si>
  <si>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</si>
  <si>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</si>
  <si>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</si>
  <si>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</si>
  <si>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</si>
  <si>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</si>
  <si>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</si>
  <si>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</si>
  <si>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</si>
  <si>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</si>
  <si>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</si>
  <si>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</si>
  <si>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</si>
  <si>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</si>
  <si>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</si>
  <si>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</si>
  <si>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</si>
  <si>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</si>
  <si>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</si>
  <si>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</si>
  <si>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</si>
  <si>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</si>
  <si>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</si>
  <si>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</si>
  <si>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</si>
  <si>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</si>
  <si>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</si>
  <si>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</si>
  <si>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</si>
  <si>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</si>
  <si>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</si>
  <si>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</si>
  <si>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</si>
  <si>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</si>
  <si>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</si>
  <si>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</si>
  <si>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</si>
  <si>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</si>
  <si>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</si>
  <si>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</si>
  <si>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</si>
  <si>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</si>
  <si>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</si>
  <si>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</si>
  <si>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</si>
  <si>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</si>
  <si>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</si>
  <si>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</si>
  <si>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</si>
  <si>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</si>
  <si>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</si>
  <si>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</si>
  <si>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</si>
  <si>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</si>
  <si>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</si>
  <si>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</si>
  <si>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</si>
  <si>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</si>
  <si>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</si>
  <si>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</si>
  <si>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</si>
  <si>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</si>
  <si>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</si>
  <si>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</si>
  <si>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</si>
  <si>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</si>
  <si>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</si>
  <si>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</si>
  <si>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</si>
  <si>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</si>
  <si>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</si>
  <si>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</si>
  <si>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</si>
  <si>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</si>
  <si>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</si>
  <si>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</si>
  <si>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</si>
  <si>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</si>
  <si>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</si>
  <si>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</si>
  <si>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</si>
  <si>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</si>
  <si>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</si>
  <si>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</si>
  <si>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</si>
  <si>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</si>
  <si>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</si>
  <si>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</si>
  <si>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</si>
  <si>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</si>
  <si>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</si>
  <si>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</si>
  <si>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</si>
  <si>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</si>
  <si>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</si>
  <si>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</si>
  <si>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</si>
  <si>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</si>
  <si>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</si>
  <si>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</si>
  <si>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</si>
  <si>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</si>
  <si>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</si>
  <si>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</si>
  <si>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</si>
  <si>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</si>
  <si>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</si>
  <si>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</si>
  <si>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</si>
  <si>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</si>
  <si>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</si>
  <si>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</si>
  <si>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</si>
  <si>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</si>
  <si>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</si>
  <si>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</si>
  <si>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</si>
  <si>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</si>
  <si>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</si>
  <si>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</si>
  <si>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</si>
  <si>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</si>
  <si>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</si>
  <si>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</si>
  <si>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</si>
  <si>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</si>
  <si>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</si>
  <si>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</si>
  <si>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</si>
  <si>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</si>
  <si>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</si>
  <si>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</si>
  <si>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</si>
  <si>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</si>
  <si>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</si>
  <si>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</si>
  <si>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</si>
  <si>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</si>
  <si>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</si>
  <si>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</si>
  <si>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</si>
  <si>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</si>
  <si>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</si>
  <si>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</si>
  <si>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</si>
  <si>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</si>
  <si>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</si>
  <si>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</si>
  <si>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</si>
  <si>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</si>
  <si>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</si>
  <si>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</si>
  <si>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</si>
  <si>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</si>
  <si>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</si>
  <si>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</si>
  <si>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</si>
  <si>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</si>
  <si>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</si>
  <si>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</si>
  <si>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</si>
  <si>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</si>
  <si>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</si>
  <si>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</si>
  <si>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</si>
  <si>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</si>
  <si>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</si>
  <si>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</si>
  <si>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</si>
  <si>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</si>
  <si>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</si>
  <si>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</si>
  <si>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</si>
  <si>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</si>
  <si>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</si>
  <si>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</si>
  <si>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</si>
  <si>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</si>
  <si>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</si>
  <si>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</si>
  <si>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</si>
  <si>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</si>
  <si>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</si>
  <si>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</si>
  <si>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</si>
  <si>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</si>
  <si>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</si>
  <si>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</si>
  <si>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</si>
  <si>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</si>
  <si>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</si>
  <si>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</si>
  <si>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</si>
  <si>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</si>
  <si>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</si>
  <si>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</si>
  <si>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</si>
  <si>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</si>
  <si>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</si>
  <si>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</si>
  <si>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</si>
  <si>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</si>
  <si>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</si>
  <si>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</si>
  <si>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</si>
  <si>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</si>
  <si>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</si>
  <si>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</si>
  <si>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</si>
  <si>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</si>
  <si>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</si>
  <si>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</si>
  <si>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</si>
  <si>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</si>
  <si>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</si>
  <si>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</si>
  <si>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</si>
  <si>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</si>
  <si>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</si>
  <si>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</si>
  <si>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</si>
  <si>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</si>
  <si>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</si>
  <si>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Opex component</t>
  </si>
  <si>
    <t>Capex component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</si>
  <si>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</si>
  <si>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</si>
  <si>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</si>
  <si>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</si>
  <si>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</si>
  <si>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</si>
  <si>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</si>
  <si>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</si>
  <si>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</si>
  <si>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</si>
  <si>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</si>
  <si>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</si>
  <si>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</si>
  <si>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</si>
  <si>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</si>
  <si>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</si>
  <si>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</si>
  <si>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</si>
  <si>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</si>
  <si>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</si>
  <si>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</si>
  <si>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</si>
  <si>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</si>
  <si>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</si>
  <si>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</si>
  <si>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</si>
  <si>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</si>
  <si>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</si>
  <si>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</si>
  <si>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</si>
  <si>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</si>
  <si>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</si>
  <si>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</si>
  <si>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</si>
  <si>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</si>
  <si>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</si>
  <si>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</si>
  <si>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</si>
  <si>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</si>
  <si>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</si>
  <si>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</si>
  <si>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</si>
  <si>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</si>
  <si>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</si>
  <si>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</si>
  <si>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</si>
  <si>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</si>
  <si>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</si>
  <si>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</si>
  <si>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</si>
  <si>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</si>
  <si>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</si>
  <si>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</si>
  <si>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</si>
  <si>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</si>
  <si>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</si>
  <si>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</si>
  <si>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</si>
  <si>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</si>
  <si>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</si>
  <si>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</si>
  <si>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</si>
  <si>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</si>
  <si>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</si>
  <si>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</si>
  <si>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</si>
  <si>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</si>
  <si>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</si>
  <si>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</si>
  <si>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</si>
  <si>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</si>
  <si>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</si>
  <si>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</si>
  <si>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</si>
  <si>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</si>
  <si>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</si>
  <si>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</si>
  <si>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</si>
  <si>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</si>
  <si>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</si>
  <si>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</si>
  <si>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</si>
  <si>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</si>
  <si>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</si>
  <si>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</si>
  <si>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</si>
  <si>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</si>
  <si>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</si>
  <si>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</si>
  <si>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</si>
  <si>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</si>
  <si>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</si>
  <si>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</si>
  <si>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</si>
  <si>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</si>
  <si>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</si>
  <si>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</si>
  <si>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</si>
  <si>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</si>
  <si>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</si>
  <si>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</si>
  <si>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</si>
  <si>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</si>
  <si>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</si>
  <si>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[Add rows as required for other voltages here. For each additional row specify the voltage level and add a variable code]</t>
  </si>
  <si>
    <t>[Insert additional rows for provisions here]</t>
  </si>
  <si>
    <t>DOPEX0206</t>
  </si>
  <si>
    <t>DOPEX0206A</t>
  </si>
  <si>
    <t>6. Physical Assets worksheet</t>
  </si>
  <si>
    <t>8. Operating environment factors worksheet</t>
  </si>
  <si>
    <t>Financial years</t>
  </si>
  <si>
    <t>Average power factor conversion for 44 kV lines</t>
  </si>
  <si>
    <t>Deloraine</t>
  </si>
  <si>
    <t>No</t>
  </si>
  <si>
    <t>Beaconsfield</t>
  </si>
  <si>
    <t>DOEF04003</t>
  </si>
  <si>
    <t>Blackwood Creek</t>
  </si>
  <si>
    <t>DOEF04004</t>
  </si>
  <si>
    <t>Branxholm</t>
  </si>
  <si>
    <t>DOEF04005</t>
  </si>
  <si>
    <t>Burnie</t>
  </si>
  <si>
    <t>DOEF04006</t>
  </si>
  <si>
    <t>Cape Grim</t>
  </si>
  <si>
    <t>DOEF04007</t>
  </si>
  <si>
    <t>Cressy</t>
  </si>
  <si>
    <t>DOEF04008</t>
  </si>
  <si>
    <t>DOEF04009</t>
  </si>
  <si>
    <t>DOEF04010</t>
  </si>
  <si>
    <t>Dunorlan</t>
  </si>
  <si>
    <t>DOEF04011</t>
  </si>
  <si>
    <t>Epping Forest</t>
  </si>
  <si>
    <t>DOEF04012</t>
  </si>
  <si>
    <t>Frankford</t>
  </si>
  <si>
    <t>DOEF04013</t>
  </si>
  <si>
    <t>South Forest</t>
  </si>
  <si>
    <t>DOEF04014</t>
  </si>
  <si>
    <t>Northdown</t>
  </si>
  <si>
    <t>DOEF04015</t>
  </si>
  <si>
    <t>Hampshire</t>
  </si>
  <si>
    <t>DOEF04016</t>
  </si>
  <si>
    <t>Hillwood</t>
  </si>
  <si>
    <t>DOEF04017</t>
  </si>
  <si>
    <t>Irishtown</t>
  </si>
  <si>
    <t>DOEF04018</t>
  </si>
  <si>
    <t>Jetsonville</t>
  </si>
  <si>
    <t>DOEF04019</t>
  </si>
  <si>
    <t>Latrobe</t>
  </si>
  <si>
    <t>DOEF04020</t>
  </si>
  <si>
    <t>Lilydale</t>
  </si>
  <si>
    <t>DOEF04021</t>
  </si>
  <si>
    <t>Longford</t>
  </si>
  <si>
    <t>DOEF04022</t>
  </si>
  <si>
    <t>Lorinna</t>
  </si>
  <si>
    <t>DOEF04023</t>
  </si>
  <si>
    <t>Mawbanna</t>
  </si>
  <si>
    <t>DOEF04024</t>
  </si>
  <si>
    <t>Meander</t>
  </si>
  <si>
    <t>DOEF04025</t>
  </si>
  <si>
    <t>Moina</t>
  </si>
  <si>
    <t>DOEF04026</t>
  </si>
  <si>
    <t>Mole Creek</t>
  </si>
  <si>
    <t>DOEF04027</t>
  </si>
  <si>
    <t>Kings Meadows</t>
  </si>
  <si>
    <t>DOEF04028</t>
  </si>
  <si>
    <t>Deddington</t>
  </si>
  <si>
    <t>DOEF04029</t>
  </si>
  <si>
    <t>Railton</t>
  </si>
  <si>
    <t>DOEF04030</t>
  </si>
  <si>
    <t>Redpa</t>
  </si>
  <si>
    <t>DOEF04031</t>
  </si>
  <si>
    <t>Ringarooma</t>
  </si>
  <si>
    <t>DOEF04032</t>
  </si>
  <si>
    <t>Targa</t>
  </si>
  <si>
    <t>DOEF04033</t>
  </si>
  <si>
    <t>Selbourne</t>
  </si>
  <si>
    <t>DOEF04034</t>
  </si>
  <si>
    <t>Windermere</t>
  </si>
  <si>
    <t>DOEF04035</t>
  </si>
  <si>
    <t>Three Hummock Island</t>
  </si>
  <si>
    <t>DOEF04036</t>
  </si>
  <si>
    <t>Ulverstone</t>
  </si>
  <si>
    <t>DOEF04037</t>
  </si>
  <si>
    <t>Westbury</t>
  </si>
  <si>
    <t>DOEF04038</t>
  </si>
  <si>
    <t>Wilmot</t>
  </si>
  <si>
    <t>DOEF04039</t>
  </si>
  <si>
    <t>Wynyard</t>
  </si>
  <si>
    <t>DOEF04040</t>
  </si>
  <si>
    <t>Yolla</t>
  </si>
  <si>
    <t>DOEF04041</t>
  </si>
  <si>
    <t>Evandale</t>
  </si>
  <si>
    <t>DOEF04042</t>
  </si>
  <si>
    <t>Waterhouse</t>
  </si>
  <si>
    <t>DOEF04043</t>
  </si>
  <si>
    <t>Devonport</t>
  </si>
  <si>
    <t>Yes</t>
  </si>
  <si>
    <t>DOEF04044</t>
  </si>
  <si>
    <t>Bracknell</t>
  </si>
  <si>
    <t>DOEF04045</t>
  </si>
  <si>
    <t>Montagu</t>
  </si>
  <si>
    <t>DOEF04046</t>
  </si>
  <si>
    <t>Liffey</t>
  </si>
  <si>
    <t>DOEF04047</t>
  </si>
  <si>
    <t>DOEF04048</t>
  </si>
  <si>
    <t>Kimberley</t>
  </si>
  <si>
    <t>DOEF04049</t>
  </si>
  <si>
    <t>Western Creek</t>
  </si>
  <si>
    <t>DOEF04050</t>
  </si>
  <si>
    <t>Liena</t>
  </si>
  <si>
    <t>DOEF04051</t>
  </si>
  <si>
    <t>Barrington</t>
  </si>
  <si>
    <t>DOEF04052</t>
  </si>
  <si>
    <t>Weetah</t>
  </si>
  <si>
    <t>DOEF04053</t>
  </si>
  <si>
    <t>Parkham</t>
  </si>
  <si>
    <t>DOEF04054</t>
  </si>
  <si>
    <t>Perth</t>
  </si>
  <si>
    <t>DOEF04055</t>
  </si>
  <si>
    <t>Gowrie Park</t>
  </si>
  <si>
    <t>DOEF04056</t>
  </si>
  <si>
    <t>Sassafras</t>
  </si>
  <si>
    <t>DOEF04057</t>
  </si>
  <si>
    <t>Tomahawk</t>
  </si>
  <si>
    <t>DOEF04058</t>
  </si>
  <si>
    <t>Launceston</t>
  </si>
  <si>
    <t>DOEF04059</t>
  </si>
  <si>
    <t>Hagley</t>
  </si>
  <si>
    <t>DOEF04060</t>
  </si>
  <si>
    <t>Forthside</t>
  </si>
  <si>
    <t>DOEF04061</t>
  </si>
  <si>
    <t>DOEF04062</t>
  </si>
  <si>
    <t>Blessington</t>
  </si>
  <si>
    <t>DOEF04063</t>
  </si>
  <si>
    <t>Nunamara</t>
  </si>
  <si>
    <t>DOEF04064</t>
  </si>
  <si>
    <t>Smithton</t>
  </si>
  <si>
    <t>DOEF04065</t>
  </si>
  <si>
    <t>DOEF04066</t>
  </si>
  <si>
    <t>Scottsdale</t>
  </si>
  <si>
    <t>DOEF04067</t>
  </si>
  <si>
    <t>Marrawah</t>
  </si>
  <si>
    <t>DOEF04068</t>
  </si>
  <si>
    <t>Burns Creek</t>
  </si>
  <si>
    <t>DOEF04069</t>
  </si>
  <si>
    <t>DOEF04070</t>
  </si>
  <si>
    <t>DOEF04071</t>
  </si>
  <si>
    <t>DOEF04072</t>
  </si>
  <si>
    <t>DOEF04073</t>
  </si>
  <si>
    <t>DOEF04074</t>
  </si>
  <si>
    <t>DOEF04075</t>
  </si>
  <si>
    <t>Stanley</t>
  </si>
  <si>
    <t>DOEF04076</t>
  </si>
  <si>
    <t>Deviot</t>
  </si>
  <si>
    <t>DOEF04077</t>
  </si>
  <si>
    <t>Roger River</t>
  </si>
  <si>
    <t>DOEF04078</t>
  </si>
  <si>
    <t>DOEF04079</t>
  </si>
  <si>
    <t>Bell Bay</t>
  </si>
  <si>
    <t>DOEF04080</t>
  </si>
  <si>
    <t>St Leonards</t>
  </si>
  <si>
    <t>DOEF04081</t>
  </si>
  <si>
    <t>DOEF04082</t>
  </si>
  <si>
    <t>DOEF04083</t>
  </si>
  <si>
    <t>DOEF04084</t>
  </si>
  <si>
    <t>DOEF04085</t>
  </si>
  <si>
    <t>Weymouth</t>
  </si>
  <si>
    <t>DOEF04086</t>
  </si>
  <si>
    <t>North Motton</t>
  </si>
  <si>
    <t>DOEF04087</t>
  </si>
  <si>
    <t>Legana</t>
  </si>
  <si>
    <t>DOEF04088</t>
  </si>
  <si>
    <t>DOEF04089</t>
  </si>
  <si>
    <t>DOEF04090</t>
  </si>
  <si>
    <t>DOEF04091</t>
  </si>
  <si>
    <t>DOEF04092</t>
  </si>
  <si>
    <t>Bridport</t>
  </si>
  <si>
    <t>DOEF04093</t>
  </si>
  <si>
    <t>George Town</t>
  </si>
  <si>
    <t>DOEF04094</t>
  </si>
  <si>
    <t>West Takone</t>
  </si>
  <si>
    <t>DOEF04095</t>
  </si>
  <si>
    <t>Golden Valley</t>
  </si>
  <si>
    <t>DOEF04096</t>
  </si>
  <si>
    <t>DOEF04097</t>
  </si>
  <si>
    <t>Sheffield</t>
  </si>
  <si>
    <t>DOEF04098</t>
  </si>
  <si>
    <t>DOEF04099</t>
  </si>
  <si>
    <t>Low Head</t>
  </si>
  <si>
    <t>DOEF04100</t>
  </si>
  <si>
    <t>DOEF04101</t>
  </si>
  <si>
    <t>Gladstone</t>
  </si>
  <si>
    <t>DOEF04102</t>
  </si>
  <si>
    <t>Westwood</t>
  </si>
  <si>
    <t>DOEF04103</t>
  </si>
  <si>
    <t>Ridgley</t>
  </si>
  <si>
    <t>DOEF04104</t>
  </si>
  <si>
    <t>DOEF04105</t>
  </si>
  <si>
    <t>DOEF04106</t>
  </si>
  <si>
    <t>Red Hills</t>
  </si>
  <si>
    <t>DOEF04107</t>
  </si>
  <si>
    <t>Trenah</t>
  </si>
  <si>
    <t>DOEF04108</t>
  </si>
  <si>
    <t>Telita</t>
  </si>
  <si>
    <t>DOEF04109</t>
  </si>
  <si>
    <t>Breadalbane</t>
  </si>
  <si>
    <t>DOEF04110</t>
  </si>
  <si>
    <t>Erriba</t>
  </si>
  <si>
    <t>DOEF04111</t>
  </si>
  <si>
    <t>Aberdeen</t>
  </si>
  <si>
    <t>DOEF04112</t>
  </si>
  <si>
    <t>Hadspen</t>
  </si>
  <si>
    <t>DOEF04113</t>
  </si>
  <si>
    <t>Mowbray</t>
  </si>
  <si>
    <t>DOEF04114</t>
  </si>
  <si>
    <t>Relbia</t>
  </si>
  <si>
    <t>DOEF04115</t>
  </si>
  <si>
    <t>Oonah</t>
  </si>
  <si>
    <t>DOEF04116</t>
  </si>
  <si>
    <t>West Pine</t>
  </si>
  <si>
    <t>DOEF04117</t>
  </si>
  <si>
    <t>DOEF04118</t>
  </si>
  <si>
    <t>Loongana</t>
  </si>
  <si>
    <t>DOEF04119</t>
  </si>
  <si>
    <t>DOEF04120</t>
  </si>
  <si>
    <t>Preolenna</t>
  </si>
  <si>
    <t>DOEF04121</t>
  </si>
  <si>
    <t>Swan Bay</t>
  </si>
  <si>
    <t>DOEF04122</t>
  </si>
  <si>
    <t>DOEF04123</t>
  </si>
  <si>
    <t>DOEF04124</t>
  </si>
  <si>
    <t>DOEF04125</t>
  </si>
  <si>
    <t>Pipers River</t>
  </si>
  <si>
    <t>DOEF04126</t>
  </si>
  <si>
    <t>DOEF04127</t>
  </si>
  <si>
    <t>DOEF04128</t>
  </si>
  <si>
    <t>Tewkesbury</t>
  </si>
  <si>
    <t>DOEF04129</t>
  </si>
  <si>
    <t>Moorleah</t>
  </si>
  <si>
    <t>DOEF04130</t>
  </si>
  <si>
    <t>Oaks</t>
  </si>
  <si>
    <t>DOEF04131</t>
  </si>
  <si>
    <t>Port Arthur</t>
  </si>
  <si>
    <t>DOEF04132</t>
  </si>
  <si>
    <t>Grindelwald</t>
  </si>
  <si>
    <t>DOEF04133</t>
  </si>
  <si>
    <t>Glengarry</t>
  </si>
  <si>
    <t>DOEF04134</t>
  </si>
  <si>
    <t>Cluan</t>
  </si>
  <si>
    <t>DOEF04135</t>
  </si>
  <si>
    <t>DOEF04136</t>
  </si>
  <si>
    <t>DOEF04137</t>
  </si>
  <si>
    <t>DOEF04138</t>
  </si>
  <si>
    <t>DOEF04139</t>
  </si>
  <si>
    <t>Port Sorell</t>
  </si>
  <si>
    <t>DOEF04140</t>
  </si>
  <si>
    <t>South Riana</t>
  </si>
  <si>
    <t>DOEF04141</t>
  </si>
  <si>
    <t>DOEF04142</t>
  </si>
  <si>
    <t>DOEF04143</t>
  </si>
  <si>
    <t>Togari</t>
  </si>
  <si>
    <t>DOEF04144</t>
  </si>
  <si>
    <t>Springfield</t>
  </si>
  <si>
    <t>DOEF04145</t>
  </si>
  <si>
    <t>DOEF04146</t>
  </si>
  <si>
    <t>Ross</t>
  </si>
  <si>
    <t>DOEF04147</t>
  </si>
  <si>
    <t>Edith Creek</t>
  </si>
  <si>
    <t>DOEF04148</t>
  </si>
  <si>
    <t>DOEF04149</t>
  </si>
  <si>
    <t>DOEF04150</t>
  </si>
  <si>
    <t>Preston</t>
  </si>
  <si>
    <t>DOEF04151</t>
  </si>
  <si>
    <t>Claude Road</t>
  </si>
  <si>
    <t>DOEF04152</t>
  </si>
  <si>
    <t>DOEF04153</t>
  </si>
  <si>
    <t>Sisters Creek</t>
  </si>
  <si>
    <t>DOEF04154</t>
  </si>
  <si>
    <t>Boat Harbour</t>
  </si>
  <si>
    <t>DOEF04155</t>
  </si>
  <si>
    <t>Sprent</t>
  </si>
  <si>
    <t>DOEF04156</t>
  </si>
  <si>
    <t>Jackeys Marsh</t>
  </si>
  <si>
    <t>DOEF04157</t>
  </si>
  <si>
    <t>DOEF04158</t>
  </si>
  <si>
    <t>DOEF04159</t>
  </si>
  <si>
    <t>Apslawn</t>
  </si>
  <si>
    <t>DOEF04160</t>
  </si>
  <si>
    <t>Avoca</t>
  </si>
  <si>
    <t>DOEF04161</t>
  </si>
  <si>
    <t>Bicheno</t>
  </si>
  <si>
    <t>DOEF04162</t>
  </si>
  <si>
    <t>Bream Creek</t>
  </si>
  <si>
    <t>DOEF04163</t>
  </si>
  <si>
    <t>Buckland</t>
  </si>
  <si>
    <t>DOEF04164</t>
  </si>
  <si>
    <t>Chain Of Lagoons</t>
  </si>
  <si>
    <t>DOEF04165</t>
  </si>
  <si>
    <t>Cranbrook</t>
  </si>
  <si>
    <t>DOEF04166</t>
  </si>
  <si>
    <t>St Marys</t>
  </si>
  <si>
    <t>DOEF04167</t>
  </si>
  <si>
    <t>Maria Island</t>
  </si>
  <si>
    <t>DOEF04168</t>
  </si>
  <si>
    <t>DOEF04169</t>
  </si>
  <si>
    <t>Fingal</t>
  </si>
  <si>
    <t>DOEF04170</t>
  </si>
  <si>
    <t>DOEF04171</t>
  </si>
  <si>
    <t>Kellevie</t>
  </si>
  <si>
    <t>DOEF04172</t>
  </si>
  <si>
    <t>Swansea</t>
  </si>
  <si>
    <t>DOEF04173</t>
  </si>
  <si>
    <t>Lake Leake</t>
  </si>
  <si>
    <t>DOEF04174</t>
  </si>
  <si>
    <t>Royal George</t>
  </si>
  <si>
    <t>DOEF04175</t>
  </si>
  <si>
    <t>Little Swanport</t>
  </si>
  <si>
    <t>DOEF04176</t>
  </si>
  <si>
    <t>Mathinna</t>
  </si>
  <si>
    <t>DOEF04177</t>
  </si>
  <si>
    <t>Orford</t>
  </si>
  <si>
    <t>DOEF04178</t>
  </si>
  <si>
    <t>DOEF04179</t>
  </si>
  <si>
    <t>DOEF04180</t>
  </si>
  <si>
    <t>Pioneer</t>
  </si>
  <si>
    <t>DOEF04181</t>
  </si>
  <si>
    <t>DOEF04182</t>
  </si>
  <si>
    <t>DOEF04183</t>
  </si>
  <si>
    <t>DOEF04184</t>
  </si>
  <si>
    <t>Eddystone Point</t>
  </si>
  <si>
    <t>DOEF04185</t>
  </si>
  <si>
    <t>Lemont</t>
  </si>
  <si>
    <t>DOEF04186</t>
  </si>
  <si>
    <t>South Mount Cameron</t>
  </si>
  <si>
    <t>DOEF04187</t>
  </si>
  <si>
    <t>Pyengana</t>
  </si>
  <si>
    <t>DOEF04188</t>
  </si>
  <si>
    <t>Coles Bay</t>
  </si>
  <si>
    <t>DOEF04189</t>
  </si>
  <si>
    <t>Douglas River</t>
  </si>
  <si>
    <t>DOEF04190</t>
  </si>
  <si>
    <t>Cornwall</t>
  </si>
  <si>
    <t>DOEF04191</t>
  </si>
  <si>
    <t>Rushy Lagoon</t>
  </si>
  <si>
    <t>DOEF04192</t>
  </si>
  <si>
    <t>Copping</t>
  </si>
  <si>
    <t>DOEF04193</t>
  </si>
  <si>
    <t>Falmouth</t>
  </si>
  <si>
    <t>DOEF04194</t>
  </si>
  <si>
    <t>Tooms Lake</t>
  </si>
  <si>
    <t>DOEF04195</t>
  </si>
  <si>
    <t>Upper Blessington</t>
  </si>
  <si>
    <t>DOEF04196</t>
  </si>
  <si>
    <t>DOEF04197</t>
  </si>
  <si>
    <t>Rheban</t>
  </si>
  <si>
    <t>DOEF04198</t>
  </si>
  <si>
    <t>DOEF04199</t>
  </si>
  <si>
    <t>Upper Esk</t>
  </si>
  <si>
    <t>DOEF04200</t>
  </si>
  <si>
    <t>Nugent</t>
  </si>
  <si>
    <t>DOEF04201</t>
  </si>
  <si>
    <t>DOEF04202</t>
  </si>
  <si>
    <t>DOEF04203</t>
  </si>
  <si>
    <t>DOEF04204</t>
  </si>
  <si>
    <t>DOEF04205</t>
  </si>
  <si>
    <t>Beaumaris</t>
  </si>
  <si>
    <t>DOEF04206</t>
  </si>
  <si>
    <t>Friendly Beaches</t>
  </si>
  <si>
    <t>DOEF04207</t>
  </si>
  <si>
    <t>DOEF04208</t>
  </si>
  <si>
    <t>DOEF04209</t>
  </si>
  <si>
    <t>St Helens</t>
  </si>
  <si>
    <t>DOEF04210</t>
  </si>
  <si>
    <t>DOEF04211</t>
  </si>
  <si>
    <t>DOEF04212</t>
  </si>
  <si>
    <t>Weldborough</t>
  </si>
  <si>
    <t>DOEF04213</t>
  </si>
  <si>
    <t>Triabunna</t>
  </si>
  <si>
    <t>DOEF04214</t>
  </si>
  <si>
    <t>DOEF04215</t>
  </si>
  <si>
    <t>Ansons Bay</t>
  </si>
  <si>
    <t>DOEF04216</t>
  </si>
  <si>
    <t>Upper Scamander</t>
  </si>
  <si>
    <t>DOEF04217</t>
  </si>
  <si>
    <t>Goulds Country</t>
  </si>
  <si>
    <t>DOEF04218</t>
  </si>
  <si>
    <t>DOEF04219</t>
  </si>
  <si>
    <t>Moorina</t>
  </si>
  <si>
    <t>DOEF04220</t>
  </si>
  <si>
    <t>DOEF04221</t>
  </si>
  <si>
    <t>DOEF04222</t>
  </si>
  <si>
    <t>DOEF04223</t>
  </si>
  <si>
    <t>Gray</t>
  </si>
  <si>
    <t>DOEF04224</t>
  </si>
  <si>
    <t>DOEF04225</t>
  </si>
  <si>
    <t>DOEF04226</t>
  </si>
  <si>
    <t>DOEF04227</t>
  </si>
  <si>
    <t>DOEF04228</t>
  </si>
  <si>
    <t>DOEF04229</t>
  </si>
  <si>
    <t>DOEF04230</t>
  </si>
  <si>
    <t>DOEF04231</t>
  </si>
  <si>
    <t>DOEF04232</t>
  </si>
  <si>
    <t>DOEF04233</t>
  </si>
  <si>
    <t>DOEF04234</t>
  </si>
  <si>
    <t>DOEF04235</t>
  </si>
  <si>
    <t>DOEF04236</t>
  </si>
  <si>
    <t>DOEF04237</t>
  </si>
  <si>
    <t>DOEF04238</t>
  </si>
  <si>
    <t>DOEF04239</t>
  </si>
  <si>
    <t>DOEF04240</t>
  </si>
  <si>
    <t>Jericho</t>
  </si>
  <si>
    <t>DOEF04241</t>
  </si>
  <si>
    <t>York Plains</t>
  </si>
  <si>
    <t>DOEF04242</t>
  </si>
  <si>
    <t>Campbell Town</t>
  </si>
  <si>
    <t>DOEF04243</t>
  </si>
  <si>
    <t>Oatlands</t>
  </si>
  <si>
    <t>DOEF04244</t>
  </si>
  <si>
    <t>Woodbury</t>
  </si>
  <si>
    <t>DOEF04245</t>
  </si>
  <si>
    <t>DOEF04246</t>
  </si>
  <si>
    <t>Poatina</t>
  </si>
  <si>
    <t>DOEF04247</t>
  </si>
  <si>
    <t>Stonor</t>
  </si>
  <si>
    <t>DOEF04248</t>
  </si>
  <si>
    <t>Lower Marshes</t>
  </si>
  <si>
    <t>DOEF04249</t>
  </si>
  <si>
    <t>DOEF04250</t>
  </si>
  <si>
    <t>DOEF04251</t>
  </si>
  <si>
    <t>DOEF04252</t>
  </si>
  <si>
    <t>DOEF04253</t>
  </si>
  <si>
    <t>DOEF04254</t>
  </si>
  <si>
    <t>Conara</t>
  </si>
  <si>
    <t>DOEF04255</t>
  </si>
  <si>
    <t>DOEF04256</t>
  </si>
  <si>
    <t>Mount Seymour</t>
  </si>
  <si>
    <t>DOEF04257</t>
  </si>
  <si>
    <t>DOEF04258</t>
  </si>
  <si>
    <t>DOEF04259</t>
  </si>
  <si>
    <t>DOEF04260</t>
  </si>
  <si>
    <t>DOEF04261</t>
  </si>
  <si>
    <t>DOEF04262</t>
  </si>
  <si>
    <t>Tunbridge</t>
  </si>
  <si>
    <t>DOEF04263</t>
  </si>
  <si>
    <t>DOEF04264</t>
  </si>
  <si>
    <t>DOEF04265</t>
  </si>
  <si>
    <t>DOEF04266</t>
  </si>
  <si>
    <t>DOEF04267</t>
  </si>
  <si>
    <t>DOEF04268</t>
  </si>
  <si>
    <t>Apsley</t>
  </si>
  <si>
    <t>DOEF04269</t>
  </si>
  <si>
    <t>Bagdad</t>
  </si>
  <si>
    <t>DOEF04270</t>
  </si>
  <si>
    <t>Bridgewater</t>
  </si>
  <si>
    <t>DOEF04271</t>
  </si>
  <si>
    <t>Cambridge</t>
  </si>
  <si>
    <t>DOEF04272</t>
  </si>
  <si>
    <t>South Bruny</t>
  </si>
  <si>
    <t>DOEF04273</t>
  </si>
  <si>
    <t>Richmond</t>
  </si>
  <si>
    <t>DOEF04274</t>
  </si>
  <si>
    <t>Colebrook</t>
  </si>
  <si>
    <t>DOEF04275</t>
  </si>
  <si>
    <t>Dover</t>
  </si>
  <si>
    <t>DOEF04276</t>
  </si>
  <si>
    <t>Taroona</t>
  </si>
  <si>
    <t>DOEF04277</t>
  </si>
  <si>
    <t>Glenorchy</t>
  </si>
  <si>
    <t>DOEF04278</t>
  </si>
  <si>
    <t>Killora</t>
  </si>
  <si>
    <t>DOEF04279</t>
  </si>
  <si>
    <t>Hastings</t>
  </si>
  <si>
    <t>DOEF04280</t>
  </si>
  <si>
    <t>Hobart</t>
  </si>
  <si>
    <t>DOEF04281</t>
  </si>
  <si>
    <t>DOEF04282</t>
  </si>
  <si>
    <t>DOEF04283</t>
  </si>
  <si>
    <t>Lunawanna</t>
  </si>
  <si>
    <t>DOEF04284</t>
  </si>
  <si>
    <t>Lymington</t>
  </si>
  <si>
    <t>DOEF04285</t>
  </si>
  <si>
    <t>Mangalore</t>
  </si>
  <si>
    <t>DOEF04286</t>
  </si>
  <si>
    <t>Middleton</t>
  </si>
  <si>
    <t>DOEF04287</t>
  </si>
  <si>
    <t>Opossum Bay</t>
  </si>
  <si>
    <t>DOEF04288</t>
  </si>
  <si>
    <t>Premaydena</t>
  </si>
  <si>
    <t>DOEF04289</t>
  </si>
  <si>
    <t>Runnymede</t>
  </si>
  <si>
    <t>DOEF04290</t>
  </si>
  <si>
    <t>Sandford</t>
  </si>
  <si>
    <t>DOEF04291</t>
  </si>
  <si>
    <t>Wattle Hill</t>
  </si>
  <si>
    <t>DOEF04292</t>
  </si>
  <si>
    <t>DOEF04293</t>
  </si>
  <si>
    <t>Woodbridge</t>
  </si>
  <si>
    <t>DOEF04294</t>
  </si>
  <si>
    <t>Alonnah</t>
  </si>
  <si>
    <t>DOEF04295</t>
  </si>
  <si>
    <t>Eaglehawk Neck</t>
  </si>
  <si>
    <t>DOEF04296</t>
  </si>
  <si>
    <t>Mount Rumney</t>
  </si>
  <si>
    <t>DOEF04297</t>
  </si>
  <si>
    <t>DOEF04298</t>
  </si>
  <si>
    <t>Snug</t>
  </si>
  <si>
    <t>DOEF04299</t>
  </si>
  <si>
    <t>DOEF04300</t>
  </si>
  <si>
    <t>Huonville</t>
  </si>
  <si>
    <t>DOEF04301</t>
  </si>
  <si>
    <t>Seven Mile Beach</t>
  </si>
  <si>
    <t>DOEF04302</t>
  </si>
  <si>
    <t>Levendale</t>
  </si>
  <si>
    <t>DOEF04303</t>
  </si>
  <si>
    <t>Mount Nelson</t>
  </si>
  <si>
    <t>DOEF04304</t>
  </si>
  <si>
    <t>Glaziers Bay</t>
  </si>
  <si>
    <t>DOEF04305</t>
  </si>
  <si>
    <t>DOEF04306</t>
  </si>
  <si>
    <t>Geeveston</t>
  </si>
  <si>
    <t>DOEF04307</t>
  </si>
  <si>
    <t>Margate</t>
  </si>
  <si>
    <t>DOEF04308</t>
  </si>
  <si>
    <t>Orielton</t>
  </si>
  <si>
    <t>DOEF04309</t>
  </si>
  <si>
    <t>DOEF04310</t>
  </si>
  <si>
    <t>Fern Tree</t>
  </si>
  <si>
    <t>DOEF04311</t>
  </si>
  <si>
    <t>Melton Mowbray</t>
  </si>
  <si>
    <t>DOEF04312</t>
  </si>
  <si>
    <t>Kempton</t>
  </si>
  <si>
    <t>DOEF04313</t>
  </si>
  <si>
    <t>DOEF04314</t>
  </si>
  <si>
    <t>Dunalley</t>
  </si>
  <si>
    <t>DOEF04315</t>
  </si>
  <si>
    <t>Longley</t>
  </si>
  <si>
    <t>DOEF04316</t>
  </si>
  <si>
    <t>Tasman Island</t>
  </si>
  <si>
    <t>DOEF04317</t>
  </si>
  <si>
    <t>Adventure Bay</t>
  </si>
  <si>
    <t>DOEF04318</t>
  </si>
  <si>
    <t>Clifton Beach</t>
  </si>
  <si>
    <t>DOEF04319</t>
  </si>
  <si>
    <t>Blackmans Bay</t>
  </si>
  <si>
    <t>DOEF04320</t>
  </si>
  <si>
    <t>Dennes Point</t>
  </si>
  <si>
    <t>DOEF04321</t>
  </si>
  <si>
    <t>Taranna</t>
  </si>
  <si>
    <t>DOEF04322</t>
  </si>
  <si>
    <t>DOEF04323</t>
  </si>
  <si>
    <t>Tea Tree</t>
  </si>
  <si>
    <t>DOEF04324</t>
  </si>
  <si>
    <t>Lucaston</t>
  </si>
  <si>
    <t>DOEF04325</t>
  </si>
  <si>
    <t>DOEF04326</t>
  </si>
  <si>
    <t>Judbury</t>
  </si>
  <si>
    <t>DOEF04327</t>
  </si>
  <si>
    <t>DOEF04328</t>
  </si>
  <si>
    <t>Campania</t>
  </si>
  <si>
    <t>DOEF04329</t>
  </si>
  <si>
    <t>DOEF04330</t>
  </si>
  <si>
    <t>Nierinna</t>
  </si>
  <si>
    <t>DOEF04331</t>
  </si>
  <si>
    <t>Berriedale</t>
  </si>
  <si>
    <t>DOEF04332</t>
  </si>
  <si>
    <t>DOEF04333</t>
  </si>
  <si>
    <t>None</t>
  </si>
  <si>
    <t>Hartz Mountain</t>
  </si>
  <si>
    <t>DOEF04334</t>
  </si>
  <si>
    <t>Southport</t>
  </si>
  <si>
    <t>DOEF04335</t>
  </si>
  <si>
    <t>DOEF04336</t>
  </si>
  <si>
    <t>Tunnack</t>
  </si>
  <si>
    <t>DOEF04337</t>
  </si>
  <si>
    <t>DOEF04338</t>
  </si>
  <si>
    <t>DOEF04339</t>
  </si>
  <si>
    <t>Lower Longley</t>
  </si>
  <si>
    <t>DOEF04340</t>
  </si>
  <si>
    <t>DOEF04341</t>
  </si>
  <si>
    <t>DOEF04342</t>
  </si>
  <si>
    <t>Woodsdale</t>
  </si>
  <si>
    <t>DOEF04343</t>
  </si>
  <si>
    <t>Rokeby</t>
  </si>
  <si>
    <t>DOEF04344</t>
  </si>
  <si>
    <t>Bellerive</t>
  </si>
  <si>
    <t>DOEF04345</t>
  </si>
  <si>
    <t>DOEF04346</t>
  </si>
  <si>
    <t>DOEF04347</t>
  </si>
  <si>
    <t>DOEF04348</t>
  </si>
  <si>
    <t>Cygnet</t>
  </si>
  <si>
    <t>DOEF04349</t>
  </si>
  <si>
    <t>Grove</t>
  </si>
  <si>
    <t>DOEF04350</t>
  </si>
  <si>
    <t>Dodges Ferry</t>
  </si>
  <si>
    <t>DOEF04351</t>
  </si>
  <si>
    <t>Kingston</t>
  </si>
  <si>
    <t>DOEF04352</t>
  </si>
  <si>
    <t>Bonnet Hill</t>
  </si>
  <si>
    <t>DOEF04353</t>
  </si>
  <si>
    <t>DOEF04354</t>
  </si>
  <si>
    <t>Collinsvale</t>
  </si>
  <si>
    <t>DOEF04355</t>
  </si>
  <si>
    <t>Brighton</t>
  </si>
  <si>
    <t>DOEF04356</t>
  </si>
  <si>
    <t>DOEF04357</t>
  </si>
  <si>
    <t>DOEF04358</t>
  </si>
  <si>
    <t>DOEF04359</t>
  </si>
  <si>
    <t>Mountain River</t>
  </si>
  <si>
    <t>DOEF04360</t>
  </si>
  <si>
    <t>Dysart</t>
  </si>
  <si>
    <t>DOEF04361</t>
  </si>
  <si>
    <t>Leslie Vale</t>
  </si>
  <si>
    <t>DOEF04362</t>
  </si>
  <si>
    <t>Koonya</t>
  </si>
  <si>
    <t>DOEF04363</t>
  </si>
  <si>
    <t>Battery Point</t>
  </si>
  <si>
    <t>DOEF04364</t>
  </si>
  <si>
    <t>DOEF04365</t>
  </si>
  <si>
    <t>DOEF04366</t>
  </si>
  <si>
    <t>Catamaran</t>
  </si>
  <si>
    <t>DOEF04367</t>
  </si>
  <si>
    <t>Tinderbox</t>
  </si>
  <si>
    <t>DOEF04368</t>
  </si>
  <si>
    <t>Sorell</t>
  </si>
  <si>
    <t>DOEF04369</t>
  </si>
  <si>
    <t>Crabtree</t>
  </si>
  <si>
    <t>DOEF04370</t>
  </si>
  <si>
    <t>South Hobart</t>
  </si>
  <si>
    <t>DOEF04371</t>
  </si>
  <si>
    <t>DOEF04372</t>
  </si>
  <si>
    <t>DOEF04373</t>
  </si>
  <si>
    <t>DOEF04374</t>
  </si>
  <si>
    <t>DOEF04375</t>
  </si>
  <si>
    <t>DOEF04376</t>
  </si>
  <si>
    <t>Claremont</t>
  </si>
  <si>
    <t>DOEF04377</t>
  </si>
  <si>
    <t>Great Bay</t>
  </si>
  <si>
    <t>DOEF04378</t>
  </si>
  <si>
    <t>DOEF04379</t>
  </si>
  <si>
    <t>Franklin</t>
  </si>
  <si>
    <t>DOEF04380</t>
  </si>
  <si>
    <t>Kettering</t>
  </si>
  <si>
    <t>DOEF04381</t>
  </si>
  <si>
    <t>Abels Bay</t>
  </si>
  <si>
    <t>DOEF04382</t>
  </si>
  <si>
    <t>DOEF04383</t>
  </si>
  <si>
    <t>Allens Rivulet</t>
  </si>
  <si>
    <t>DOEF04384</t>
  </si>
  <si>
    <t>Saltwater River</t>
  </si>
  <si>
    <t>DOEF04385</t>
  </si>
  <si>
    <t>Nubeena</t>
  </si>
  <si>
    <t>DOEF04386</t>
  </si>
  <si>
    <t>Bothwell</t>
  </si>
  <si>
    <t>DOEF04387</t>
  </si>
  <si>
    <t>Bushy Park</t>
  </si>
  <si>
    <t>DOEF04388</t>
  </si>
  <si>
    <t>DOEF04389</t>
  </si>
  <si>
    <t>Hamilton</t>
  </si>
  <si>
    <t>DOEF04390</t>
  </si>
  <si>
    <t>Ouse</t>
  </si>
  <si>
    <t>DOEF04391</t>
  </si>
  <si>
    <t>Osterley</t>
  </si>
  <si>
    <t>DOEF04392</t>
  </si>
  <si>
    <t>Victoria Valley</t>
  </si>
  <si>
    <t>DOEF04393</t>
  </si>
  <si>
    <t>Ellendale</t>
  </si>
  <si>
    <t>DOEF04394</t>
  </si>
  <si>
    <t>Meadowbank</t>
  </si>
  <si>
    <t>DOEF04395</t>
  </si>
  <si>
    <t>Macquarie Plains</t>
  </si>
  <si>
    <t>DOEF04396</t>
  </si>
  <si>
    <t>DOEF04397</t>
  </si>
  <si>
    <t>Wayatinah</t>
  </si>
  <si>
    <t>DOEF04398</t>
  </si>
  <si>
    <t>DOEF04399</t>
  </si>
  <si>
    <t>DOEF04400</t>
  </si>
  <si>
    <t>Maydena</t>
  </si>
  <si>
    <t>DOEF04401</t>
  </si>
  <si>
    <t>DOEF04402</t>
  </si>
  <si>
    <t>DOEF04403</t>
  </si>
  <si>
    <t>Fentonbury</t>
  </si>
  <si>
    <t>DOEF04404</t>
  </si>
  <si>
    <t>Tyenna</t>
  </si>
  <si>
    <t>DOEF04405</t>
  </si>
  <si>
    <t>New Norfolk</t>
  </si>
  <si>
    <t>DOEF04406</t>
  </si>
  <si>
    <t>Molesworth</t>
  </si>
  <si>
    <t>DOEF04407</t>
  </si>
  <si>
    <t>DOEF04408</t>
  </si>
  <si>
    <t>Glenfern</t>
  </si>
  <si>
    <t>DOEF04409</t>
  </si>
  <si>
    <t>Magra</t>
  </si>
  <si>
    <t>DOEF04410</t>
  </si>
  <si>
    <t>Westerway</t>
  </si>
  <si>
    <t>DOEF04411</t>
  </si>
  <si>
    <t>Mount Lloyd</t>
  </si>
  <si>
    <t>DOEF04412</t>
  </si>
  <si>
    <t>DOEF04413</t>
  </si>
  <si>
    <t>DOEF04414</t>
  </si>
  <si>
    <t>Lachlan</t>
  </si>
  <si>
    <t>DOEF04415</t>
  </si>
  <si>
    <t>DOEF04416</t>
  </si>
  <si>
    <t>DOEF04417</t>
  </si>
  <si>
    <t>DOEF04418</t>
  </si>
  <si>
    <t>Bronte Park</t>
  </si>
  <si>
    <t>DOEF04419</t>
  </si>
  <si>
    <t>Butlers Gorge</t>
  </si>
  <si>
    <t>DOEF04420</t>
  </si>
  <si>
    <t>Interlaken</t>
  </si>
  <si>
    <t>DOEF04421</t>
  </si>
  <si>
    <t>DOEF04422</t>
  </si>
  <si>
    <t>Waddamana</t>
  </si>
  <si>
    <t>DOEF04423</t>
  </si>
  <si>
    <t>Liawenee</t>
  </si>
  <si>
    <t>DOEF04424</t>
  </si>
  <si>
    <t>DOEF04425</t>
  </si>
  <si>
    <t>Steppes</t>
  </si>
  <si>
    <t>DOEF04426</t>
  </si>
  <si>
    <t>Miena</t>
  </si>
  <si>
    <t>DOEF04427</t>
  </si>
  <si>
    <t>Tods Corner</t>
  </si>
  <si>
    <t>DOEF04428</t>
  </si>
  <si>
    <t>DOEF04429</t>
  </si>
  <si>
    <t>Derwent Bridge</t>
  </si>
  <si>
    <t>DOEF04430</t>
  </si>
  <si>
    <t>Hermitage</t>
  </si>
  <si>
    <t>DOEF04431</t>
  </si>
  <si>
    <t>Lake St Clair</t>
  </si>
  <si>
    <t>DOEF04432</t>
  </si>
  <si>
    <t>DOEF04433</t>
  </si>
  <si>
    <t>Cradle Mountain</t>
  </si>
  <si>
    <t>DOEF04434</t>
  </si>
  <si>
    <t>DOEF04435</t>
  </si>
  <si>
    <t>DOEF04436</t>
  </si>
  <si>
    <t>DOEF04437</t>
  </si>
  <si>
    <t>Lake Margaret</t>
  </si>
  <si>
    <t>DOEF04438</t>
  </si>
  <si>
    <t>Waratah</t>
  </si>
  <si>
    <t>DOEF04439</t>
  </si>
  <si>
    <t>DOEF04440</t>
  </si>
  <si>
    <t>Renison Bell</t>
  </si>
  <si>
    <t>DOEF04441</t>
  </si>
  <si>
    <t>Corinna</t>
  </si>
  <si>
    <t>DOEF04442</t>
  </si>
  <si>
    <t>Lonnavale</t>
  </si>
  <si>
    <t>DOEF04443</t>
  </si>
  <si>
    <t>Granville Harbour</t>
  </si>
  <si>
    <t>DOEF04444</t>
  </si>
  <si>
    <t>Arve Valley</t>
  </si>
  <si>
    <t>DOEF04445</t>
  </si>
  <si>
    <t>Savage River</t>
  </si>
  <si>
    <t>DOEF04446</t>
  </si>
  <si>
    <t>Strathgordon</t>
  </si>
  <si>
    <t>DOEF04447</t>
  </si>
  <si>
    <t>Zeehan</t>
  </si>
  <si>
    <t>DOEF04448</t>
  </si>
  <si>
    <t>DOEF04449</t>
  </si>
  <si>
    <t>DOEF04450</t>
  </si>
  <si>
    <t>Strahan</t>
  </si>
  <si>
    <t>DOEF04451</t>
  </si>
  <si>
    <t>Tullah</t>
  </si>
  <si>
    <t>DOEF04452</t>
  </si>
  <si>
    <t>Picton Valley</t>
  </si>
  <si>
    <t>DOEF04453</t>
  </si>
  <si>
    <t>DOEF04454</t>
  </si>
  <si>
    <t>DOEF04455</t>
  </si>
  <si>
    <t>Rosebery</t>
  </si>
  <si>
    <t>DOEF04456</t>
  </si>
  <si>
    <t>DOEF04457</t>
  </si>
  <si>
    <t>DOEF04458</t>
  </si>
  <si>
    <t>Queenstown</t>
  </si>
  <si>
    <t>DOEF04459</t>
  </si>
  <si>
    <t>DOPEX0301B</t>
  </si>
  <si>
    <t>Long Service Leave</t>
  </si>
  <si>
    <t xml:space="preserve">Annual Leave </t>
  </si>
  <si>
    <t>DOPEX0301C</t>
  </si>
  <si>
    <t xml:space="preserve">RBF </t>
  </si>
  <si>
    <t>DOPEX0301D</t>
  </si>
  <si>
    <t>SAF (Part)</t>
  </si>
  <si>
    <t>DOPEX0301E</t>
  </si>
  <si>
    <t>Public Holidays</t>
  </si>
  <si>
    <t>DOPEX0301F</t>
  </si>
  <si>
    <t>Sick Leave</t>
  </si>
  <si>
    <t>DOPEX0301G</t>
  </si>
  <si>
    <t>Time Bank</t>
  </si>
  <si>
    <t>DOPEX0301H</t>
  </si>
  <si>
    <t>Workers Compensation</t>
  </si>
  <si>
    <t>DOPEX0301I</t>
  </si>
  <si>
    <t>DOPEX0301J</t>
  </si>
  <si>
    <t>Others</t>
  </si>
  <si>
    <t>Network asset maintenance - routine</t>
  </si>
  <si>
    <t>Overhead network &amp; structures</t>
  </si>
  <si>
    <t>Underground network</t>
  </si>
  <si>
    <t>Ground mounted substations</t>
  </si>
  <si>
    <t>Decommissioned assets</t>
  </si>
  <si>
    <t>Connection assets</t>
  </si>
  <si>
    <t>Other Network asset maintenance - routine costs</t>
  </si>
  <si>
    <t>Non-network asset maintenance - routine</t>
  </si>
  <si>
    <t>DBOPEX0108</t>
  </si>
  <si>
    <t>Emergency &amp; unscheduled power system response &amp; repair</t>
  </si>
  <si>
    <t>DBOPEX0109</t>
  </si>
  <si>
    <t>Vegetation management</t>
  </si>
  <si>
    <t>DBOPEX0110</t>
  </si>
  <si>
    <t>Connection asset repair</t>
  </si>
  <si>
    <t>DBOPEX0111</t>
  </si>
  <si>
    <t xml:space="preserve">Other Non-network asset maintenance - routine costs </t>
  </si>
  <si>
    <t>Network asset maintenance - non-routine</t>
  </si>
  <si>
    <t>DBOPEX0112</t>
  </si>
  <si>
    <t>DBOPEX0113</t>
  </si>
  <si>
    <t>DBOPEX0114</t>
  </si>
  <si>
    <t>DBOPEX0115</t>
  </si>
  <si>
    <t>DBOPEX0116</t>
  </si>
  <si>
    <t>DBOPEX0117</t>
  </si>
  <si>
    <t>DBOPEX0118</t>
  </si>
  <si>
    <t xml:space="preserve">Other Network asset maintenance - non-routine costs </t>
  </si>
  <si>
    <t>Non-network asset maintenance - non-routine</t>
  </si>
  <si>
    <t>DBOPEX0119</t>
  </si>
  <si>
    <t>DBOPEX0120</t>
  </si>
  <si>
    <t>DBOPEX0121</t>
  </si>
  <si>
    <t>DBOPEX0122</t>
  </si>
  <si>
    <t xml:space="preserve">Other Non-network asset maintenance - non-routine costs </t>
  </si>
  <si>
    <t>Total Standard Control Maintenance Services</t>
  </si>
  <si>
    <t>DBOPEX0123</t>
  </si>
  <si>
    <t>Public Lighting</t>
  </si>
  <si>
    <t>DBOPEX0124</t>
  </si>
  <si>
    <t>Metering</t>
  </si>
  <si>
    <t>DBOPEX0125</t>
  </si>
  <si>
    <t>Fee Based</t>
  </si>
  <si>
    <t>DBOPEX0126</t>
  </si>
  <si>
    <t>Quoted Services</t>
  </si>
  <si>
    <t>DBOPEX0127</t>
  </si>
  <si>
    <t>Negotiated Services</t>
  </si>
  <si>
    <t>Total Alternative Control Maintenance Services</t>
  </si>
  <si>
    <t>Network division management</t>
  </si>
  <si>
    <t>DBOPEX0128</t>
  </si>
  <si>
    <t>Network management</t>
  </si>
  <si>
    <t>DBOPEX0129</t>
  </si>
  <si>
    <t>GSL payments</t>
  </si>
  <si>
    <t>DBOPEX0130</t>
  </si>
  <si>
    <t>Customer service</t>
  </si>
  <si>
    <t>DBOPEX0131</t>
  </si>
  <si>
    <t>Regulatory compliance expenditure</t>
  </si>
  <si>
    <t>DBOPEX0132</t>
  </si>
  <si>
    <t>Electrical safety levy</t>
  </si>
  <si>
    <t>DBOPEX0133</t>
  </si>
  <si>
    <t>NEM levy</t>
  </si>
  <si>
    <t>DBOPEX0134</t>
  </si>
  <si>
    <t>Other Network Division Management Costs (itemise in table 3)</t>
  </si>
  <si>
    <t xml:space="preserve">Sub-total </t>
  </si>
  <si>
    <t>Non-network division management</t>
  </si>
  <si>
    <t>DBOPEX0135</t>
  </si>
  <si>
    <t>System operations</t>
  </si>
  <si>
    <t>DBOPEX0136</t>
  </si>
  <si>
    <t>Corporate and shared services costs</t>
  </si>
  <si>
    <t>DBOPEX0137</t>
  </si>
  <si>
    <t>NEM &amp; contestability related costs *</t>
  </si>
  <si>
    <t>DBOPEX0138</t>
  </si>
  <si>
    <t xml:space="preserve">Other Non-Network Division Management Costs </t>
  </si>
  <si>
    <t>DBOPEX0139</t>
  </si>
  <si>
    <t>Other Operating Costs ( Not allocated to the Distribution)</t>
  </si>
  <si>
    <t>Total Non-network divisional management</t>
  </si>
  <si>
    <t>Payroll Tax</t>
  </si>
  <si>
    <t>Subtotal non-routine maintenance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</si>
  <si>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</si>
  <si>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</si>
  <si>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</si>
  <si>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</si>
  <si>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</si>
  <si>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</si>
  <si>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</si>
  <si>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</si>
  <si>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DOPEX0112A</t>
  </si>
  <si>
    <t>DOPEX0113A</t>
  </si>
  <si>
    <t>DOPEX0114A</t>
  </si>
  <si>
    <t>DOPEX0115A</t>
  </si>
  <si>
    <t>DOPEX0116A</t>
  </si>
  <si>
    <t>DOPEX0117A</t>
  </si>
  <si>
    <t>DOPEX0118A</t>
  </si>
  <si>
    <t>DOPEX0119A</t>
  </si>
  <si>
    <t>DOPEX0120A</t>
  </si>
  <si>
    <t>DOPEX0121A</t>
  </si>
  <si>
    <t>DOPEX0122A</t>
  </si>
  <si>
    <t>DOPEX0123A</t>
  </si>
  <si>
    <t>DOPEX0124A</t>
  </si>
  <si>
    <t>DOPEX0125A</t>
  </si>
  <si>
    <t>DOPEX0126A</t>
  </si>
  <si>
    <t>DOPEX0127A</t>
  </si>
  <si>
    <t>DOPEX0128A</t>
  </si>
  <si>
    <t>DOPEX0129A</t>
  </si>
  <si>
    <t>DOPEX0130A</t>
  </si>
  <si>
    <t>DOPEX0131A</t>
  </si>
  <si>
    <t>DOPEX0132A</t>
  </si>
  <si>
    <t>DOPEX0133A</t>
  </si>
  <si>
    <t>DOPEX0134A</t>
  </si>
  <si>
    <t>DOPEX0135A</t>
  </si>
  <si>
    <t>DOPEX0136A</t>
  </si>
  <si>
    <t>DOPEX0137A</t>
  </si>
  <si>
    <t>DOPEX0138A</t>
  </si>
  <si>
    <t>DOPEX0139A</t>
  </si>
  <si>
    <t>DOPEX0140A</t>
  </si>
  <si>
    <t>DOPEX0141A</t>
  </si>
  <si>
    <t>DOPEX0142A</t>
  </si>
  <si>
    <t>DOPEX0143A</t>
  </si>
  <si>
    <t>DOPEX0144A</t>
  </si>
  <si>
    <t>DOPEX0145A</t>
  </si>
  <si>
    <t>DOPEX0146A</t>
  </si>
  <si>
    <t>DOPEX0147A</t>
  </si>
  <si>
    <t>DOPEX0148A</t>
  </si>
  <si>
    <t>DOPEX0149A</t>
  </si>
  <si>
    <t>DOPEX0150A</t>
  </si>
  <si>
    <t>DOPEX0151A</t>
  </si>
  <si>
    <t>DOPEX0152A</t>
  </si>
  <si>
    <t>Corporate and shared servcies costs</t>
  </si>
  <si>
    <t>DPA0109</t>
  </si>
  <si>
    <t>Overhead 6.6 kV</t>
  </si>
  <si>
    <t>Overhead 44 kV</t>
  </si>
  <si>
    <t>Underground 6.6 kV</t>
  </si>
  <si>
    <t>DPA0309</t>
  </si>
  <si>
    <t>Table 6.2.3 Distribution - other transformer capacity</t>
  </si>
  <si>
    <t>Distribution other - transformer capacity owned by utility</t>
  </si>
  <si>
    <t>Regulated Distribution Services</t>
  </si>
  <si>
    <t>Network Divisional Management</t>
  </si>
  <si>
    <t>Redundancy payouts Network</t>
  </si>
  <si>
    <t>Redundancy payouts Network Services</t>
  </si>
  <si>
    <t>Overhead Network and structures</t>
  </si>
  <si>
    <t>Metering assets</t>
  </si>
  <si>
    <t>Other (specify items &gt; 5% of network asset maintenance)</t>
  </si>
  <si>
    <t>Meter Data Services</t>
  </si>
  <si>
    <t>Vegetation Management</t>
  </si>
  <si>
    <t>Emergency and Fault Response</t>
  </si>
  <si>
    <t>System Operations</t>
  </si>
  <si>
    <t>Corporate and Shared Services</t>
  </si>
  <si>
    <t>Electrical Safety (Aurora’s costs only)</t>
  </si>
  <si>
    <t>Connection Asset Repairs</t>
  </si>
  <si>
    <t>GSL costs</t>
  </si>
  <si>
    <t>Trunk Mobile Radio</t>
  </si>
  <si>
    <t>NECF Related Costs</t>
  </si>
  <si>
    <t>NEM and contestability related costs</t>
  </si>
  <si>
    <t>Unregulated Distribution Services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</si>
  <si>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</si>
  <si>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</si>
  <si>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</si>
  <si>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</si>
  <si>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</si>
  <si>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</si>
  <si>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</si>
  <si>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DOPEX0109B</t>
  </si>
  <si>
    <t>DOPEX0110B</t>
  </si>
  <si>
    <t>DOPEX0111B</t>
  </si>
  <si>
    <t>DOPEX0112B</t>
  </si>
  <si>
    <t>DOPEX0113B</t>
  </si>
  <si>
    <t>DOPEX0114B</t>
  </si>
  <si>
    <t>DOPEX0115B</t>
  </si>
  <si>
    <t>DOPEX0116B</t>
  </si>
  <si>
    <t>DOPEX0117B</t>
  </si>
  <si>
    <t>DOPEX0118B</t>
  </si>
  <si>
    <t>DOPEX0119B</t>
  </si>
  <si>
    <t>DOPEX0120B</t>
  </si>
  <si>
    <t>DOPEX0121B</t>
  </si>
  <si>
    <t>DOPEX0122B</t>
  </si>
  <si>
    <t>DOPEX0123B</t>
  </si>
  <si>
    <t>DOPEX0124B</t>
  </si>
  <si>
    <t>DOPEX0126B</t>
  </si>
  <si>
    <t>DOPEX01B</t>
  </si>
  <si>
    <t>Maintenance</t>
  </si>
  <si>
    <t xml:space="preserve">Network assets </t>
  </si>
  <si>
    <t>by activity (NRRR only)</t>
  </si>
  <si>
    <t>DOPEX0102C</t>
  </si>
  <si>
    <t>Inspection</t>
  </si>
  <si>
    <t>DOPEX0103C</t>
  </si>
  <si>
    <t>Maintenance &amp; repair</t>
  </si>
  <si>
    <t>DOPEX0104C</t>
  </si>
  <si>
    <t>DOPEX0105C</t>
  </si>
  <si>
    <t>Emergency response</t>
  </si>
  <si>
    <t>DOPEX0106C</t>
  </si>
  <si>
    <t>Other network maintenance costs</t>
  </si>
  <si>
    <t>DOPEX0107C</t>
  </si>
  <si>
    <t>Other Non-network assets</t>
  </si>
  <si>
    <t>DOPEX0108C</t>
  </si>
  <si>
    <t>Service Connections (LV Supply)</t>
  </si>
  <si>
    <t>DOPEX0109C</t>
  </si>
  <si>
    <t>Retail meters</t>
  </si>
  <si>
    <t>DOPEX0110C</t>
  </si>
  <si>
    <t>Residential</t>
  </si>
  <si>
    <t>DOPEX0111C</t>
  </si>
  <si>
    <t>Business LV</t>
  </si>
  <si>
    <t>DOPEX0112C</t>
  </si>
  <si>
    <t>Business HV</t>
  </si>
  <si>
    <t>DOPEX0113C</t>
  </si>
  <si>
    <t>Other (specify items &gt;5% total maintenance)</t>
  </si>
  <si>
    <t>Network operating costs</t>
  </si>
  <si>
    <t>Other distribution operating costs</t>
  </si>
  <si>
    <t>Meter data services</t>
  </si>
  <si>
    <t>Meter reading</t>
  </si>
  <si>
    <t>DOPEX0114C</t>
  </si>
  <si>
    <t>Other retail meter operating costs</t>
  </si>
  <si>
    <t>DOPEX0115C</t>
  </si>
  <si>
    <t xml:space="preserve">Non-retail meter operating costs </t>
  </si>
  <si>
    <t>DOPEX0116C</t>
  </si>
  <si>
    <t>GSL (payments &amp; O&amp;M)</t>
  </si>
  <si>
    <t>DOPEX0117C</t>
  </si>
  <si>
    <t>Billing and revenue collection</t>
  </si>
  <si>
    <t>DOPEX0118C</t>
  </si>
  <si>
    <t>DOPEX0119C</t>
  </si>
  <si>
    <t>Advertising &amp; marketing</t>
  </si>
  <si>
    <t>DOPEX0120C</t>
  </si>
  <si>
    <t>NEM entry</t>
  </si>
  <si>
    <t>DOPEX0121C</t>
  </si>
  <si>
    <t>Contestability</t>
  </si>
  <si>
    <t>DOPEX0122C</t>
  </si>
  <si>
    <t xml:space="preserve">Regulatory Costs </t>
  </si>
  <si>
    <t>DOPEX0123C</t>
  </si>
  <si>
    <t>Electrical safety inspections</t>
  </si>
  <si>
    <t>DOPEX0124C</t>
  </si>
  <si>
    <t>Other operating costs (specify items &gt;5% total operating costs)</t>
  </si>
  <si>
    <t>DOPEX0125C</t>
  </si>
  <si>
    <t>New Connections &amp; UG supplies</t>
  </si>
  <si>
    <t>DOPEX0126C</t>
  </si>
  <si>
    <t>Finance, HR &amp; IT</t>
  </si>
  <si>
    <t>DOPEX0127C</t>
  </si>
  <si>
    <t>Service Delivery</t>
  </si>
  <si>
    <t>DOPEX0128C</t>
  </si>
  <si>
    <t>Asset Planning &amp; mgt</t>
  </si>
  <si>
    <t>DOPEX0129C</t>
  </si>
  <si>
    <t>Other operating costs</t>
  </si>
  <si>
    <t>DOPEX0130C</t>
  </si>
  <si>
    <t>Alternative Control Distribution Services</t>
  </si>
  <si>
    <t>DOPEX0131C</t>
  </si>
  <si>
    <t>Public lighting (excluding energy)</t>
  </si>
  <si>
    <t>DOPEX01C</t>
  </si>
  <si>
    <t>CUSTOMER NUMBERS</t>
  </si>
  <si>
    <t>kVA</t>
  </si>
  <si>
    <t>DOPCN0205</t>
  </si>
  <si>
    <t>Critical Infrastructure</t>
  </si>
  <si>
    <t>Urban</t>
  </si>
  <si>
    <t>High Density Commercial</t>
  </si>
  <si>
    <t>High Density Rural</t>
  </si>
  <si>
    <t>Low Density Rural</t>
  </si>
  <si>
    <t>Aurora</t>
  </si>
  <si>
    <t>85 082 464 622</t>
  </si>
  <si>
    <t>21 Kirksway Place</t>
  </si>
  <si>
    <t>Tasmania</t>
  </si>
  <si>
    <t>GPO Box 191</t>
  </si>
  <si>
    <t>Leigh Mayne - Network Regulatory Manager (Distribution Business)</t>
  </si>
  <si>
    <t>(03) 62 703 691</t>
  </si>
  <si>
    <t>RRP2012@auroraenergy.com.au</t>
  </si>
  <si>
    <t>DBOPEX0101</t>
  </si>
  <si>
    <t>DBOPEX0102</t>
  </si>
  <si>
    <t>DBOPEX0103</t>
  </si>
  <si>
    <t>DBOPEX0104</t>
  </si>
  <si>
    <t>DBOPEX0105</t>
  </si>
  <si>
    <t>DBOPEX0106</t>
  </si>
  <si>
    <t>DBOPEX0107</t>
  </si>
  <si>
    <t>Restructuring</t>
  </si>
  <si>
    <t>DOPEX0301</t>
  </si>
  <si>
    <t>DOPEX0302</t>
  </si>
  <si>
    <t>DOPEX0303</t>
  </si>
  <si>
    <t>DOPEX0304</t>
  </si>
  <si>
    <t>DOPEX0305</t>
  </si>
  <si>
    <t>DOPEX0306</t>
  </si>
  <si>
    <t>DOPEX0307</t>
  </si>
  <si>
    <t>DOPEX0308</t>
  </si>
  <si>
    <t>DOPEX0309</t>
  </si>
  <si>
    <t>DOPEX0310</t>
  </si>
  <si>
    <t>DOPEX0311</t>
  </si>
  <si>
    <t>DOPEX0312</t>
  </si>
  <si>
    <t>DOPEX0313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</si>
  <si>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</si>
  <si>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</si>
  <si>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</si>
  <si>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</si>
  <si>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</si>
  <si>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</si>
  <si>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</si>
  <si>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</si>
  <si>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</si>
  <si>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</si>
  <si>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</si>
  <si>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</si>
  <si>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</si>
  <si>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</si>
  <si>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</si>
  <si>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</si>
  <si>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</si>
  <si>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</si>
  <si>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</si>
  <si>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</si>
  <si>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</si>
  <si>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</si>
  <si>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</si>
  <si>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</si>
  <si>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</si>
  <si>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</si>
  <si>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</si>
  <si>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</si>
  <si>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</si>
  <si>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</si>
  <si>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</si>
  <si>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</si>
  <si>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</si>
  <si>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</si>
  <si>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</si>
  <si>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</si>
  <si>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</si>
  <si>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</si>
  <si>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</si>
  <si>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</si>
  <si>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</si>
  <si>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</si>
  <si>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</si>
  <si>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</si>
  <si>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</si>
  <si>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</si>
  <si>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</si>
  <si>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</si>
  <si>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</si>
  <si>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</si>
  <si>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</si>
  <si>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</si>
  <si>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</si>
  <si>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</si>
  <si>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</si>
  <si>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</si>
  <si>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</si>
  <si>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</si>
  <si>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</si>
  <si>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</si>
  <si>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</si>
  <si>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</si>
  <si>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</si>
  <si>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</si>
  <si>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</si>
  <si>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</si>
  <si>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</si>
  <si>
    <t>DOPEX0302G</t>
  </si>
  <si>
    <t>DOPEX0303G</t>
  </si>
  <si>
    <t>DOPEX0304G</t>
  </si>
  <si>
    <t>DOPEX0305G</t>
  </si>
  <si>
    <t>DOPEX0306G</t>
  </si>
  <si>
    <t>DOPEX0307G</t>
  </si>
  <si>
    <t>DOPEX0308G</t>
  </si>
  <si>
    <t>DOPEX0309G</t>
  </si>
  <si>
    <t>DOPEX0310G</t>
  </si>
  <si>
    <t>DOPEX0311G</t>
  </si>
  <si>
    <t>DOPEX0312G</t>
  </si>
  <si>
    <t>DOPEX0302H</t>
  </si>
  <si>
    <t>DOPEX0303H</t>
  </si>
  <si>
    <t>DOPEX0304H</t>
  </si>
  <si>
    <t>DOPEX0305H</t>
  </si>
  <si>
    <t>DOPEX0306H</t>
  </si>
  <si>
    <t>DOPEX0307H</t>
  </si>
  <si>
    <t>DOPEX0308H</t>
  </si>
  <si>
    <t>DOPEX0309H</t>
  </si>
  <si>
    <t>DOPEX0310H</t>
  </si>
  <si>
    <t>DOPEX0311H</t>
  </si>
  <si>
    <t>DOPEX0312H</t>
  </si>
  <si>
    <t>DOPEX0302I</t>
  </si>
  <si>
    <t>DOPEX0303I</t>
  </si>
  <si>
    <t>DOPEX0304I</t>
  </si>
  <si>
    <t>DOPEX0305I</t>
  </si>
  <si>
    <t>DOPEX0306I</t>
  </si>
  <si>
    <t>DOPEX0307I</t>
  </si>
  <si>
    <t>DOPEX0308I</t>
  </si>
  <si>
    <t>DOPEX0309I</t>
  </si>
  <si>
    <t>DOPEX0310I</t>
  </si>
  <si>
    <t>DOPEX0311I</t>
  </si>
  <si>
    <t>DOPEX0312I</t>
  </si>
  <si>
    <t>DOPEX0302J</t>
  </si>
  <si>
    <t>DOPEX0303J</t>
  </si>
  <si>
    <t>DOPEX0304J</t>
  </si>
  <si>
    <t>DOPEX0305J</t>
  </si>
  <si>
    <t>DOPEX0306J</t>
  </si>
  <si>
    <t>DOPEX0307J</t>
  </si>
  <si>
    <t>DOPEX0308J</t>
  </si>
  <si>
    <t>DOPEX0309J</t>
  </si>
  <si>
    <t>DOPEX0310J</t>
  </si>
  <si>
    <t>DOPEX0311J</t>
  </si>
  <si>
    <t>DOPEX0312J</t>
  </si>
  <si>
    <t>DPA0108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</si>
</sst>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"/>
    <numFmt numFmtId="165" formatCode="0.000"/>
    <numFmt numFmtId="166" formatCode="#,##0.0"/>
    <numFmt numFmtId="167" formatCode="0.0000"/>
    <numFmt numFmtId="168" formatCode="0.0"/>
    <numFmt numFmtId="169" formatCode="_(* #,##0.00_);_(* \(#,##0.00\);_(* &quot;-&quot;??_);_(@_)"/>
    <numFmt numFmtId="170" formatCode="_-* #,##0_-;\-* #,##0_-;_-* &quot;-&quot;??_-;_-@_-"/>
    <numFmt numFmtId="171" formatCode="_(* #,##0_);_(* \(#,##0\);_(* &quot;-&quot;??_);_(@_)"/>
    <numFmt numFmtId="172" formatCode="_-* #,##0.000_-;\-* #,##0.000_-;_-* &quot;-&quot;???_-;_-@_-"/>
    <numFmt numFmtId="173" formatCode="General_)"/>
    <numFmt numFmtId="174" formatCode="_-* #,##0.00_-;[Red]\(#,##0.00\)_-;_-* &quot;-&quot;??_-;_-@_-"/>
    <numFmt numFmtId="175" formatCode="#,##0.0_);\(#,##0.0\)"/>
    <numFmt numFmtId="176" formatCode="0.0%"/>
    <numFmt numFmtId="177" formatCode="_(&quot;$&quot;* #,##0_);_(&quot;$&quot;* \(#,##0\);_(&quot;$&quot;* &quot;-&quot;_);_(@_)"/>
    <numFmt numFmtId="178" formatCode="0;\(0\);&quot;-&quot;"/>
    <numFmt numFmtId="179" formatCode="#,##0;\(#,##0\)"/>
    <numFmt numFmtId="180" formatCode="#,##0;\-#,##0;\-"/>
    <numFmt numFmtId="181" formatCode="_(* #,##0.0_);_(* \(#,##0.00\);_(* &quot;-&quot;??_);_(@_)"/>
    <numFmt numFmtId="182" formatCode="&quot;fl&quot;#,##0_);\(&quot;fl&quot;#,##0\)"/>
    <numFmt numFmtId="183" formatCode="&quot;fl&quot;#,##0_);[Red]\(&quot;fl&quot;#,##0\)"/>
    <numFmt numFmtId="184" formatCode="&quot;fl&quot;#,##0.00_);\(&quot;fl&quot;#,##0.00\)"/>
    <numFmt numFmtId="185" formatCode="&quot;$&quot;#,##0.0;[Red]\(&quot;$&quot;#,##0.0\)"/>
    <numFmt numFmtId="186" formatCode="_(0.0%_);\(0.0%\);&quot;-&quot;"/>
    <numFmt numFmtId="187" formatCode="_(\ #,##0_);\(#,##0\);_(\ &quot;-&quot;_);"/>
    <numFmt numFmtId="188" formatCode="_(\ #,##0.0_);\(#,##0.0\);_(\ &quot;-&quot;_);"/>
    <numFmt numFmtId="189" formatCode="dd\ mmm\ yy"/>
    <numFmt numFmtId="190" formatCode="_(\ #,##0_);\(#,##0\);&quot;-&quot;;@"/>
    <numFmt numFmtId="191" formatCode="hh:mm:ss\ AM/PM_)"/>
    <numFmt numFmtId="192" formatCode="_(* #,##0_);_(* \(#,##0\);_(* &quot;-&quot;_);_(@_)"/>
    <numFmt numFmtId="193" formatCode="_-* #,##0.00_-;\(#,##0.00\);_-* &quot;-&quot;_-"/>
    <numFmt numFmtId="194" formatCode="&quot;$&quot;#,##0.00;\(&quot;$&quot;#,##0.00\)"/>
    <numFmt numFmtId="195" formatCode="_(&quot;$&quot;* #,##0.00_);_(&quot;$&quot;* \(#,##0.00\);_(&quot;$&quot;* &quot;-&quot;??_);_(@_)"/>
    <numFmt numFmtId="196" formatCode="mm/dd/yy"/>
    <numFmt numFmtId="197" formatCode="d\ mmm\ yy"/>
    <numFmt numFmtId="198" formatCode="dd\ mmm\ yyyy"/>
    <numFmt numFmtId="199" formatCode="mmm\ yy"/>
    <numFmt numFmtId="200" formatCode="_(#,##0_);\(#,##0\);_(&quot;-&quot;_)"/>
    <numFmt numFmtId="201" formatCode="_([$€-2]* #,##0.00_);_([$€-2]* \(#,##0.00\);_([$€-2]* &quot;-&quot;??_)"/>
    <numFmt numFmtId="202" formatCode="&quot;$&quot;#,##0.00000"/>
    <numFmt numFmtId="203" formatCode="_-* #,##0_-;\(#,##0\);_-* &quot;-&quot;_-"/>
    <numFmt numFmtId="204" formatCode="0_);[Red]\(0\)"/>
    <numFmt numFmtId="205" formatCode="0."/>
    <numFmt numFmtId="206" formatCode=";;;"/>
    <numFmt numFmtId="207" formatCode="#,##0.0;\(#,##0.0\)"/>
    <numFmt numFmtId="208" formatCode="#,##0.000_);\(#,##0.000\);\-_)"/>
    <numFmt numFmtId="209" formatCode="_(\ #,##0.0_);_(\ \(#,##0.0\);_(* &quot;-&quot;??_);_(@_)"/>
    <numFmt numFmtId="210" formatCode="#,##0.00_ ;[Red]\ \(#,##0.00\);\ \-_)"/>
    <numFmt numFmtId="211" formatCode="#,##0_ ;[Red]\ \(#,##0\);\ \-_)"/>
    <numFmt numFmtId="212" formatCode="0.00%;\(0.00%\)"/>
    <numFmt numFmtId="213" formatCode="0.0_)%\(0.0%\);\-"/>
    <numFmt numFmtId="214" formatCode="d\-mmm\-yyyy"/>
    <numFmt numFmtId="215" formatCode="_(* #,##0_);_(* \(#,##0\);_(* &quot;-&quot;?_);_(@_)"/>
    <numFmt numFmtId="216" formatCode="0.00%_);\(0.00%\);\-_%_)"/>
    <numFmt numFmtId="217" formatCode="#.0#\x"/>
    <numFmt numFmtId="218" formatCode="#,##0_ ;\-#,##0\ "/>
    <numFmt numFmtId="219" formatCode="\60\4\7\:"/>
    <numFmt numFmtId="220" formatCode="#,##0;[Red]\(#,##0.0\)"/>
    <numFmt numFmtId="221" formatCode="#.0\x"/>
    <numFmt numFmtId="222" formatCode="#,##0_ ;[Red]\(#,##0\)\ "/>
    <numFmt numFmtId="223" formatCode="000"/>
    <numFmt numFmtId="224" formatCode="\C\R000"/>
    <numFmt numFmtId="225" formatCode="#,##0.00;\(#,##0.00\)"/>
    <numFmt numFmtId="226" formatCode="_)d\-mmm\-yy_)"/>
    <numFmt numFmtId="227" formatCode="_(#,##0.0_);\(#,##0.0\);_(&quot;-&quot;_)"/>
    <numFmt numFmtId="228" formatCode="_(###0_);\(###0\);_(###0_)"/>
    <numFmt numFmtId="229" formatCode="#,##0_);\(#,##0\);\-_)"/>
    <numFmt numFmtId="230" formatCode="&quot;fl&quot;#,##0.00_);[Red]\(&quot;fl&quot;#,##0.00\)"/>
    <numFmt numFmtId="231" formatCode="_(&quot;fl&quot;* #,##0_);_(&quot;fl&quot;* \(#,##0\);_(&quot;fl&quot;* &quot;-&quot;_);_(@_)"/>
    <numFmt numFmtId="232" formatCode="0.0\x_);&quot;nmf&quot;_)"/>
    <numFmt numFmtId="233" formatCode="#,##0.0000_);[Red]\(#,##0.0000\)"/>
    <numFmt numFmtId="234" formatCode="&quot;Yes&quot;;[Red]&quot;Error&quot;;&quot;No&quot;;[Red]&quot;Error&quot;"/>
    <numFmt numFmtId="235" formatCode="0.000000"/>
  </numFmts>
  <fonts count="138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Helv"/>
      <charset val="204"/>
    </font>
    <font>
      <u/>
      <sz val="8.4"/>
      <color indexed="12"/>
      <name val="Arial"/>
      <family val="2"/>
    </font>
    <font>
      <sz val="14"/>
      <name val="System"/>
      <family val="2"/>
    </font>
    <font>
      <sz val="10"/>
      <name val="Courier"/>
      <family val="3"/>
    </font>
    <font>
      <sz val="8"/>
      <name val="Arial"/>
      <family val="2"/>
    </font>
    <font>
      <sz val="11"/>
      <color indexed="9"/>
      <name val="Calibri"/>
      <family val="2"/>
    </font>
    <font>
      <sz val="11"/>
      <name val="Arial"/>
      <family val="2"/>
    </font>
    <font>
      <sz val="9"/>
      <name val="Times New Roman"/>
      <family val="1"/>
    </font>
    <font>
      <sz val="8"/>
      <color indexed="12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name val="AGaramond"/>
    </font>
    <font>
      <sz val="10"/>
      <color indexed="12"/>
      <name val="Arial"/>
      <family val="2"/>
    </font>
    <font>
      <sz val="8"/>
      <color indexed="48"/>
      <name val="Arial"/>
      <family val="2"/>
    </font>
    <font>
      <sz val="10"/>
      <name val="Times New Roman"/>
      <family val="1"/>
    </font>
    <font>
      <sz val="8"/>
      <color indexed="12"/>
      <name val="Helvetica-Narrow"/>
      <family val="2"/>
    </font>
    <font>
      <sz val="11"/>
      <color indexed="20"/>
      <name val="Calibri"/>
      <family val="2"/>
    </font>
    <font>
      <sz val="10"/>
      <name val="Helvetica"/>
      <family val="2"/>
    </font>
    <font>
      <sz val="10"/>
      <color indexed="12"/>
      <name val="Helvetica"/>
      <family val="2"/>
    </font>
    <font>
      <sz val="8"/>
      <name val="Times New Roman"/>
      <family val="1"/>
    </font>
    <font>
      <b/>
      <sz val="11"/>
      <color indexed="52"/>
      <name val="Calibri"/>
      <family val="2"/>
    </font>
    <font>
      <sz val="10"/>
      <color indexed="10"/>
      <name val="Century Gothic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0"/>
      <color indexed="24"/>
      <name val="Arial"/>
      <family val="2"/>
    </font>
    <font>
      <sz val="10"/>
      <name val="Helvetica"/>
    </font>
    <font>
      <sz val="10"/>
      <name val="Palatino"/>
    </font>
    <font>
      <b/>
      <sz val="11"/>
      <color indexed="55"/>
      <name val="Arial"/>
      <family val="2"/>
    </font>
    <font>
      <sz val="10"/>
      <name val="dutch801 bt"/>
    </font>
    <font>
      <i/>
      <sz val="11"/>
      <color indexed="23"/>
      <name val="Calibri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Times New Roman"/>
      <family val="1"/>
    </font>
    <font>
      <sz val="9"/>
      <name val="GillSans"/>
    </font>
    <font>
      <sz val="9"/>
      <name val="GillSans Light"/>
    </font>
    <font>
      <sz val="11"/>
      <color indexed="17"/>
      <name val="Calibri"/>
      <family val="2"/>
    </font>
    <font>
      <sz val="10"/>
      <color indexed="23"/>
      <name val="Arial"/>
      <family val="2"/>
    </font>
    <font>
      <b/>
      <u/>
      <sz val="11"/>
      <name val="Arial"/>
      <family val="2"/>
    </font>
    <font>
      <i/>
      <sz val="8"/>
      <name val="Arial"/>
      <family val="2"/>
    </font>
    <font>
      <b/>
      <sz val="12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b/>
      <i/>
      <sz val="11"/>
      <name val="IQE Hlv Narrow"/>
    </font>
    <font>
      <i/>
      <sz val="11"/>
      <name val="IQE Hlv Narrow"/>
    </font>
    <font>
      <sz val="11"/>
      <name val="IQE Hlv Narrow"/>
    </font>
    <font>
      <b/>
      <sz val="14"/>
      <name val="IQE Hlv Narrow"/>
    </font>
    <font>
      <b/>
      <sz val="11"/>
      <name val="IQE Hlv Narrow"/>
    </font>
    <font>
      <b/>
      <sz val="8"/>
      <color indexed="8"/>
      <name val="Arial"/>
      <family val="2"/>
    </font>
    <font>
      <b/>
      <sz val="12"/>
      <name val="Arial"/>
      <family val="2"/>
    </font>
    <font>
      <b/>
      <i/>
      <sz val="13"/>
      <color indexed="9"/>
      <name val="IQE Garamond I Cd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0"/>
      <color indexed="9"/>
      <name val="Arial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1"/>
      <color indexed="62"/>
      <name val="Calibri"/>
      <family val="2"/>
    </font>
    <font>
      <b/>
      <sz val="8.5"/>
      <name val="Univers 65"/>
      <family val="2"/>
    </font>
    <font>
      <b/>
      <sz val="8"/>
      <color indexed="9"/>
      <name val="Arial"/>
      <family val="2"/>
    </font>
    <font>
      <sz val="14"/>
      <color indexed="9"/>
      <name val="Univers Condensed"/>
      <family val="2"/>
    </font>
    <font>
      <u/>
      <sz val="10"/>
      <color theme="10"/>
      <name val="Arial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0"/>
      <color indexed="12"/>
      <name val="Century Gothic"/>
      <family val="2"/>
    </font>
    <font>
      <sz val="11"/>
      <color indexed="62"/>
      <name val="Calibri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1"/>
      <color indexed="52"/>
      <name val="Calibri"/>
      <family val="2"/>
    </font>
    <font>
      <sz val="12"/>
      <color indexed="14"/>
      <name val="Arial"/>
      <family val="2"/>
    </font>
    <font>
      <sz val="12"/>
      <name val="Times New Roman"/>
      <family val="1"/>
    </font>
    <font>
      <sz val="11"/>
      <color indexed="60"/>
      <name val="Calibri"/>
      <family val="2"/>
    </font>
    <font>
      <sz val="7"/>
      <name val="Helv"/>
    </font>
    <font>
      <sz val="12"/>
      <name val="Helv"/>
    </font>
    <font>
      <sz val="8"/>
      <name val="Palatino"/>
      <family val="1"/>
    </font>
    <font>
      <sz val="10"/>
      <color theme="1"/>
      <name val="Arial"/>
      <family val="2"/>
    </font>
    <font>
      <b/>
      <sz val="11"/>
      <color indexed="63"/>
      <name val="Calibri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sz val="8"/>
      <color indexed="52"/>
      <name val="Arial"/>
      <family val="2"/>
    </font>
    <font>
      <sz val="8"/>
      <color indexed="51"/>
      <name val="Arial"/>
      <family val="2"/>
    </font>
    <font>
      <b/>
      <sz val="10"/>
      <color indexed="58"/>
      <name val="Arial"/>
      <family val="2"/>
    </font>
    <font>
      <i/>
      <sz val="10"/>
      <name val="Arial"/>
      <family val="2"/>
    </font>
    <font>
      <sz val="10"/>
      <name val="Century Gothic"/>
      <family val="2"/>
    </font>
    <font>
      <b/>
      <sz val="18"/>
      <color indexed="62"/>
      <name val="Cambria"/>
      <family val="2"/>
    </font>
    <font>
      <sz val="8"/>
      <color indexed="8"/>
      <name val="Verdana"/>
      <family val="2"/>
    </font>
    <font>
      <sz val="9"/>
      <name val="SwitzerlandNarrow"/>
    </font>
    <font>
      <sz val="9"/>
      <color indexed="12"/>
      <name val="SwitzerlandNarrow"/>
    </font>
    <font>
      <sz val="9"/>
      <color indexed="21"/>
      <name val="Helvetica-Black"/>
      <family val="2"/>
    </font>
    <font>
      <b/>
      <sz val="9"/>
      <name val="Palatino"/>
      <family val="1"/>
    </font>
    <font>
      <u/>
      <sz val="10"/>
      <name val="Arial"/>
      <family val="2"/>
    </font>
    <font>
      <sz val="7"/>
      <name val="Palatino"/>
      <family val="1"/>
    </font>
    <font>
      <sz val="12"/>
      <name val="Palatino"/>
      <family val="1"/>
    </font>
    <font>
      <sz val="11"/>
      <name val="Helvetica-Black"/>
      <family val="2"/>
    </font>
    <font>
      <sz val="12"/>
      <color indexed="12"/>
      <name val="Arial MT"/>
    </font>
    <font>
      <b/>
      <sz val="18"/>
      <color indexed="9"/>
      <name val="Arial"/>
      <family val="2"/>
    </font>
    <font>
      <b/>
      <sz val="16"/>
      <color indexed="9"/>
      <name val="Arial"/>
      <family val="2"/>
    </font>
    <font>
      <b/>
      <sz val="18"/>
      <color indexed="56"/>
      <name val="Cambria"/>
      <family val="2"/>
    </font>
    <font>
      <b/>
      <sz val="16"/>
      <color indexed="24"/>
      <name val="Univers 45 Light"/>
      <family val="2"/>
    </font>
    <font>
      <b/>
      <sz val="10"/>
      <color indexed="9"/>
      <name val="Helvetica"/>
      <family val="3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sz val="11"/>
      <color indexed="10"/>
      <name val="Calibri"/>
      <family val="2"/>
    </font>
  </fonts>
  <fills count="6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8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lightGray">
        <fgColor indexed="15"/>
        <bgColor indexed="9"/>
      </patternFill>
    </fill>
    <fill>
      <patternFill patternType="solid">
        <fgColor indexed="28"/>
        <bgColor indexed="64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5"/>
      </patternFill>
    </fill>
    <fill>
      <patternFill patternType="mediumGray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24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4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dashed">
        <color indexed="63"/>
      </left>
      <right style="dashed">
        <color indexed="63"/>
      </right>
      <top style="dashed">
        <color indexed="63"/>
      </top>
      <bottom style="dashed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tted">
        <color indexed="28"/>
      </left>
      <right style="dotted">
        <color indexed="28"/>
      </right>
      <top style="dotted">
        <color indexed="28"/>
      </top>
      <bottom style="dotted">
        <color indexed="2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ashed">
        <color indexed="55"/>
      </left>
      <right style="dashed">
        <color indexed="55"/>
      </right>
      <top style="dashed">
        <color indexed="55"/>
      </top>
      <bottom style="dashed">
        <color indexed="5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38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dashed">
        <color indexed="28"/>
      </left>
      <right style="dashed">
        <color indexed="28"/>
      </right>
      <top style="dashed">
        <color indexed="28"/>
      </top>
      <bottom style="dashed">
        <color indexed="28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/>
      <right/>
      <top/>
      <bottom style="double">
        <color indexed="52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dotted">
        <color indexed="10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4"/>
      </top>
      <bottom style="double">
        <color indexed="14"/>
      </bottom>
      <diagonal/>
    </border>
  </borders>
  <cellStyleXfs count="2621">
    <xf numFmtId="0" fontId="0" fillId="0" borderId="0"/>
    <xf numFmtId="41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41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41" fontId="5" fillId="2" borderId="0" applyNumberFormat="0" applyFont="0" applyBorder="0" applyAlignment="0">
      <alignment horizontal="right"/>
    </xf>
    <xf numFmtId="9" fontId="19" fillId="0" borderId="0" applyFont="0" applyFill="0" applyBorder="0" applyAlignment="0" applyProtection="0"/>
    <xf numFmtId="0" fontId="5" fillId="0" borderId="0"/>
    <xf numFmtId="0" fontId="21" fillId="4" borderId="0"/>
    <xf numFmtId="0" fontId="5" fillId="4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9" fontId="5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5" fillId="0" borderId="0" applyFont="0" applyFill="0" applyBorder="0" applyAlignment="0" applyProtection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2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4" fontId="27" fillId="0" borderId="0"/>
    <xf numFmtId="174" fontId="27" fillId="0" borderId="0"/>
    <xf numFmtId="0" fontId="18" fillId="0" borderId="0"/>
    <xf numFmtId="0" fontId="5" fillId="0" borderId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2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14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4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14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12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14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12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14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173" fontId="26" fillId="0" borderId="0"/>
    <xf numFmtId="175" fontId="29" fillId="2" borderId="0" applyFont="0" applyBorder="0"/>
    <xf numFmtId="0" fontId="30" fillId="30" borderId="0"/>
    <xf numFmtId="175" fontId="29" fillId="31" borderId="0" applyNumberFormat="0" applyFont="0" applyBorder="0" applyAlignment="0" applyProtection="0"/>
    <xf numFmtId="175" fontId="26" fillId="32" borderId="0" applyNumberFormat="0" applyFont="0" applyBorder="0" applyAlignment="0" applyProtection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27" fillId="33" borderId="0" applyBorder="0"/>
    <xf numFmtId="175" fontId="5" fillId="0" borderId="23" applyNumberFormat="0" applyBorder="0" applyAlignment="0" applyProtection="0"/>
    <xf numFmtId="166" fontId="31" fillId="0" borderId="0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66" fontId="27" fillId="0" borderId="23" applyBorder="0">
      <alignment horizontal="right"/>
    </xf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5" fontId="5" fillId="0" borderId="23" applyNumberFormat="0" applyBorder="0" applyAlignment="0" applyProtection="0"/>
    <xf numFmtId="176" fontId="32" fillId="0" borderId="0" applyBorder="0">
      <alignment horizontal="right"/>
    </xf>
    <xf numFmtId="176" fontId="33" fillId="0" borderId="23" applyBorder="0">
      <alignment horizontal="right"/>
    </xf>
    <xf numFmtId="175" fontId="34" fillId="0" borderId="0">
      <alignment horizontal="left" indent="1"/>
    </xf>
    <xf numFmtId="175" fontId="35" fillId="0" borderId="18" applyBorder="0"/>
    <xf numFmtId="175" fontId="29" fillId="34" borderId="23" applyNumberFormat="0" applyFont="0" applyBorder="0" applyAlignment="0" applyProtection="0"/>
    <xf numFmtId="166" fontId="36" fillId="35" borderId="18" applyBorder="0">
      <alignment horizontal="right"/>
    </xf>
    <xf numFmtId="166" fontId="36" fillId="0" borderId="18" applyBorder="0">
      <alignment horizontal="right"/>
    </xf>
    <xf numFmtId="175" fontId="37" fillId="0" borderId="23" applyNumberFormat="0" applyBorder="0" applyAlignment="0" applyProtection="0"/>
    <xf numFmtId="0" fontId="36" fillId="2" borderId="24" applyBorder="0">
      <alignment horizontal="center"/>
    </xf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2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18" fillId="39" borderId="0" applyNumberFormat="0" applyBorder="0" applyAlignment="0" applyProtection="0"/>
    <xf numFmtId="0" fontId="1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18" fillId="36" borderId="0" applyNumberFormat="0" applyBorder="0" applyAlignment="0" applyProtection="0"/>
    <xf numFmtId="0" fontId="1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45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18" fillId="46" borderId="0" applyNumberFormat="0" applyBorder="0" applyAlignment="0" applyProtection="0"/>
    <xf numFmtId="0" fontId="1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18" fillId="39" borderId="0" applyNumberFormat="0" applyBorder="0" applyAlignment="0" applyProtection="0"/>
    <xf numFmtId="0" fontId="1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5" fillId="0" borderId="0" applyFill="0" applyBorder="0" applyProtection="0">
      <protection locked="0"/>
    </xf>
    <xf numFmtId="0" fontId="38" fillId="0" borderId="0"/>
    <xf numFmtId="3" fontId="39" fillId="9" borderId="25">
      <alignment horizontal="right"/>
    </xf>
    <xf numFmtId="9" fontId="5" fillId="9" borderId="26"/>
    <xf numFmtId="9" fontId="39" fillId="9" borderId="25"/>
    <xf numFmtId="15" fontId="40" fillId="49" borderId="1"/>
    <xf numFmtId="177" fontId="41" fillId="0" borderId="0" applyFont="0" applyFill="0" applyBorder="0" applyAlignment="0" applyProtection="0"/>
    <xf numFmtId="3" fontId="42" fillId="50" borderId="17" applyNumberFormat="0" applyBorder="0" applyAlignment="0">
      <alignment vertical="center"/>
    </xf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4" fillId="0" borderId="0" applyNumberFormat="0" applyFill="0" applyBorder="0" applyAlignment="0"/>
    <xf numFmtId="178" fontId="5" fillId="0" borderId="0" applyFont="0" applyFill="0" applyBorder="0" applyAlignment="0" applyProtection="0"/>
    <xf numFmtId="0" fontId="45" fillId="0" borderId="0" applyNumberFormat="0" applyFill="0" applyBorder="0" applyAlignment="0">
      <protection locked="0"/>
    </xf>
    <xf numFmtId="0" fontId="46" fillId="0" borderId="6" applyNumberFormat="0" applyFont="0" applyFill="0" applyAlignment="0" applyProtection="0"/>
    <xf numFmtId="0" fontId="46" fillId="0" borderId="27" applyNumberFormat="0" applyFont="0" applyFill="0" applyAlignment="0" applyProtection="0"/>
    <xf numFmtId="166" fontId="27" fillId="0" borderId="28" applyNumberFormat="0" applyFont="0" applyFill="0" applyAlignment="0" applyProtection="0"/>
    <xf numFmtId="179" fontId="5" fillId="3" borderId="29" applyNumberFormat="0">
      <alignment vertical="center"/>
    </xf>
    <xf numFmtId="180" fontId="5" fillId="9" borderId="29" applyNumberFormat="0">
      <alignment vertical="center"/>
    </xf>
    <xf numFmtId="1" fontId="5" fillId="51" borderId="29" applyNumberFormat="0">
      <alignment vertical="center"/>
    </xf>
    <xf numFmtId="179" fontId="5" fillId="51" borderId="29" applyNumberFormat="0">
      <alignment vertical="center"/>
    </xf>
    <xf numFmtId="179" fontId="5" fillId="2" borderId="29" applyNumberFormat="0">
      <alignment vertical="center"/>
    </xf>
    <xf numFmtId="3" fontId="5" fillId="0" borderId="29" applyNumberFormat="0">
      <alignment vertical="center"/>
    </xf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2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3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9" fontId="5" fillId="3" borderId="29" applyNumberFormat="0">
      <alignment vertical="center"/>
    </xf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18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0" fontId="47" fillId="24" borderId="30" applyNumberFormat="0" applyAlignment="0" applyProtection="0"/>
    <xf numFmtId="185" fontId="41" fillId="0" borderId="0" applyFill="0" applyBorder="0" applyAlignment="0"/>
    <xf numFmtId="186" fontId="48" fillId="32" borderId="0"/>
    <xf numFmtId="0" fontId="48" fillId="32" borderId="0"/>
    <xf numFmtId="187" fontId="48" fillId="32" borderId="0"/>
    <xf numFmtId="188" fontId="48" fillId="32" borderId="0"/>
    <xf numFmtId="189" fontId="48" fillId="32" borderId="0"/>
    <xf numFmtId="190" fontId="48" fillId="32" borderId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0" fontId="49" fillId="52" borderId="31" applyNumberFormat="0" applyAlignment="0" applyProtection="0"/>
    <xf numFmtId="15" fontId="7" fillId="0" borderId="0" applyFill="0" applyBorder="0" applyProtection="0">
      <alignment horizontal="centerContinuous" wrapText="1"/>
    </xf>
    <xf numFmtId="0" fontId="50" fillId="0" borderId="32">
      <alignment horizontal="center"/>
    </xf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1" fontId="5" fillId="0" borderId="0"/>
    <xf numFmtId="192" fontId="39" fillId="0" borderId="0" applyFill="0" applyBorder="0">
      <protection locked="0"/>
    </xf>
    <xf numFmtId="192" fontId="5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81" fontId="30" fillId="0" borderId="0" applyFont="0" applyFill="0" applyBorder="0" applyAlignment="0" applyProtection="0"/>
    <xf numFmtId="193" fontId="5" fillId="0" borderId="0" applyFill="0" applyBorder="0" applyAlignment="0" applyProtection="0"/>
    <xf numFmtId="0" fontId="51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2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3" fontId="52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3" fontId="54" fillId="0" borderId="0" applyFont="0" applyFill="0" applyBorder="0" applyAlignment="0" applyProtection="0"/>
    <xf numFmtId="164" fontId="5" fillId="0" borderId="0" applyFill="0" applyBorder="0">
      <protection locked="0"/>
    </xf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194" fontId="5" fillId="0" borderId="0" applyFill="0" applyBorder="0"/>
    <xf numFmtId="194" fontId="5" fillId="0" borderId="0" applyFill="0" applyBorder="0"/>
    <xf numFmtId="194" fontId="39" fillId="0" borderId="0" applyFill="0" applyBorder="0">
      <protection locked="0"/>
    </xf>
    <xf numFmtId="194" fontId="5" fillId="0" borderId="0" applyFill="0" applyBorder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3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18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5" fillId="0" borderId="0" applyFont="0" applyFill="0" applyBorder="0" applyAlignment="0" applyProtection="0"/>
    <xf numFmtId="197" fontId="44" fillId="0" borderId="0" applyFont="0" applyFill="0" applyBorder="0" applyAlignment="0" applyProtection="0"/>
    <xf numFmtId="198" fontId="5" fillId="0" borderId="0" applyFont="0" applyFill="0" applyBorder="0" applyAlignment="0" applyProtection="0"/>
    <xf numFmtId="14" fontId="5" fillId="0" borderId="0" applyFont="0" applyFill="0" applyBorder="0" applyAlignment="0" applyProtection="0"/>
    <xf numFmtId="199" fontId="56" fillId="0" borderId="0" applyFont="0" applyFill="0" applyBorder="0" applyAlignment="0" applyProtection="0"/>
    <xf numFmtId="14" fontId="5" fillId="0" borderId="0" applyFont="0" applyFill="0" applyBorder="0" applyAlignment="0" applyProtection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4" fontId="53" fillId="0" borderId="0" applyFill="0" applyBorder="0" applyAlignment="0"/>
    <xf numFmtId="15" fontId="39" fillId="0" borderId="0" applyFill="0" applyBorder="0">
      <protection locked="0"/>
    </xf>
    <xf numFmtId="14" fontId="5" fillId="0" borderId="0" applyFont="0" applyFill="0" applyBorder="0" applyAlignment="0" applyProtection="0"/>
    <xf numFmtId="1" fontId="5" fillId="0" borderId="0" applyFill="0" applyBorder="0">
      <alignment horizontal="right"/>
    </xf>
    <xf numFmtId="1" fontId="5" fillId="0" borderId="0" applyFill="0" applyBorder="0">
      <alignment horizontal="right"/>
    </xf>
    <xf numFmtId="0" fontId="5" fillId="0" borderId="0" applyFont="0" applyFill="0" applyBorder="0" applyAlignment="0"/>
    <xf numFmtId="2" fontId="5" fillId="0" borderId="0" applyFill="0" applyBorder="0">
      <alignment horizontal="right"/>
    </xf>
    <xf numFmtId="2" fontId="5" fillId="0" borderId="0" applyFill="0" applyBorder="0">
      <alignment horizontal="right"/>
    </xf>
    <xf numFmtId="2" fontId="39" fillId="0" borderId="0" applyFill="0" applyBorder="0">
      <protection locked="0"/>
    </xf>
    <xf numFmtId="2" fontId="5" fillId="0" borderId="0" applyFill="0" applyBorder="0">
      <alignment horizontal="right"/>
    </xf>
    <xf numFmtId="165" fontId="5" fillId="0" borderId="0" applyFill="0" applyBorder="0">
      <alignment horizontal="right"/>
    </xf>
    <xf numFmtId="165" fontId="39" fillId="0" borderId="0" applyFill="0" applyBorder="0">
      <protection locked="0"/>
    </xf>
    <xf numFmtId="165" fontId="5" fillId="0" borderId="0" applyFill="0" applyBorder="0">
      <alignment horizontal="right"/>
    </xf>
    <xf numFmtId="167" fontId="5" fillId="0" borderId="0" applyFill="0" applyBorder="0">
      <alignment horizontal="right"/>
    </xf>
    <xf numFmtId="167" fontId="5" fillId="0" borderId="0" applyFill="0" applyBorder="0">
      <alignment horizontal="right"/>
    </xf>
    <xf numFmtId="167" fontId="39" fillId="0" borderId="0" applyFill="0" applyBorder="0">
      <protection locked="0"/>
    </xf>
    <xf numFmtId="167" fontId="5" fillId="0" borderId="0" applyFill="0" applyBorder="0">
      <alignment horizontal="right"/>
    </xf>
    <xf numFmtId="200" fontId="5" fillId="0" borderId="0"/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38" fontId="51" fillId="0" borderId="33">
      <alignment vertical="center"/>
    </xf>
    <xf numFmtId="0" fontId="57" fillId="0" borderId="16" applyNumberFormat="0" applyBorder="0" applyAlignment="0" applyProtection="0">
      <alignment horizontal="right" vertical="center"/>
    </xf>
    <xf numFmtId="38" fontId="58" fillId="0" borderId="34" applyNumberFormat="0" applyFont="0" applyFill="0" applyAlignment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201" fontId="18" fillId="0" borderId="0" applyFont="0" applyFill="0" applyBorder="0" applyAlignment="0" applyProtection="0"/>
    <xf numFmtId="0" fontId="5" fillId="35" borderId="35" applyNumberFormat="0">
      <alignment vertical="center"/>
    </xf>
    <xf numFmtId="202" fontId="37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203" fontId="60" fillId="0" borderId="0"/>
    <xf numFmtId="0" fontId="5" fillId="2" borderId="36" applyNumberFormat="0">
      <alignment vertical="center"/>
    </xf>
    <xf numFmtId="204" fontId="5" fillId="0" borderId="0" applyFont="0" applyFill="0" applyBorder="0" applyAlignment="0" applyProtection="0"/>
    <xf numFmtId="166" fontId="61" fillId="0" borderId="0" applyNumberFormat="0" applyFill="0" applyBorder="0" applyAlignment="0" applyProtection="0"/>
    <xf numFmtId="0" fontId="62" fillId="0" borderId="15" applyProtection="0">
      <alignment horizontal="center"/>
    </xf>
    <xf numFmtId="0" fontId="63" fillId="0" borderId="0"/>
    <xf numFmtId="0" fontId="64" fillId="0" borderId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0" fontId="65" fillId="15" borderId="0" applyNumberFormat="0" applyBorder="0" applyAlignment="0" applyProtection="0"/>
    <xf numFmtId="38" fontId="27" fillId="2" borderId="0" applyNumberFormat="0" applyBorder="0" applyAlignment="0" applyProtection="0"/>
    <xf numFmtId="0" fontId="66" fillId="2" borderId="37" applyNumberFormat="0">
      <alignment vertical="center"/>
    </xf>
    <xf numFmtId="0" fontId="67" fillId="0" borderId="0"/>
    <xf numFmtId="0" fontId="7" fillId="0" borderId="0"/>
    <xf numFmtId="0" fontId="68" fillId="0" borderId="0" applyNumberFormat="0">
      <alignment horizontal="center"/>
    </xf>
    <xf numFmtId="0" fontId="69" fillId="0" borderId="0" applyAlignment="0" applyProtection="0"/>
    <xf numFmtId="0" fontId="70" fillId="0" borderId="0" applyAlignment="0" applyProtection="0"/>
    <xf numFmtId="0" fontId="71" fillId="0" borderId="0" applyAlignment="0" applyProtection="0"/>
    <xf numFmtId="0" fontId="72" fillId="0" borderId="15">
      <alignment horizontal="left"/>
    </xf>
    <xf numFmtId="0" fontId="73" fillId="0" borderId="0">
      <alignment horizontal="right"/>
    </xf>
    <xf numFmtId="37" fontId="74" fillId="0" borderId="0">
      <alignment horizontal="right"/>
    </xf>
    <xf numFmtId="0" fontId="75" fillId="0" borderId="0">
      <alignment horizontal="left"/>
    </xf>
    <xf numFmtId="37" fontId="76" fillId="0" borderId="0">
      <alignment horizontal="right"/>
    </xf>
    <xf numFmtId="0" fontId="77" fillId="0" borderId="0" applyFill="0" applyBorder="0" applyProtection="0">
      <alignment horizontal="right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38" applyNumberFormat="0" applyAlignment="0" applyProtection="0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8" fillId="0" borderId="12">
      <alignment horizontal="left" vertical="center"/>
    </xf>
    <xf numFmtId="0" fontId="79" fillId="56" borderId="0"/>
    <xf numFmtId="0" fontId="80" fillId="0" borderId="39" applyNumberFormat="0" applyFill="0" applyAlignment="0" applyProtection="0"/>
    <xf numFmtId="0" fontId="80" fillId="0" borderId="39" applyNumberFormat="0" applyFill="0" applyAlignment="0" applyProtection="0"/>
    <xf numFmtId="0" fontId="81" fillId="0" borderId="40" applyNumberFormat="0" applyFill="0" applyAlignment="0" applyProtection="0"/>
    <xf numFmtId="0" fontId="7" fillId="0" borderId="0" applyFill="0" applyBorder="0">
      <alignment vertical="center"/>
    </xf>
    <xf numFmtId="0" fontId="7" fillId="0" borderId="0" applyFill="0" applyBorder="0">
      <alignment vertical="center"/>
    </xf>
    <xf numFmtId="0" fontId="80" fillId="0" borderId="39" applyNumberFormat="0" applyFill="0" applyAlignment="0" applyProtection="0"/>
    <xf numFmtId="0" fontId="80" fillId="0" borderId="39" applyNumberFormat="0" applyFill="0" applyAlignment="0" applyProtection="0"/>
    <xf numFmtId="0" fontId="80" fillId="0" borderId="39" applyNumberFormat="0" applyFill="0" applyAlignment="0" applyProtection="0"/>
    <xf numFmtId="0" fontId="80" fillId="0" borderId="39" applyNumberFormat="0" applyFill="0" applyAlignment="0" applyProtection="0"/>
    <xf numFmtId="0" fontId="80" fillId="0" borderId="39" applyNumberFormat="0" applyFill="0" applyAlignment="0" applyProtection="0"/>
    <xf numFmtId="0" fontId="80" fillId="0" borderId="39" applyNumberFormat="0" applyFill="0" applyAlignment="0" applyProtection="0"/>
    <xf numFmtId="205" fontId="82" fillId="57" borderId="0"/>
    <xf numFmtId="0" fontId="83" fillId="0" borderId="41" applyNumberFormat="0" applyFill="0" applyAlignment="0" applyProtection="0"/>
    <xf numFmtId="0" fontId="83" fillId="0" borderId="41" applyNumberFormat="0" applyFill="0" applyAlignment="0" applyProtection="0"/>
    <xf numFmtId="0" fontId="84" fillId="0" borderId="42" applyNumberFormat="0" applyFill="0" applyAlignment="0" applyProtection="0"/>
    <xf numFmtId="0" fontId="36" fillId="0" borderId="0" applyFill="0" applyBorder="0">
      <alignment vertical="center"/>
    </xf>
    <xf numFmtId="0" fontId="36" fillId="0" borderId="0" applyFill="0" applyBorder="0">
      <alignment vertical="center"/>
    </xf>
    <xf numFmtId="0" fontId="83" fillId="0" borderId="41" applyNumberFormat="0" applyFill="0" applyAlignment="0" applyProtection="0"/>
    <xf numFmtId="0" fontId="83" fillId="0" borderId="41" applyNumberFormat="0" applyFill="0" applyAlignment="0" applyProtection="0"/>
    <xf numFmtId="0" fontId="83" fillId="0" borderId="41" applyNumberFormat="0" applyFill="0" applyAlignment="0" applyProtection="0"/>
    <xf numFmtId="0" fontId="83" fillId="0" borderId="41" applyNumberFormat="0" applyFill="0" applyAlignment="0" applyProtection="0"/>
    <xf numFmtId="0" fontId="83" fillId="0" borderId="41" applyNumberFormat="0" applyFill="0" applyAlignment="0" applyProtection="0"/>
    <xf numFmtId="0" fontId="83" fillId="0" borderId="41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86" fillId="0" borderId="44" applyNumberFormat="0" applyFill="0" applyAlignment="0" applyProtection="0"/>
    <xf numFmtId="0" fontId="50" fillId="0" borderId="0" applyFill="0" applyBorder="0">
      <alignment vertical="center"/>
    </xf>
    <xf numFmtId="0" fontId="50" fillId="0" borderId="0" applyFill="0" applyBorder="0">
      <alignment vertical="center"/>
    </xf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43" applyNumberFormat="0" applyFill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27" fillId="0" borderId="0" applyFill="0" applyBorder="0">
      <alignment vertical="center"/>
    </xf>
    <xf numFmtId="0" fontId="27" fillId="0" borderId="0" applyFill="0" applyBorder="0">
      <alignment vertical="center"/>
    </xf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79" fillId="56" borderId="0"/>
    <xf numFmtId="176" fontId="87" fillId="0" borderId="0"/>
    <xf numFmtId="166" fontId="88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89" fillId="57" borderId="0">
      <alignment horizontal="center"/>
    </xf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7" fontId="39" fillId="4" borderId="0">
      <alignment horizontal="center"/>
    </xf>
    <xf numFmtId="0" fontId="22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Fill="0" applyBorder="0">
      <alignment horizontal="center" vertical="center"/>
      <protection locked="0"/>
    </xf>
    <xf numFmtId="0" fontId="92" fillId="0" borderId="0" applyFill="0" applyBorder="0">
      <alignment horizontal="left" vertical="center"/>
      <protection locked="0"/>
    </xf>
    <xf numFmtId="208" fontId="5" fillId="0" borderId="0" applyFont="0" applyFill="0" applyBorder="0" applyAlignment="0" applyProtection="0"/>
    <xf numFmtId="208" fontId="5" fillId="0" borderId="0" applyFont="0" applyFill="0" applyBorder="0" applyAlignment="0" applyProtection="0"/>
    <xf numFmtId="209" fontId="31" fillId="0" borderId="45">
      <alignment horizontal="right" vertical="center"/>
    </xf>
    <xf numFmtId="210" fontId="93" fillId="58" borderId="0"/>
    <xf numFmtId="211" fontId="93" fillId="58" borderId="0">
      <alignment vertical="top"/>
    </xf>
    <xf numFmtId="15" fontId="93" fillId="58" borderId="0" applyBorder="0" applyProtection="0">
      <alignment vertical="top"/>
    </xf>
    <xf numFmtId="212" fontId="93" fillId="58" borderId="0">
      <alignment vertical="top"/>
    </xf>
    <xf numFmtId="213" fontId="31" fillId="34" borderId="1" applyNumberFormat="0" applyAlignment="0" applyProtection="0"/>
    <xf numFmtId="10" fontId="27" fillId="9" borderId="1" applyNumberFormat="0" applyBorder="0" applyAlignment="0" applyProtection="0"/>
    <xf numFmtId="179" fontId="54" fillId="34" borderId="46" applyNumberFormat="0">
      <alignment vertical="center"/>
      <protection locked="0"/>
    </xf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54" fillId="59" borderId="46" applyNumberFormat="0">
      <alignment vertical="center"/>
      <protection locked="0"/>
    </xf>
    <xf numFmtId="214" fontId="93" fillId="58" borderId="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0" fontId="94" fillId="14" borderId="30" applyNumberFormat="0" applyAlignment="0" applyProtection="0"/>
    <xf numFmtId="192" fontId="5" fillId="3" borderId="0" applyFont="0" applyBorder="0" applyAlignment="0">
      <alignment horizontal="right"/>
      <protection locked="0"/>
    </xf>
    <xf numFmtId="215" fontId="5" fillId="32" borderId="0" applyFont="0" applyBorder="0">
      <alignment horizontal="right"/>
      <protection locked="0"/>
    </xf>
    <xf numFmtId="192" fontId="5" fillId="9" borderId="0" applyFont="0" applyBorder="0">
      <alignment horizontal="right"/>
      <protection locked="0"/>
    </xf>
    <xf numFmtId="0" fontId="27" fillId="49" borderId="1" applyNumberFormat="0" applyAlignment="0">
      <protection locked="0"/>
    </xf>
    <xf numFmtId="0" fontId="27" fillId="34" borderId="47" applyNumberFormat="0" applyAlignment="0">
      <protection locked="0"/>
    </xf>
    <xf numFmtId="38" fontId="95" fillId="0" borderId="0"/>
    <xf numFmtId="38" fontId="96" fillId="0" borderId="0"/>
    <xf numFmtId="38" fontId="97" fillId="0" borderId="0"/>
    <xf numFmtId="38" fontId="98" fillId="0" borderId="0"/>
    <xf numFmtId="0" fontId="99" fillId="0" borderId="0"/>
    <xf numFmtId="0" fontId="99" fillId="0" borderId="0"/>
    <xf numFmtId="0" fontId="27" fillId="2" borderId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0" fontId="100" fillId="0" borderId="48" applyNumberFormat="0" applyFill="0" applyAlignment="0" applyProtection="0"/>
    <xf numFmtId="216" fontId="39" fillId="0" borderId="0" applyNumberFormat="0" applyFill="0" applyBorder="0" applyAlignment="0">
      <protection locked="0"/>
    </xf>
    <xf numFmtId="175" fontId="101" fillId="0" borderId="0"/>
    <xf numFmtId="0" fontId="78" fillId="0" borderId="0" applyFill="0" applyBorder="0">
      <alignment horizontal="left" vertical="center"/>
    </xf>
    <xf numFmtId="217" fontId="102" fillId="0" borderId="0" applyFont="0" applyFill="0" applyBorder="0" applyProtection="0">
      <alignment horizontal="right"/>
    </xf>
    <xf numFmtId="0" fontId="54" fillId="3" borderId="49" applyNumberFormat="0" applyFont="0" applyFill="0" applyAlignment="0" applyProtection="0">
      <alignment vertical="center"/>
      <protection locked="0"/>
    </xf>
    <xf numFmtId="0" fontId="61" fillId="0" borderId="0" applyNumberFormat="0" applyBorder="0">
      <alignment horizontal="left" vertical="top"/>
    </xf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3" fillId="23" borderId="0" applyNumberFormat="0" applyBorder="0" applyAlignment="0" applyProtection="0"/>
    <xf numFmtId="0" fontId="104" fillId="0" borderId="0"/>
    <xf numFmtId="0" fontId="105" fillId="0" borderId="0"/>
    <xf numFmtId="218" fontId="106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0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 applyFill="0"/>
    <xf numFmtId="0" fontId="5" fillId="0" borderId="0" applyFill="0"/>
    <xf numFmtId="0" fontId="19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02" fillId="0" borderId="0"/>
    <xf numFmtId="0" fontId="102" fillId="0" borderId="0"/>
    <xf numFmtId="0" fontId="102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9" fillId="0" borderId="0"/>
    <xf numFmtId="0" fontId="5" fillId="0" borderId="0"/>
    <xf numFmtId="0" fontId="19" fillId="0" borderId="0"/>
    <xf numFmtId="0" fontId="5" fillId="0" borderId="0"/>
    <xf numFmtId="0" fontId="19" fillId="0" borderId="0"/>
    <xf numFmtId="0" fontId="5" fillId="0" borderId="0"/>
    <xf numFmtId="0" fontId="19" fillId="0" borderId="0"/>
    <xf numFmtId="0" fontId="52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10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5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 applyFill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39" fillId="0" borderId="0" applyFill="0" applyBorder="0">
      <protection locked="0"/>
    </xf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0" fontId="5" fillId="16" borderId="25" applyNumberFormat="0" applyFont="0" applyAlignment="0" applyProtection="0"/>
    <xf numFmtId="14" fontId="27" fillId="0" borderId="0" applyFont="0" applyFill="0" applyBorder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18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8" fillId="24" borderId="36" applyNumberFormat="0" applyAlignment="0" applyProtection="0"/>
    <xf numFmtId="0" fontId="109" fillId="0" borderId="0" applyFill="0" applyBorder="0" applyProtection="0">
      <alignment horizontal="left"/>
    </xf>
    <xf numFmtId="0" fontId="110" fillId="0" borderId="0" applyFill="0" applyBorder="0" applyProtection="0">
      <alignment horizontal="left"/>
    </xf>
    <xf numFmtId="166" fontId="27" fillId="60" borderId="0" applyNumberFormat="0" applyFont="0" applyBorder="0" applyAlignment="0" applyProtection="0"/>
    <xf numFmtId="9" fontId="5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183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219" fontId="30" fillId="0" borderId="0" applyFont="0" applyFill="0" applyBorder="0" applyAlignment="0" applyProtection="0"/>
    <xf numFmtId="176" fontId="5" fillId="0" borderId="0" applyFont="0" applyFill="0" applyBorder="0" applyAlignment="0" applyProtection="0"/>
    <xf numFmtId="220" fontId="5" fillId="0" borderId="0" applyFill="0" applyBorder="0"/>
    <xf numFmtId="212" fontId="5" fillId="0" borderId="0" applyFill="0" applyBorder="0"/>
    <xf numFmtId="212" fontId="39" fillId="0" borderId="0" applyFill="0" applyBorder="0">
      <protection locked="0"/>
    </xf>
    <xf numFmtId="212" fontId="5" fillId="0" borderId="0" applyFill="0" applyBorder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221" fontId="102" fillId="0" borderId="0" applyFont="0" applyFill="0" applyBorder="0" applyProtection="0">
      <alignment horizontal="right"/>
    </xf>
    <xf numFmtId="176" fontId="111" fillId="0" borderId="0"/>
    <xf numFmtId="0" fontId="50" fillId="0" borderId="0" applyFill="0" applyBorder="0">
      <alignment vertical="center"/>
    </xf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1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84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173" fontId="30" fillId="0" borderId="0" applyFill="0" applyBorder="0" applyAlignment="0"/>
    <xf numFmtId="0" fontId="51" fillId="0" borderId="0" applyNumberFormat="0" applyFont="0" applyFill="0" applyBorder="0" applyAlignment="0" applyProtection="0">
      <alignment horizontal="left"/>
    </xf>
    <xf numFmtId="0" fontId="51" fillId="0" borderId="0" applyNumberFormat="0" applyFont="0" applyFill="0" applyBorder="0" applyAlignment="0" applyProtection="0">
      <alignment horizontal="left"/>
    </xf>
    <xf numFmtId="15" fontId="51" fillId="0" borderId="0" applyFont="0" applyFill="0" applyBorder="0" applyAlignment="0" applyProtection="0"/>
    <xf numFmtId="15" fontId="51" fillId="0" borderId="0" applyFont="0" applyFill="0" applyBorder="0" applyAlignment="0" applyProtection="0"/>
    <xf numFmtId="15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4" fontId="51" fillId="0" borderId="0" applyFont="0" applyFill="0" applyBorder="0" applyAlignment="0" applyProtection="0"/>
    <xf numFmtId="222" fontId="112" fillId="0" borderId="21"/>
    <xf numFmtId="0" fontId="113" fillId="0" borderId="6">
      <alignment horizontal="center"/>
    </xf>
    <xf numFmtId="0" fontId="113" fillId="0" borderId="6">
      <alignment horizontal="center"/>
    </xf>
    <xf numFmtId="3" fontId="51" fillId="0" borderId="0" applyFont="0" applyFill="0" applyBorder="0" applyAlignment="0" applyProtection="0"/>
    <xf numFmtId="3" fontId="51" fillId="0" borderId="0" applyFont="0" applyFill="0" applyBorder="0" applyAlignment="0" applyProtection="0"/>
    <xf numFmtId="0" fontId="51" fillId="61" borderId="0" applyNumberFormat="0" applyFont="0" applyBorder="0" applyAlignment="0" applyProtection="0"/>
    <xf numFmtId="223" fontId="5" fillId="0" borderId="22" applyFont="0" applyFill="0" applyBorder="0" applyAlignment="0" applyProtection="0"/>
    <xf numFmtId="224" fontId="5" fillId="0" borderId="0" applyFont="0" applyFill="0" applyBorder="0" applyAlignment="0" applyProtection="0"/>
    <xf numFmtId="225" fontId="5" fillId="0" borderId="0"/>
    <xf numFmtId="0" fontId="5" fillId="62" borderId="0" applyNumberFormat="0" applyFont="0" applyBorder="0" applyAlignment="0" applyProtection="0"/>
    <xf numFmtId="2" fontId="114" fillId="63" borderId="21" applyAlignment="0" applyProtection="0">
      <protection locked="0"/>
    </xf>
    <xf numFmtId="0" fontId="115" fillId="9" borderId="21" applyNumberFormat="0" applyAlignment="0" applyProtection="0"/>
    <xf numFmtId="0" fontId="116" fillId="64" borderId="1" applyNumberFormat="0" applyAlignment="0" applyProtection="0">
      <alignment horizontal="center" vertical="center"/>
    </xf>
    <xf numFmtId="226" fontId="27" fillId="0" borderId="0" applyFill="0" applyBorder="0">
      <alignment horizontal="right" vertical="center"/>
    </xf>
    <xf numFmtId="227" fontId="27" fillId="0" borderId="0" applyFill="0" applyBorder="0">
      <alignment horizontal="right" vertical="center"/>
    </xf>
    <xf numFmtId="228" fontId="27" fillId="0" borderId="0" applyFill="0" applyBorder="0">
      <alignment horizontal="right" vertical="center"/>
    </xf>
    <xf numFmtId="229" fontId="7" fillId="0" borderId="0" applyNumberFormat="0" applyFill="0" applyBorder="0" applyAlignment="0" applyProtection="0"/>
    <xf numFmtId="229" fontId="117" fillId="0" borderId="0" applyNumberFormat="0" applyFill="0" applyBorder="0" applyAlignment="0" applyProtection="0"/>
    <xf numFmtId="0" fontId="5" fillId="16" borderId="0" applyNumberFormat="0" applyFont="0" applyBorder="0" applyAlignment="0" applyProtection="0"/>
    <xf numFmtId="0" fontId="5" fillId="18" borderId="0" applyNumberFormat="0" applyFont="0" applyBorder="0" applyAlignment="0" applyProtection="0"/>
    <xf numFmtId="0" fontId="5" fillId="24" borderId="0" applyNumberFormat="0" applyFont="0" applyBorder="0" applyAlignment="0" applyProtection="0"/>
    <xf numFmtId="0" fontId="5" fillId="0" borderId="0" applyNumberFormat="0" applyFont="0" applyFill="0" applyBorder="0" applyAlignment="0" applyProtection="0"/>
    <xf numFmtId="0" fontId="5" fillId="24" borderId="0" applyNumberFormat="0" applyFont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Border="0" applyAlignment="0" applyProtection="0"/>
    <xf numFmtId="0" fontId="118" fillId="32" borderId="0" applyNumberFormat="0" applyBorder="0" applyAlignment="0"/>
    <xf numFmtId="0" fontId="41" fillId="65" borderId="0" applyNumberFormat="0" applyFont="0" applyBorder="0" applyAlignment="0" applyProtection="0"/>
    <xf numFmtId="0" fontId="119" fillId="0" borderId="0" applyNumberFormat="0" applyFill="0" applyBorder="0" applyAlignment="0" applyProtection="0"/>
    <xf numFmtId="0" fontId="23" fillId="0" borderId="0"/>
    <xf numFmtId="0" fontId="5" fillId="0" borderId="0"/>
    <xf numFmtId="0" fontId="120" fillId="66" borderId="50" applyNumberFormat="0" applyAlignment="0" applyProtection="0"/>
    <xf numFmtId="0" fontId="120" fillId="66" borderId="50" applyNumberFormat="0" applyAlignment="0" applyProtection="0"/>
    <xf numFmtId="0" fontId="120" fillId="67" borderId="50" applyNumberFormat="0" applyAlignment="0" applyProtection="0"/>
    <xf numFmtId="0" fontId="53" fillId="0" borderId="0" applyNumberFormat="0" applyBorder="0" applyAlignment="0"/>
    <xf numFmtId="0" fontId="53" fillId="0" borderId="0" applyNumberFormat="0" applyBorder="0" applyAlignment="0"/>
    <xf numFmtId="0" fontId="78" fillId="0" borderId="0"/>
    <xf numFmtId="0" fontId="9" fillId="0" borderId="0"/>
    <xf numFmtId="15" fontId="5" fillId="0" borderId="0"/>
    <xf numFmtId="0" fontId="53" fillId="0" borderId="0" applyNumberFormat="0" applyBorder="0" applyAlignment="0"/>
    <xf numFmtId="10" fontId="5" fillId="0" borderId="0"/>
    <xf numFmtId="3" fontId="121" fillId="0" borderId="0"/>
    <xf numFmtId="3" fontId="122" fillId="0" borderId="51"/>
    <xf numFmtId="3" fontId="122" fillId="0" borderId="52"/>
    <xf numFmtId="3" fontId="122" fillId="0" borderId="53"/>
    <xf numFmtId="3" fontId="121" fillId="0" borderId="0"/>
    <xf numFmtId="0" fontId="36" fillId="0" borderId="0" applyFill="0" applyBorder="0" applyProtection="0">
      <alignment horizontal="center" vertical="center"/>
    </xf>
    <xf numFmtId="0" fontId="123" fillId="56" borderId="15" applyBorder="0" applyProtection="0">
      <alignment horizontal="centerContinuous" vertical="center"/>
    </xf>
    <xf numFmtId="0" fontId="124" fillId="0" borderId="0" applyBorder="0" applyProtection="0">
      <alignment vertical="center"/>
    </xf>
    <xf numFmtId="0" fontId="125" fillId="0" borderId="0" applyFill="0" applyBorder="0" applyAlignment="0"/>
    <xf numFmtId="0" fontId="126" fillId="0" borderId="0">
      <alignment horizontal="left"/>
    </xf>
    <xf numFmtId="0" fontId="36" fillId="0" borderId="0" applyFill="0" applyBorder="0" applyProtection="0"/>
    <xf numFmtId="0" fontId="7" fillId="0" borderId="0" applyFill="0" applyBorder="0" applyProtection="0">
      <alignment horizontal="left"/>
    </xf>
    <xf numFmtId="0" fontId="126" fillId="0" borderId="22" applyFill="0" applyBorder="0" applyProtection="0">
      <alignment horizontal="left" vertical="top"/>
    </xf>
    <xf numFmtId="49" fontId="5" fillId="0" borderId="0" applyFont="0" applyFill="0" applyBorder="0" applyAlignment="0" applyProtection="0"/>
    <xf numFmtId="0" fontId="127" fillId="0" borderId="0"/>
    <xf numFmtId="0" fontId="128" fillId="0" borderId="0"/>
    <xf numFmtId="0" fontId="128" fillId="0" borderId="0"/>
    <xf numFmtId="0" fontId="127" fillId="0" borderId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49" fontId="53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0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231" fontId="30" fillId="0" borderId="0" applyFill="0" applyBorder="0" applyAlignment="0"/>
    <xf numFmtId="0" fontId="5" fillId="0" borderId="0" applyFill="0" applyBorder="0">
      <alignment horizontal="right"/>
    </xf>
    <xf numFmtId="175" fontId="129" fillId="0" borderId="0"/>
    <xf numFmtId="15" fontId="130" fillId="56" borderId="0" applyBorder="0" applyProtection="0">
      <alignment horizontal="centerContinuous"/>
    </xf>
    <xf numFmtId="179" fontId="131" fillId="68" borderId="0" applyNumberFormat="0">
      <alignment vertical="center"/>
    </xf>
    <xf numFmtId="179" fontId="131" fillId="68" borderId="0" applyNumberFormat="0">
      <alignment vertical="center"/>
    </xf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179" fontId="133" fillId="3" borderId="0" applyNumberFormat="0">
      <alignment vertical="center"/>
    </xf>
    <xf numFmtId="0" fontId="134" fillId="57" borderId="0" applyNumberFormat="0" applyBorder="0" applyProtection="0">
      <alignment horizontal="center" vertical="top" wrapText="1"/>
    </xf>
    <xf numFmtId="0" fontId="132" fillId="0" borderId="0" applyNumberFormat="0" applyFill="0" applyBorder="0" applyAlignment="0" applyProtection="0"/>
    <xf numFmtId="179" fontId="9" fillId="0" borderId="0" applyNumberFormat="0">
      <alignment vertical="center"/>
    </xf>
    <xf numFmtId="179" fontId="9" fillId="0" borderId="0" applyNumberFormat="0">
      <alignment vertical="center"/>
    </xf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2" fillId="0" borderId="0" applyNumberFormat="0" applyFill="0" applyBorder="0" applyAlignment="0" applyProtection="0"/>
    <xf numFmtId="0" fontId="135" fillId="0" borderId="0" applyFill="0" applyBorder="0">
      <alignment horizontal="left" vertical="center"/>
      <protection locked="0"/>
    </xf>
    <xf numFmtId="0" fontId="127" fillId="0" borderId="0"/>
    <xf numFmtId="0" fontId="136" fillId="0" borderId="0" applyFill="0" applyBorder="0">
      <alignment horizontal="left" vertical="center"/>
      <protection locked="0"/>
    </xf>
    <xf numFmtId="166" fontId="27" fillId="0" borderId="0" applyNumberFormat="0" applyFont="0" applyBorder="0" applyAlignment="0" applyProtection="0"/>
    <xf numFmtId="1" fontId="27" fillId="2" borderId="0" applyFont="0" applyBorder="0" applyAlignment="0" applyProtection="0"/>
    <xf numFmtId="164" fontId="5" fillId="0" borderId="12" applyFill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0" fontId="1" fillId="0" borderId="55" applyNumberFormat="0" applyFill="0" applyAlignment="0" applyProtection="0"/>
    <xf numFmtId="0" fontId="1" fillId="0" borderId="54" applyNumberFormat="0" applyFill="0" applyAlignment="0" applyProtection="0"/>
    <xf numFmtId="164" fontId="5" fillId="0" borderId="18" applyFill="0"/>
    <xf numFmtId="0" fontId="1" fillId="0" borderId="56" applyNumberFormat="0" applyFill="0" applyAlignment="0" applyProtection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0" fontId="1" fillId="0" borderId="54" applyNumberFormat="0" applyFill="0" applyAlignment="0" applyProtection="0"/>
    <xf numFmtId="38" fontId="58" fillId="0" borderId="15" applyNumberFormat="0" applyFont="0" applyFill="0" applyAlignment="0"/>
    <xf numFmtId="37" fontId="39" fillId="63" borderId="0" applyNumberFormat="0" applyBorder="0" applyAlignment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41" fillId="0" borderId="0" applyFont="0" applyFill="0" applyBorder="0" applyAlignment="0" applyProtection="0"/>
    <xf numFmtId="37" fontId="41" fillId="0" borderId="0" applyFont="0" applyFill="0" applyBorder="0" applyAlignment="0" applyProtection="0"/>
    <xf numFmtId="0" fontId="60" fillId="0" borderId="0" applyNumberFormat="0" applyFill="0" applyBorder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232" fontId="5" fillId="0" borderId="0" applyFont="0" applyFill="0" applyBorder="0" applyProtection="0">
      <alignment horizontal="right"/>
    </xf>
    <xf numFmtId="233" fontId="5" fillId="0" borderId="15" applyBorder="0" applyProtection="0">
      <alignment horizontal="right"/>
    </xf>
    <xf numFmtId="234" fontId="5" fillId="0" borderId="0" applyFont="0" applyFill="0" applyBorder="0" applyAlignment="0" applyProtection="0"/>
  </cellStyleXfs>
  <cellXfs count="213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4" fillId="0" borderId="0" xfId="0" applyFont="1" applyAlignment="1">
      <alignment horizontal="left" vertical="center" wrapText="1"/>
    </xf>
    <xf numFmtId="164" fontId="0" fillId="0" borderId="0" xfId="0" applyNumberFormat="1" applyBorder="1"/>
    <xf numFmtId="0" fontId="0" fillId="5" borderId="1" xfId="0" applyFill="1" applyBorder="1"/>
    <xf numFmtId="164" fontId="0" fillId="5" borderId="1" xfId="0" applyNumberFormat="1" applyFill="1" applyBorder="1"/>
    <xf numFmtId="0" fontId="0" fillId="0" borderId="0" xfId="0" applyFill="1"/>
    <xf numFmtId="0" fontId="0" fillId="0" borderId="1" xfId="0" applyFill="1" applyBorder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5" fillId="5" borderId="13" xfId="4" applyFont="1" applyFill="1" applyBorder="1" applyAlignment="1"/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6" borderId="1" xfId="0" applyFill="1" applyBorder="1"/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wrapText="1"/>
    </xf>
    <xf numFmtId="0" fontId="16" fillId="0" borderId="13" xfId="0" applyFont="1" applyFill="1" applyBorder="1" applyAlignment="1">
      <alignment horizontal="center" wrapText="1"/>
    </xf>
    <xf numFmtId="0" fontId="0" fillId="0" borderId="13" xfId="0" applyBorder="1" applyAlignment="1"/>
    <xf numFmtId="0" fontId="17" fillId="0" borderId="0" xfId="0" applyFont="1" applyFill="1" applyAlignment="1">
      <alignment horizontal="left" vertical="center" wrapText="1"/>
    </xf>
    <xf numFmtId="10" fontId="0" fillId="5" borderId="1" xfId="7" applyNumberFormat="1" applyFont="1" applyFill="1" applyBorder="1"/>
    <xf numFmtId="0" fontId="17" fillId="5" borderId="0" xfId="0" applyFont="1" applyFill="1"/>
    <xf numFmtId="4" fontId="0" fillId="5" borderId="1" xfId="0" applyNumberFormat="1" applyFill="1" applyBorder="1"/>
    <xf numFmtId="2" fontId="20" fillId="5" borderId="0" xfId="0" applyNumberFormat="1" applyFont="1" applyFill="1" applyAlignment="1">
      <alignment horizontal="left" vertical="center" wrapText="1"/>
    </xf>
    <xf numFmtId="0" fontId="14" fillId="0" borderId="0" xfId="0" applyFont="1" applyAlignment="1">
      <alignment wrapText="1"/>
    </xf>
    <xf numFmtId="165" fontId="0" fillId="5" borderId="1" xfId="0" applyNumberFormat="1" applyFill="1" applyBorder="1"/>
    <xf numFmtId="3" fontId="0" fillId="5" borderId="1" xfId="0" applyNumberFormat="1" applyFill="1" applyBorder="1"/>
    <xf numFmtId="49" fontId="7" fillId="0" borderId="8" xfId="0" applyNumberFormat="1" applyFont="1" applyFill="1" applyBorder="1" applyAlignment="1"/>
    <xf numFmtId="0" fontId="18" fillId="0" borderId="0" xfId="0" applyFont="1" applyAlignment="1">
      <alignment horizontal="left" vertical="center" wrapText="1" indent="2"/>
    </xf>
    <xf numFmtId="49" fontId="7" fillId="0" borderId="8" xfId="8" applyNumberFormat="1" applyFont="1" applyFill="1" applyBorder="1"/>
    <xf numFmtId="0" fontId="18" fillId="0" borderId="0" xfId="0" applyFont="1" applyBorder="1" applyAlignment="1">
      <alignment horizontal="center" vertical="center" wrapText="1"/>
    </xf>
    <xf numFmtId="49" fontId="7" fillId="0" borderId="8" xfId="5" applyNumberFormat="1" applyFont="1" applyFill="1" applyBorder="1"/>
    <xf numFmtId="0" fontId="1" fillId="0" borderId="8" xfId="0" applyFont="1" applyBorder="1" applyAlignment="1">
      <alignment horizontal="left" vertical="center" wrapText="1"/>
    </xf>
    <xf numFmtId="1" fontId="0" fillId="5" borderId="1" xfId="0" applyNumberFormat="1" applyFill="1" applyBorder="1"/>
    <xf numFmtId="0" fontId="17" fillId="5" borderId="0" xfId="0" applyFont="1" applyFill="1" applyAlignment="1">
      <alignment horizontal="left" vertical="center" wrapText="1"/>
    </xf>
    <xf numFmtId="49" fontId="7" fillId="0" borderId="0" xfId="8" applyNumberFormat="1" applyFont="1" applyFill="1" applyBorder="1"/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 indent="2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 indent="2"/>
    </xf>
    <xf numFmtId="0" fontId="16" fillId="0" borderId="0" xfId="0" applyFont="1"/>
    <xf numFmtId="0" fontId="16" fillId="0" borderId="0" xfId="0" applyFont="1" applyFill="1" applyBorder="1"/>
    <xf numFmtId="164" fontId="16" fillId="0" borderId="0" xfId="0" applyNumberFormat="1" applyFont="1"/>
    <xf numFmtId="0" fontId="0" fillId="8" borderId="1" xfId="0" applyFill="1" applyBorder="1"/>
    <xf numFmtId="165" fontId="0" fillId="8" borderId="1" xfId="0" applyNumberFormat="1" applyFill="1" applyBorder="1"/>
    <xf numFmtId="0" fontId="5" fillId="9" borderId="4" xfId="10" applyFont="1" applyFill="1" applyBorder="1" applyAlignment="1" applyProtection="1">
      <alignment horizontal="left"/>
      <protection locked="0"/>
    </xf>
    <xf numFmtId="0" fontId="20" fillId="0" borderId="0" xfId="0" applyFont="1" applyAlignment="1">
      <alignment horizontal="center"/>
    </xf>
    <xf numFmtId="0" fontId="17" fillId="5" borderId="1" xfId="0" applyFont="1" applyFill="1" applyBorder="1"/>
    <xf numFmtId="10" fontId="17" fillId="5" borderId="1" xfId="7" applyNumberFormat="1" applyFont="1" applyFill="1" applyBorder="1"/>
    <xf numFmtId="0" fontId="17" fillId="0" borderId="0" xfId="0" applyFont="1"/>
    <xf numFmtId="0" fontId="17" fillId="6" borderId="1" xfId="0" applyFont="1" applyFill="1" applyBorder="1"/>
    <xf numFmtId="4" fontId="17" fillId="0" borderId="0" xfId="0" applyNumberFormat="1" applyFont="1"/>
    <xf numFmtId="164" fontId="17" fillId="0" borderId="0" xfId="0" applyNumberFormat="1" applyFont="1"/>
    <xf numFmtId="0" fontId="0" fillId="0" borderId="0" xfId="0" applyBorder="1" applyAlignment="1">
      <alignment vertical="top"/>
    </xf>
    <xf numFmtId="0" fontId="0" fillId="0" borderId="0" xfId="0" applyFont="1" applyFill="1"/>
    <xf numFmtId="0" fontId="1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3" fontId="0" fillId="6" borderId="1" xfId="0" applyNumberFormat="1" applyFill="1" applyBorder="1"/>
    <xf numFmtId="3" fontId="0" fillId="0" borderId="0" xfId="0" applyNumberFormat="1" applyBorder="1"/>
    <xf numFmtId="2" fontId="17" fillId="5" borderId="1" xfId="0" applyNumberFormat="1" applyFont="1" applyFill="1" applyBorder="1"/>
    <xf numFmtId="2" fontId="0" fillId="5" borderId="1" xfId="0" applyNumberFormat="1" applyFill="1" applyBorder="1"/>
    <xf numFmtId="2" fontId="17" fillId="6" borderId="1" xfId="0" applyNumberFormat="1" applyFont="1" applyFill="1" applyBorder="1"/>
    <xf numFmtId="2" fontId="0" fillId="6" borderId="1" xfId="0" applyNumberFormat="1" applyFill="1" applyBorder="1"/>
    <xf numFmtId="170" fontId="0" fillId="7" borderId="1" xfId="16" applyNumberFormat="1" applyFont="1" applyFill="1" applyBorder="1" applyAlignment="1">
      <alignment horizontal="center"/>
    </xf>
    <xf numFmtId="170" fontId="14" fillId="7" borderId="1" xfId="16" applyNumberFormat="1" applyFont="1" applyFill="1" applyBorder="1" applyAlignment="1">
      <alignment horizontal="center"/>
    </xf>
    <xf numFmtId="164" fontId="0" fillId="10" borderId="0" xfId="0" applyNumberFormat="1" applyFill="1" applyBorder="1"/>
    <xf numFmtId="0" fontId="0" fillId="10" borderId="0" xfId="0" applyFill="1" applyBorder="1" applyAlignment="1">
      <alignment horizontal="center"/>
    </xf>
    <xf numFmtId="170" fontId="0" fillId="10" borderId="0" xfId="16" applyNumberFormat="1" applyFont="1" applyFill="1" applyBorder="1" applyAlignment="1">
      <alignment horizontal="center"/>
    </xf>
    <xf numFmtId="170" fontId="14" fillId="10" borderId="0" xfId="16" applyNumberFormat="1" applyFont="1" applyFill="1" applyBorder="1" applyAlignment="1">
      <alignment horizontal="center"/>
    </xf>
    <xf numFmtId="170" fontId="14" fillId="7" borderId="1" xfId="0" applyNumberFormat="1" applyFont="1" applyFill="1" applyBorder="1" applyAlignment="1">
      <alignment horizontal="center"/>
    </xf>
    <xf numFmtId="170" fontId="14" fillId="1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171" fontId="0" fillId="0" borderId="0" xfId="16" applyNumberFormat="1" applyFont="1" applyFill="1" applyBorder="1"/>
    <xf numFmtId="170" fontId="0" fillId="0" borderId="0" xfId="16" applyNumberFormat="1" applyFont="1" applyFill="1" applyBorder="1"/>
    <xf numFmtId="170" fontId="0" fillId="0" borderId="0" xfId="16" applyNumberFormat="1" applyFont="1"/>
    <xf numFmtId="0" fontId="0" fillId="10" borderId="0" xfId="0" applyFill="1" applyBorder="1"/>
    <xf numFmtId="170" fontId="0" fillId="5" borderId="1" xfId="16" applyNumberFormat="1" applyFont="1" applyFill="1" applyBorder="1"/>
    <xf numFmtId="170" fontId="19" fillId="5" borderId="1" xfId="16" applyNumberFormat="1" applyFont="1" applyFill="1" applyBorder="1"/>
    <xf numFmtId="170" fontId="14" fillId="5" borderId="1" xfId="16" applyNumberFormat="1" applyFont="1" applyFill="1" applyBorder="1"/>
    <xf numFmtId="170" fontId="14" fillId="0" borderId="0" xfId="16" applyNumberFormat="1" applyFont="1" applyFill="1" applyBorder="1"/>
    <xf numFmtId="164" fontId="14" fillId="0" borderId="0" xfId="0" applyNumberFormat="1" applyFont="1"/>
    <xf numFmtId="170" fontId="14" fillId="0" borderId="0" xfId="16" applyNumberFormat="1" applyFont="1"/>
    <xf numFmtId="164" fontId="14" fillId="0" borderId="0" xfId="0" applyNumberFormat="1" applyFont="1" applyFill="1" applyBorder="1"/>
    <xf numFmtId="164" fontId="0" fillId="0" borderId="0" xfId="0" applyNumberFormat="1" applyFill="1"/>
    <xf numFmtId="170" fontId="0" fillId="0" borderId="0" xfId="16" applyNumberFormat="1" applyFont="1" applyFill="1"/>
    <xf numFmtId="0" fontId="0" fillId="0" borderId="20" xfId="0" applyFont="1" applyBorder="1" applyAlignment="1">
      <alignment horizontal="center" vertical="center" wrapText="1"/>
    </xf>
    <xf numFmtId="170" fontId="0" fillId="5" borderId="8" xfId="16" applyNumberFormat="1" applyFont="1" applyFill="1" applyBorder="1"/>
    <xf numFmtId="0" fontId="0" fillId="0" borderId="2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10" borderId="0" xfId="0" applyFill="1"/>
    <xf numFmtId="0" fontId="18" fillId="0" borderId="22" xfId="0" applyFont="1" applyBorder="1" applyAlignment="1">
      <alignment horizontal="center" vertical="center" wrapText="1"/>
    </xf>
    <xf numFmtId="171" fontId="0" fillId="0" borderId="0" xfId="16" applyNumberFormat="1" applyFont="1"/>
    <xf numFmtId="171" fontId="14" fillId="0" borderId="0" xfId="0" applyNumberFormat="1" applyFont="1"/>
    <xf numFmtId="171" fontId="14" fillId="0" borderId="0" xfId="16" applyNumberFormat="1" applyFont="1"/>
    <xf numFmtId="171" fontId="0" fillId="5" borderId="1" xfId="16" applyNumberFormat="1" applyFont="1" applyFill="1" applyBorder="1"/>
    <xf numFmtId="164" fontId="0" fillId="0" borderId="0" xfId="0" applyNumberFormat="1" applyAlignment="1">
      <alignment wrapText="1"/>
    </xf>
    <xf numFmtId="172" fontId="0" fillId="0" borderId="0" xfId="0" applyNumberFormat="1" applyAlignment="1">
      <alignment wrapText="1"/>
    </xf>
    <xf numFmtId="43" fontId="0" fillId="0" borderId="0" xfId="0" applyNumberFormat="1" applyAlignment="1">
      <alignment wrapText="1"/>
    </xf>
    <xf numFmtId="218" fontId="0" fillId="5" borderId="1" xfId="16" applyNumberFormat="1" applyFont="1" applyFill="1" applyBorder="1"/>
    <xf numFmtId="218" fontId="0" fillId="7" borderId="1" xfId="16" applyNumberFormat="1" applyFont="1" applyFill="1" applyBorder="1" applyAlignment="1">
      <alignment horizontal="right"/>
    </xf>
    <xf numFmtId="170" fontId="0" fillId="7" borderId="1" xfId="16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70" fontId="14" fillId="7" borderId="1" xfId="16" applyNumberFormat="1" applyFont="1" applyFill="1" applyBorder="1" applyAlignment="1">
      <alignment horizontal="right"/>
    </xf>
    <xf numFmtId="171" fontId="0" fillId="7" borderId="1" xfId="16" applyNumberFormat="1" applyFont="1" applyFill="1" applyBorder="1" applyAlignment="1">
      <alignment horizontal="right"/>
    </xf>
    <xf numFmtId="3" fontId="0" fillId="7" borderId="1" xfId="16" applyNumberFormat="1" applyFont="1" applyFill="1" applyBorder="1" applyAlignment="1">
      <alignment horizontal="right"/>
    </xf>
    <xf numFmtId="170" fontId="0" fillId="5" borderId="1" xfId="16" applyNumberFormat="1" applyFont="1" applyFill="1" applyBorder="1" applyAlignment="1"/>
    <xf numFmtId="170" fontId="0" fillId="0" borderId="0" xfId="16" applyNumberFormat="1" applyFont="1" applyFill="1" applyBorder="1" applyAlignment="1"/>
    <xf numFmtId="3" fontId="0" fillId="5" borderId="1" xfId="0" applyNumberFormat="1" applyFill="1" applyBorder="1" applyAlignment="1"/>
    <xf numFmtId="1" fontId="17" fillId="5" borderId="1" xfId="0" applyNumberFormat="1" applyFont="1" applyFill="1" applyBorder="1"/>
    <xf numFmtId="3" fontId="17" fillId="5" borderId="1" xfId="0" applyNumberFormat="1" applyFont="1" applyFill="1" applyBorder="1"/>
    <xf numFmtId="3" fontId="0" fillId="5" borderId="1" xfId="16" applyNumberFormat="1" applyFont="1" applyFill="1" applyBorder="1"/>
    <xf numFmtId="3" fontId="0" fillId="0" borderId="0" xfId="0" applyNumberFormat="1"/>
    <xf numFmtId="235" fontId="0" fillId="6" borderId="1" xfId="0" applyNumberFormat="1" applyFill="1" applyBorder="1"/>
    <xf numFmtId="168" fontId="0" fillId="5" borderId="1" xfId="0" applyNumberFormat="1" applyFill="1" applyBorder="1"/>
    <xf numFmtId="1" fontId="0" fillId="0" borderId="0" xfId="0" applyNumberFormat="1"/>
    <xf numFmtId="49" fontId="5" fillId="9" borderId="1" xfId="9" applyNumberFormat="1" applyFont="1" applyFill="1" applyBorder="1" applyAlignment="1" applyProtection="1">
      <alignment horizontal="left"/>
      <protection locked="0"/>
    </xf>
    <xf numFmtId="49" fontId="21" fillId="4" borderId="1" xfId="9" applyNumberFormat="1" applyBorder="1" applyAlignment="1"/>
    <xf numFmtId="49" fontId="22" fillId="9" borderId="1" xfId="2" applyNumberFormat="1" applyFont="1" applyFill="1" applyBorder="1" applyAlignment="1" applyProtection="1">
      <alignment horizontal="left"/>
      <protection locked="0"/>
    </xf>
    <xf numFmtId="0" fontId="9" fillId="9" borderId="1" xfId="4" applyFont="1" applyFill="1" applyBorder="1" applyAlignment="1"/>
    <xf numFmtId="0" fontId="5" fillId="9" borderId="1" xfId="4" applyFill="1" applyBorder="1" applyAlignment="1"/>
    <xf numFmtId="49" fontId="5" fillId="9" borderId="8" xfId="9" applyNumberFormat="1" applyFont="1" applyFill="1" applyBorder="1" applyAlignment="1" applyProtection="1">
      <alignment horizontal="left"/>
      <protection locked="0"/>
    </xf>
    <xf numFmtId="49" fontId="5" fillId="9" borderId="12" xfId="9" applyNumberFormat="1" applyFont="1" applyFill="1" applyBorder="1" applyAlignment="1" applyProtection="1">
      <alignment horizontal="left"/>
      <protection locked="0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</cellXfs>
  <cellStyles count="2621">
    <cellStyle name=" 1" xfId="17"/>
    <cellStyle name=" 1 2" xfId="18"/>
    <cellStyle name="_x000a_shell=progma" xfId="19"/>
    <cellStyle name="_x000a_shell=progma 2" xfId="20"/>
    <cellStyle name="_x000a_shell=progma_2900 - Facilities" xfId="21"/>
    <cellStyle name="%" xfId="22"/>
    <cellStyle name="% 2" xfId="23"/>
    <cellStyle name="%_2900 - Facilities" xfId="24"/>
    <cellStyle name="%_5520 &amp; 7500 - Distribu Business" xfId="25"/>
    <cellStyle name="%_6050 Ret, 7550 WED, 7600 AETV" xfId="26"/>
    <cellStyle name="%_Fleet Overhead Costs" xfId="27"/>
    <cellStyle name="%_Fleet Overhead Costs_2900 - Facilities" xfId="28"/>
    <cellStyle name="%_Fleet Overhead Costs_5520 &amp; 7500 - Distribu Business" xfId="29"/>
    <cellStyle name="%_Fleet Overhead Costs_6050 Ret, 7550 WED, 7600 AETV" xfId="30"/>
    <cellStyle name="%_Fleet Overhead Costs_Settings" xfId="31"/>
    <cellStyle name="%_Opening  Detailed BS" xfId="32"/>
    <cellStyle name="%_OUTPUT DB" xfId="33"/>
    <cellStyle name="%_OUTPUT EB" xfId="34"/>
    <cellStyle name="%_Settings" xfId="35"/>
    <cellStyle name="??" xfId="36"/>
    <cellStyle name="?? [0.00]_PERSONAL" xfId="37"/>
    <cellStyle name="?? [0]_VERA" xfId="38"/>
    <cellStyle name="?? 10" xfId="39"/>
    <cellStyle name="?? 10 2" xfId="40"/>
    <cellStyle name="?? 11" xfId="41"/>
    <cellStyle name="?? 12" xfId="42"/>
    <cellStyle name="?? 13" xfId="43"/>
    <cellStyle name="?? 14" xfId="44"/>
    <cellStyle name="?? 15" xfId="45"/>
    <cellStyle name="?? 16" xfId="46"/>
    <cellStyle name="?? 17" xfId="47"/>
    <cellStyle name="?? 18" xfId="48"/>
    <cellStyle name="?? 19" xfId="49"/>
    <cellStyle name="?? 2" xfId="50"/>
    <cellStyle name="?? 2 2" xfId="51"/>
    <cellStyle name="?? 2 2 2" xfId="52"/>
    <cellStyle name="?? 2 3" xfId="53"/>
    <cellStyle name="?? 20" xfId="54"/>
    <cellStyle name="?? 21" xfId="55"/>
    <cellStyle name="?? 22" xfId="56"/>
    <cellStyle name="?? 23" xfId="57"/>
    <cellStyle name="?? 24" xfId="58"/>
    <cellStyle name="?? 25" xfId="59"/>
    <cellStyle name="?? 26" xfId="60"/>
    <cellStyle name="?? 27" xfId="61"/>
    <cellStyle name="?? 28" xfId="62"/>
    <cellStyle name="?? 29" xfId="63"/>
    <cellStyle name="?? 3" xfId="64"/>
    <cellStyle name="?? 3 2" xfId="65"/>
    <cellStyle name="?? 30" xfId="66"/>
    <cellStyle name="?? 30 2" xfId="67"/>
    <cellStyle name="?? 31" xfId="68"/>
    <cellStyle name="?? 32" xfId="69"/>
    <cellStyle name="?? 33" xfId="70"/>
    <cellStyle name="?? 34" xfId="71"/>
    <cellStyle name="?? 35" xfId="72"/>
    <cellStyle name="?? 36" xfId="73"/>
    <cellStyle name="?? 37" xfId="74"/>
    <cellStyle name="?? 38" xfId="75"/>
    <cellStyle name="?? 4" xfId="76"/>
    <cellStyle name="?? 4 2" xfId="77"/>
    <cellStyle name="?? 5" xfId="78"/>
    <cellStyle name="?? 5 2" xfId="79"/>
    <cellStyle name="?? 6" xfId="80"/>
    <cellStyle name="?? 6 2" xfId="81"/>
    <cellStyle name="?? 7" xfId="82"/>
    <cellStyle name="?? 7 2" xfId="83"/>
    <cellStyle name="?? 8" xfId="84"/>
    <cellStyle name="?? 8 2" xfId="85"/>
    <cellStyle name="?? 9" xfId="86"/>
    <cellStyle name="?? 9 2" xfId="87"/>
    <cellStyle name="???? [0.00]_PERSONAL" xfId="88"/>
    <cellStyle name="?????_VERA" xfId="89"/>
    <cellStyle name="????_PERSONAL" xfId="90"/>
    <cellStyle name="??_NW-#30111685-v3-Revenue_Calc_Apr_10" xfId="91"/>
    <cellStyle name="_3GIS model v2.77" xfId="92"/>
    <cellStyle name="_3GIS model v2.77_Distribution Business_Retail Fin Perform " xfId="93"/>
    <cellStyle name="_3GIS model v2.77_Fleet Overhead Costs" xfId="94"/>
    <cellStyle name="_3GIS model v2.77_Fleet Overhead Costs 2" xfId="95"/>
    <cellStyle name="_3GIS model v2.77_Fleet Overhead Costs 2_Retail Fin Perform " xfId="96"/>
    <cellStyle name="_3GIS model v2.77_Fleet Overhead Costs_Retail Fin Perform " xfId="97"/>
    <cellStyle name="_3GIS model v2.77_Forecast 2_Retail Fin Perform " xfId="98"/>
    <cellStyle name="_3GIS model v2.77_Forecast_Retail Fin Perform " xfId="99"/>
    <cellStyle name="_3GIS model v2.77_Funding &amp; Cashflow_1_Retail Fin Perform " xfId="100"/>
    <cellStyle name="_3GIS model v2.77_Funding &amp; Cashflow_Retail Fin Perform " xfId="101"/>
    <cellStyle name="_3GIS model v2.77_Group P&amp;L_1_Retail Fin Perform " xfId="102"/>
    <cellStyle name="_3GIS model v2.77_Group P&amp;L_Retail Fin Perform " xfId="103"/>
    <cellStyle name="_3GIS model v2.77_Opening  Detailed BS" xfId="104"/>
    <cellStyle name="_3GIS model v2.77_Opening  Detailed BS_Retail Fin Perform " xfId="105"/>
    <cellStyle name="_3GIS model v2.77_OUTPUT DB" xfId="106"/>
    <cellStyle name="_3GIS model v2.77_OUTPUT DB_Retail Fin Perform " xfId="107"/>
    <cellStyle name="_3GIS model v2.77_OUTPUT EB" xfId="108"/>
    <cellStyle name="_3GIS model v2.77_OUTPUT EB_Retail Fin Perform " xfId="109"/>
    <cellStyle name="_3GIS model v2.77_Report_Retail Fin Perform " xfId="110"/>
    <cellStyle name="_3GIS model v2.77_Retail Fin Perform " xfId="111"/>
    <cellStyle name="_3GIS model v2.77_Sheet2 2_Retail Fin Perform " xfId="112"/>
    <cellStyle name="_3GIS model v2.77_Sheet2_Retail Fin Perform " xfId="113"/>
    <cellStyle name="_AETV 3 yr Budget V1" xfId="114"/>
    <cellStyle name="_Capex" xfId="115"/>
    <cellStyle name="_CDR - Insertsv7" xfId="116"/>
    <cellStyle name="_CDR - Insertsv7_2900 - Facilities" xfId="117"/>
    <cellStyle name="_CDR - Insertsv7_5520 &amp; 7500 - Distribu Business" xfId="118"/>
    <cellStyle name="_CDR - Insertsv7_6050 Ret, 7550 WED, 7600 AETV" xfId="119"/>
    <cellStyle name="_CDR - Insertsv7_Settings" xfId="120"/>
    <cellStyle name="_CMDR-3Yrforescast" xfId="121"/>
    <cellStyle name="_F'Cast Financials" xfId="122"/>
    <cellStyle name="_F'Cast Financials_2900 - Facilities" xfId="123"/>
    <cellStyle name="_F'Cast Financials_5520 &amp; 7500 - Distribu Business" xfId="124"/>
    <cellStyle name="_F'Cast Financials_6050 Ret, 7550 WED, 7600 AETV" xfId="125"/>
    <cellStyle name="_F'Cast Financials_Settings" xfId="126"/>
    <cellStyle name="_Phoenix - Final (Full) 1.2" xfId="127"/>
    <cellStyle name="_Phoenix - Final (Full) 1.2_2900 - Facilities" xfId="128"/>
    <cellStyle name="_Phoenix - Final (Full) 1.2_5520 &amp; 7500 - Distribu Business" xfId="129"/>
    <cellStyle name="_Phoenix - Final (Full) 1.2_6050 Ret, 7550 WED, 7600 AETV" xfId="130"/>
    <cellStyle name="_Phoenix - Final (Full) 1.2_Settings" xfId="131"/>
    <cellStyle name="_UED AMP 2009-14 Final 250309 Less PU" xfId="132"/>
    <cellStyle name="_UED AMP 2009-14 Final 250309 Less PU_1011 monthly" xfId="133"/>
    <cellStyle name="=C:\WINNT\SYSTEM32\COMMAND.COM" xfId="134"/>
    <cellStyle name="=C:\WINNT35\SYSTEM32\COMMAND.COM" xfId="135"/>
    <cellStyle name="20% - Accent1 10" xfId="136"/>
    <cellStyle name="20% - Accent1 11" xfId="137"/>
    <cellStyle name="20% - Accent1 12" xfId="138"/>
    <cellStyle name="20% - Accent1 2" xfId="139"/>
    <cellStyle name="20% - Accent1 3" xfId="140"/>
    <cellStyle name="20% - Accent1 4" xfId="141"/>
    <cellStyle name="20% - Accent1 5" xfId="142"/>
    <cellStyle name="20% - Accent1 6" xfId="143"/>
    <cellStyle name="20% - Accent1 7" xfId="144"/>
    <cellStyle name="20% - Accent1 8" xfId="145"/>
    <cellStyle name="20% - Accent1 9" xfId="146"/>
    <cellStyle name="20% - Accent2 10" xfId="147"/>
    <cellStyle name="20% - Accent2 11" xfId="148"/>
    <cellStyle name="20% - Accent2 12" xfId="149"/>
    <cellStyle name="20% - Accent2 2" xfId="150"/>
    <cellStyle name="20% - Accent2 3" xfId="151"/>
    <cellStyle name="20% - Accent2 4" xfId="152"/>
    <cellStyle name="20% - Accent2 5" xfId="153"/>
    <cellStyle name="20% - Accent2 6" xfId="154"/>
    <cellStyle name="20% - Accent2 7" xfId="155"/>
    <cellStyle name="20% - Accent2 8" xfId="156"/>
    <cellStyle name="20% - Accent2 9" xfId="157"/>
    <cellStyle name="20% - Accent3 10" xfId="158"/>
    <cellStyle name="20% - Accent3 11" xfId="159"/>
    <cellStyle name="20% - Accent3 12" xfId="160"/>
    <cellStyle name="20% - Accent3 2" xfId="161"/>
    <cellStyle name="20% - Accent3 3" xfId="162"/>
    <cellStyle name="20% - Accent3 4" xfId="163"/>
    <cellStyle name="20% - Accent3 5" xfId="164"/>
    <cellStyle name="20% - Accent3 6" xfId="165"/>
    <cellStyle name="20% - Accent3 7" xfId="166"/>
    <cellStyle name="20% - Accent3 8" xfId="167"/>
    <cellStyle name="20% - Accent3 9" xfId="168"/>
    <cellStyle name="20% - Accent4 10" xfId="169"/>
    <cellStyle name="20% - Accent4 11" xfId="170"/>
    <cellStyle name="20% - Accent4 12" xfId="171"/>
    <cellStyle name="20% - Accent4 2" xfId="172"/>
    <cellStyle name="20% - Accent4 3" xfId="173"/>
    <cellStyle name="20% - Accent4 4" xfId="174"/>
    <cellStyle name="20% - Accent4 5" xfId="175"/>
    <cellStyle name="20% - Accent4 6" xfId="176"/>
    <cellStyle name="20% - Accent4 7" xfId="177"/>
    <cellStyle name="20% - Accent4 8" xfId="178"/>
    <cellStyle name="20% - Accent4 9" xfId="179"/>
    <cellStyle name="20% - Accent5 10" xfId="180"/>
    <cellStyle name="20% - Accent5 11" xfId="181"/>
    <cellStyle name="20% - Accent5 12" xfId="182"/>
    <cellStyle name="20% - Accent5 2" xfId="183"/>
    <cellStyle name="20% - Accent5 3" xfId="184"/>
    <cellStyle name="20% - Accent5 4" xfId="185"/>
    <cellStyle name="20% - Accent5 5" xfId="186"/>
    <cellStyle name="20% - Accent5 6" xfId="187"/>
    <cellStyle name="20% - Accent5 7" xfId="188"/>
    <cellStyle name="20% - Accent5 8" xfId="189"/>
    <cellStyle name="20% - Accent5 9" xfId="190"/>
    <cellStyle name="20% - Accent6 10" xfId="191"/>
    <cellStyle name="20% - Accent6 11" xfId="192"/>
    <cellStyle name="20% - Accent6 2" xfId="193"/>
    <cellStyle name="20% - Accent6 3" xfId="194"/>
    <cellStyle name="20% - Accent6 4" xfId="195"/>
    <cellStyle name="20% - Accent6 5" xfId="196"/>
    <cellStyle name="20% - Accent6 6" xfId="197"/>
    <cellStyle name="20% - Accent6 7" xfId="198"/>
    <cellStyle name="20% - Accent6 8" xfId="199"/>
    <cellStyle name="20% - Accent6 9" xfId="200"/>
    <cellStyle name="40% - Accent1 10" xfId="201"/>
    <cellStyle name="40% - Accent1 11" xfId="202"/>
    <cellStyle name="40% - Accent1 12" xfId="203"/>
    <cellStyle name="40% - Accent1 2" xfId="204"/>
    <cellStyle name="40% - Accent1 3" xfId="205"/>
    <cellStyle name="40% - Accent1 4" xfId="206"/>
    <cellStyle name="40% - Accent1 5" xfId="207"/>
    <cellStyle name="40% - Accent1 6" xfId="208"/>
    <cellStyle name="40% - Accent1 7" xfId="209"/>
    <cellStyle name="40% - Accent1 8" xfId="210"/>
    <cellStyle name="40% - Accent1 9" xfId="211"/>
    <cellStyle name="40% - Accent2 10" xfId="212"/>
    <cellStyle name="40% - Accent2 11" xfId="213"/>
    <cellStyle name="40% - Accent2 12" xfId="214"/>
    <cellStyle name="40% - Accent2 2" xfId="215"/>
    <cellStyle name="40% - Accent2 3" xfId="216"/>
    <cellStyle name="40% - Accent2 4" xfId="217"/>
    <cellStyle name="40% - Accent2 5" xfId="218"/>
    <cellStyle name="40% - Accent2 6" xfId="219"/>
    <cellStyle name="40% - Accent2 7" xfId="220"/>
    <cellStyle name="40% - Accent2 8" xfId="221"/>
    <cellStyle name="40% - Accent2 9" xfId="222"/>
    <cellStyle name="40% - Accent3 10" xfId="223"/>
    <cellStyle name="40% - Accent3 11" xfId="224"/>
    <cellStyle name="40% - Accent3 12" xfId="225"/>
    <cellStyle name="40% - Accent3 2" xfId="226"/>
    <cellStyle name="40% - Accent3 3" xfId="227"/>
    <cellStyle name="40% - Accent3 4" xfId="228"/>
    <cellStyle name="40% - Accent3 5" xfId="229"/>
    <cellStyle name="40% - Accent3 6" xfId="230"/>
    <cellStyle name="40% - Accent3 7" xfId="231"/>
    <cellStyle name="40% - Accent3 8" xfId="232"/>
    <cellStyle name="40% - Accent3 9" xfId="233"/>
    <cellStyle name="40% - Accent4 10" xfId="234"/>
    <cellStyle name="40% - Accent4 11" xfId="235"/>
    <cellStyle name="40% - Accent4 12" xfId="236"/>
    <cellStyle name="40% - Accent4 2" xfId="237"/>
    <cellStyle name="40% - Accent4 3" xfId="238"/>
    <cellStyle name="40% - Accent4 4" xfId="239"/>
    <cellStyle name="40% - Accent4 5" xfId="240"/>
    <cellStyle name="40% - Accent4 6" xfId="241"/>
    <cellStyle name="40% - Accent4 7" xfId="242"/>
    <cellStyle name="40% - Accent4 8" xfId="243"/>
    <cellStyle name="40% - Accent4 9" xfId="244"/>
    <cellStyle name="40% - Accent5 10" xfId="245"/>
    <cellStyle name="40% - Accent5 11" xfId="246"/>
    <cellStyle name="40% - Accent5 12" xfId="247"/>
    <cellStyle name="40% - Accent5 2" xfId="248"/>
    <cellStyle name="40% - Accent5 3" xfId="249"/>
    <cellStyle name="40% - Accent5 4" xfId="250"/>
    <cellStyle name="40% - Accent5 5" xfId="251"/>
    <cellStyle name="40% - Accent5 6" xfId="252"/>
    <cellStyle name="40% - Accent5 7" xfId="253"/>
    <cellStyle name="40% - Accent5 8" xfId="254"/>
    <cellStyle name="40% - Accent5 9" xfId="255"/>
    <cellStyle name="40% - Accent6 10" xfId="256"/>
    <cellStyle name="40% - Accent6 11" xfId="257"/>
    <cellStyle name="40% - Accent6 12" xfId="258"/>
    <cellStyle name="40% - Accent6 2" xfId="259"/>
    <cellStyle name="40% - Accent6 3" xfId="260"/>
    <cellStyle name="40% - Accent6 4" xfId="261"/>
    <cellStyle name="40% - Accent6 5" xfId="262"/>
    <cellStyle name="40% - Accent6 6" xfId="263"/>
    <cellStyle name="40% - Accent6 7" xfId="264"/>
    <cellStyle name="40% - Accent6 8" xfId="265"/>
    <cellStyle name="40% - Accent6 9" xfId="266"/>
    <cellStyle name="60% - Accent1 10" xfId="267"/>
    <cellStyle name="60% - Accent1 11" xfId="268"/>
    <cellStyle name="60% - Accent1 12" xfId="269"/>
    <cellStyle name="60% - Accent1 2" xfId="270"/>
    <cellStyle name="60% - Accent1 3" xfId="271"/>
    <cellStyle name="60% - Accent1 4" xfId="272"/>
    <cellStyle name="60% - Accent1 5" xfId="273"/>
    <cellStyle name="60% - Accent1 6" xfId="274"/>
    <cellStyle name="60% - Accent1 7" xfId="275"/>
    <cellStyle name="60% - Accent1 8" xfId="276"/>
    <cellStyle name="60% - Accent1 9" xfId="277"/>
    <cellStyle name="60% - Accent2 10" xfId="278"/>
    <cellStyle name="60% - Accent2 11" xfId="279"/>
    <cellStyle name="60% - Accent2 12" xfId="280"/>
    <cellStyle name="60% - Accent2 2" xfId="281"/>
    <cellStyle name="60% - Accent2 3" xfId="282"/>
    <cellStyle name="60% - Accent2 4" xfId="283"/>
    <cellStyle name="60% - Accent2 5" xfId="284"/>
    <cellStyle name="60% - Accent2 6" xfId="285"/>
    <cellStyle name="60% - Accent2 7" xfId="286"/>
    <cellStyle name="60% - Accent2 8" xfId="287"/>
    <cellStyle name="60% - Accent2 9" xfId="288"/>
    <cellStyle name="60% - Accent3 10" xfId="289"/>
    <cellStyle name="60% - Accent3 11" xfId="290"/>
    <cellStyle name="60% - Accent3 12" xfId="291"/>
    <cellStyle name="60% - Accent3 2" xfId="292"/>
    <cellStyle name="60% - Accent3 3" xfId="293"/>
    <cellStyle name="60% - Accent3 4" xfId="294"/>
    <cellStyle name="60% - Accent3 5" xfId="295"/>
    <cellStyle name="60% - Accent3 6" xfId="296"/>
    <cellStyle name="60% - Accent3 7" xfId="297"/>
    <cellStyle name="60% - Accent3 8" xfId="298"/>
    <cellStyle name="60% - Accent3 9" xfId="299"/>
    <cellStyle name="60% - Accent4 10" xfId="300"/>
    <cellStyle name="60% - Accent4 11" xfId="301"/>
    <cellStyle name="60% - Accent4 12" xfId="302"/>
    <cellStyle name="60% - Accent4 2" xfId="303"/>
    <cellStyle name="60% - Accent4 3" xfId="304"/>
    <cellStyle name="60% - Accent4 4" xfId="305"/>
    <cellStyle name="60% - Accent4 5" xfId="306"/>
    <cellStyle name="60% - Accent4 6" xfId="307"/>
    <cellStyle name="60% - Accent4 7" xfId="308"/>
    <cellStyle name="60% - Accent4 8" xfId="309"/>
    <cellStyle name="60% - Accent4 9" xfId="310"/>
    <cellStyle name="60% - Accent5 10" xfId="311"/>
    <cellStyle name="60% - Accent5 11" xfId="312"/>
    <cellStyle name="60% - Accent5 12" xfId="313"/>
    <cellStyle name="60% - Accent5 2" xfId="314"/>
    <cellStyle name="60% - Accent5 3" xfId="315"/>
    <cellStyle name="60% - Accent5 4" xfId="316"/>
    <cellStyle name="60% - Accent5 5" xfId="317"/>
    <cellStyle name="60% - Accent5 6" xfId="318"/>
    <cellStyle name="60% - Accent5 7" xfId="319"/>
    <cellStyle name="60% - Accent5 8" xfId="320"/>
    <cellStyle name="60% - Accent5 9" xfId="321"/>
    <cellStyle name="60% - Accent6 10" xfId="322"/>
    <cellStyle name="60% - Accent6 11" xfId="323"/>
    <cellStyle name="60% - Accent6 12" xfId="324"/>
    <cellStyle name="60% - Accent6 2" xfId="325"/>
    <cellStyle name="60% - Accent6 3" xfId="326"/>
    <cellStyle name="60% - Accent6 4" xfId="327"/>
    <cellStyle name="60% - Accent6 5" xfId="328"/>
    <cellStyle name="60% - Accent6 6" xfId="329"/>
    <cellStyle name="60% - Accent6 7" xfId="330"/>
    <cellStyle name="60% - Accent6 8" xfId="331"/>
    <cellStyle name="60% - Accent6 9" xfId="332"/>
    <cellStyle name="A satisfied Microsoft Office user" xfId="333"/>
    <cellStyle name="A_Block Space" xfId="334"/>
    <cellStyle name="A_BlueLine" xfId="335"/>
    <cellStyle name="A_Do not Change" xfId="336"/>
    <cellStyle name="A_Estimate" xfId="337"/>
    <cellStyle name="A_Memo" xfId="338"/>
    <cellStyle name="A_Memo_2900 - Facilities" xfId="339"/>
    <cellStyle name="A_Memo_5520 &amp; 7500 - Distribu Business" xfId="340"/>
    <cellStyle name="A_Memo_6050 Ret, 7550 WED, 7600 AETV" xfId="341"/>
    <cellStyle name="A_Memo_AETV (TG Model) JULY TARGET" xfId="342"/>
    <cellStyle name="A_Memo_AETV (TG Model) JULY TARGET_2900 - Facilities" xfId="343"/>
    <cellStyle name="A_Memo_AETV (TG Model) JULY TARGET_5520 &amp; 7500 - Distribu Business" xfId="344"/>
    <cellStyle name="A_Memo_AETV (TG Model) JULY TARGET_6050 Ret, 7550 WED, 7600 AETV" xfId="345"/>
    <cellStyle name="A_Memo_AETV (TG Model) JULY TARGET_Settings" xfId="346"/>
    <cellStyle name="A_Memo_Construction-Monthly" xfId="347"/>
    <cellStyle name="A_Memo_Construction-Monthly_2900 - Facilities" xfId="348"/>
    <cellStyle name="A_Memo_Construction-Monthly_5520 &amp; 7500 - Distribu Business" xfId="349"/>
    <cellStyle name="A_Memo_Construction-Monthly_6050 Ret, 7550 WED, 7600 AETV" xfId="350"/>
    <cellStyle name="A_Memo_Construction-Monthly_Settings" xfId="351"/>
    <cellStyle name="A_Memo_Settings" xfId="352"/>
    <cellStyle name="A_Normal" xfId="353"/>
    <cellStyle name="A_Normal Forecast" xfId="354"/>
    <cellStyle name="A_Normal Historical" xfId="355"/>
    <cellStyle name="A_Normal Historical_2900 - Facilities" xfId="356"/>
    <cellStyle name="A_Normal Historical_5520 &amp; 7500 - Distribu Business" xfId="357"/>
    <cellStyle name="A_Normal Historical_6050 Ret, 7550 WED, 7600 AETV" xfId="358"/>
    <cellStyle name="A_Normal Historical_AETV (TG Model) JULY TARGET" xfId="359"/>
    <cellStyle name="A_Normal Historical_AETV (TG Model) JULY TARGET_2900 - Facilities" xfId="360"/>
    <cellStyle name="A_Normal Historical_AETV (TG Model) JULY TARGET_5520 &amp; 7500 - Distribu Business" xfId="361"/>
    <cellStyle name="A_Normal Historical_AETV (TG Model) JULY TARGET_6050 Ret, 7550 WED, 7600 AETV" xfId="362"/>
    <cellStyle name="A_Normal Historical_AETV (TG Model) JULY TARGET_Settings" xfId="363"/>
    <cellStyle name="A_Normal Historical_Construction-Monthly" xfId="364"/>
    <cellStyle name="A_Normal Historical_Construction-Monthly_2900 - Facilities" xfId="365"/>
    <cellStyle name="A_Normal Historical_Construction-Monthly_5520 &amp; 7500 - Distribu Business" xfId="366"/>
    <cellStyle name="A_Normal Historical_Construction-Monthly_6050 Ret, 7550 WED, 7600 AETV" xfId="367"/>
    <cellStyle name="A_Normal Historical_Construction-Monthly_Settings" xfId="368"/>
    <cellStyle name="A_Normal Historical_Settings" xfId="369"/>
    <cellStyle name="A_Normal_2900 - Facilities" xfId="370"/>
    <cellStyle name="A_Normal_5520 &amp; 7500 - Distribu Business" xfId="371"/>
    <cellStyle name="A_Normal_6050 Ret, 7550 WED, 7600 AETV" xfId="372"/>
    <cellStyle name="A_Normal_AETV (TG Model) JULY TARGET" xfId="373"/>
    <cellStyle name="A_Normal_AETV (TG Model) JULY TARGET_2900 - Facilities" xfId="374"/>
    <cellStyle name="A_Normal_AETV (TG Model) JULY TARGET_5520 &amp; 7500 - Distribu Business" xfId="375"/>
    <cellStyle name="A_Normal_AETV (TG Model) JULY TARGET_6050 Ret, 7550 WED, 7600 AETV" xfId="376"/>
    <cellStyle name="A_Normal_AETV (TG Model) JULY TARGET_Settings" xfId="377"/>
    <cellStyle name="A_Normal_Construction-Monthly" xfId="378"/>
    <cellStyle name="A_Normal_Construction-Monthly_2900 - Facilities" xfId="379"/>
    <cellStyle name="A_Normal_Construction-Monthly_5520 &amp; 7500 - Distribu Business" xfId="380"/>
    <cellStyle name="A_Normal_Construction-Monthly_6050 Ret, 7550 WED, 7600 AETV" xfId="381"/>
    <cellStyle name="A_Normal_Construction-Monthly_Settings" xfId="382"/>
    <cellStyle name="A_Normal_Settings" xfId="383"/>
    <cellStyle name="A_Rate_Data" xfId="384"/>
    <cellStyle name="A_Rate_Data Historical" xfId="385"/>
    <cellStyle name="A_Rate_Title" xfId="386"/>
    <cellStyle name="A_Simple Title" xfId="387"/>
    <cellStyle name="A_Sum" xfId="388"/>
    <cellStyle name="A_SUM_Row Major" xfId="389"/>
    <cellStyle name="A_SUM_Row Minor" xfId="390"/>
    <cellStyle name="A_Title" xfId="391"/>
    <cellStyle name="A_YearHeadings" xfId="392"/>
    <cellStyle name="Accent1 - 20%" xfId="393"/>
    <cellStyle name="Accent1 - 40%" xfId="394"/>
    <cellStyle name="Accent1 - 60%" xfId="395"/>
    <cellStyle name="Accent1 10" xfId="396"/>
    <cellStyle name="Accent1 11" xfId="397"/>
    <cellStyle name="Accent1 12" xfId="398"/>
    <cellStyle name="Accent1 2" xfId="399"/>
    <cellStyle name="Accent1 3" xfId="400"/>
    <cellStyle name="Accent1 4" xfId="401"/>
    <cellStyle name="Accent1 5" xfId="402"/>
    <cellStyle name="Accent1 6" xfId="403"/>
    <cellStyle name="Accent1 7" xfId="404"/>
    <cellStyle name="Accent1 8" xfId="405"/>
    <cellStyle name="Accent1 9" xfId="406"/>
    <cellStyle name="Accent2 - 20%" xfId="407"/>
    <cellStyle name="Accent2 - 40%" xfId="408"/>
    <cellStyle name="Accent2 - 60%" xfId="409"/>
    <cellStyle name="Accent2 10" xfId="410"/>
    <cellStyle name="Accent2 11" xfId="411"/>
    <cellStyle name="Accent2 12" xfId="412"/>
    <cellStyle name="Accent2 2" xfId="413"/>
    <cellStyle name="Accent2 3" xfId="414"/>
    <cellStyle name="Accent2 4" xfId="415"/>
    <cellStyle name="Accent2 5" xfId="416"/>
    <cellStyle name="Accent2 6" xfId="417"/>
    <cellStyle name="Accent2 7" xfId="418"/>
    <cellStyle name="Accent2 8" xfId="419"/>
    <cellStyle name="Accent2 9" xfId="420"/>
    <cellStyle name="Accent3 - 20%" xfId="421"/>
    <cellStyle name="Accent3 - 40%" xfId="422"/>
    <cellStyle name="Accent3 - 60%" xfId="423"/>
    <cellStyle name="Accent3 10" xfId="424"/>
    <cellStyle name="Accent3 11" xfId="425"/>
    <cellStyle name="Accent3 12" xfId="426"/>
    <cellStyle name="Accent3 2" xfId="427"/>
    <cellStyle name="Accent3 3" xfId="428"/>
    <cellStyle name="Accent3 4" xfId="429"/>
    <cellStyle name="Accent3 5" xfId="430"/>
    <cellStyle name="Accent3 6" xfId="431"/>
    <cellStyle name="Accent3 7" xfId="432"/>
    <cellStyle name="Accent3 8" xfId="433"/>
    <cellStyle name="Accent3 9" xfId="434"/>
    <cellStyle name="Accent4 - 20%" xfId="435"/>
    <cellStyle name="Accent4 - 40%" xfId="436"/>
    <cellStyle name="Accent4 - 60%" xfId="437"/>
    <cellStyle name="Accent4 10" xfId="438"/>
    <cellStyle name="Accent4 11" xfId="439"/>
    <cellStyle name="Accent4 12" xfId="440"/>
    <cellStyle name="Accent4 2" xfId="441"/>
    <cellStyle name="Accent4 3" xfId="442"/>
    <cellStyle name="Accent4 4" xfId="443"/>
    <cellStyle name="Accent4 5" xfId="444"/>
    <cellStyle name="Accent4 6" xfId="445"/>
    <cellStyle name="Accent4 7" xfId="446"/>
    <cellStyle name="Accent4 8" xfId="447"/>
    <cellStyle name="Accent4 9" xfId="448"/>
    <cellStyle name="Accent5 - 20%" xfId="449"/>
    <cellStyle name="Accent5 - 40%" xfId="450"/>
    <cellStyle name="Accent5 - 60%" xfId="451"/>
    <cellStyle name="Accent5 10" xfId="452"/>
    <cellStyle name="Accent5 11" xfId="453"/>
    <cellStyle name="Accent5 12" xfId="454"/>
    <cellStyle name="Accent5 2" xfId="455"/>
    <cellStyle name="Accent5 3" xfId="456"/>
    <cellStyle name="Accent5 4" xfId="457"/>
    <cellStyle name="Accent5 5" xfId="458"/>
    <cellStyle name="Accent5 6" xfId="459"/>
    <cellStyle name="Accent5 7" xfId="460"/>
    <cellStyle name="Accent5 8" xfId="461"/>
    <cellStyle name="Accent5 9" xfId="462"/>
    <cellStyle name="Accent6 - 20%" xfId="463"/>
    <cellStyle name="Accent6 - 40%" xfId="464"/>
    <cellStyle name="Accent6 - 60%" xfId="465"/>
    <cellStyle name="Accent6 10" xfId="466"/>
    <cellStyle name="Accent6 11" xfId="467"/>
    <cellStyle name="Accent6 12" xfId="468"/>
    <cellStyle name="Accent6 2" xfId="469"/>
    <cellStyle name="Accent6 3" xfId="470"/>
    <cellStyle name="Accent6 4" xfId="471"/>
    <cellStyle name="Accent6 5" xfId="472"/>
    <cellStyle name="Accent6 6" xfId="473"/>
    <cellStyle name="Accent6 7" xfId="474"/>
    <cellStyle name="Accent6 8" xfId="475"/>
    <cellStyle name="Accent6 9" xfId="476"/>
    <cellStyle name="AFE" xfId="477"/>
    <cellStyle name="Agara" xfId="478"/>
    <cellStyle name="Assumption number" xfId="479"/>
    <cellStyle name="Assumption output percentage" xfId="480"/>
    <cellStyle name="Assumption Percentage" xfId="481"/>
    <cellStyle name="Assumptions" xfId="482"/>
    <cellStyle name="B79812_.wvu.PrintTitlest" xfId="483"/>
    <cellStyle name="Background" xfId="484"/>
    <cellStyle name="Bad 10" xfId="485"/>
    <cellStyle name="Bad 11" xfId="486"/>
    <cellStyle name="Bad 2" xfId="487"/>
    <cellStyle name="Bad 3" xfId="488"/>
    <cellStyle name="Bad 4" xfId="489"/>
    <cellStyle name="Bad 5" xfId="490"/>
    <cellStyle name="Bad 6" xfId="491"/>
    <cellStyle name="Bad 7" xfId="492"/>
    <cellStyle name="Bad 8" xfId="493"/>
    <cellStyle name="Bad 9" xfId="494"/>
    <cellStyle name="Black" xfId="495"/>
    <cellStyle name="BlankText" xfId="496"/>
    <cellStyle name="Blockout" xfId="1"/>
    <cellStyle name="Blockout 2" xfId="6"/>
    <cellStyle name="Blue" xfId="497"/>
    <cellStyle name="Border Heavy" xfId="498"/>
    <cellStyle name="Border Thin" xfId="499"/>
    <cellStyle name="Border_Current" xfId="500"/>
    <cellStyle name="Calc" xfId="501"/>
    <cellStyle name="Calc - Blue" xfId="502"/>
    <cellStyle name="Calc - Feed" xfId="503"/>
    <cellStyle name="Calc - Green" xfId="504"/>
    <cellStyle name="Calc - Grey" xfId="505"/>
    <cellStyle name="Calc - White" xfId="506"/>
    <cellStyle name="Calc Currency (0)" xfId="507"/>
    <cellStyle name="Calc Currency (0) 10" xfId="508"/>
    <cellStyle name="Calc Currency (0) 10 2" xfId="509"/>
    <cellStyle name="Calc Currency (0) 10 2 2" xfId="510"/>
    <cellStyle name="Calc Currency (0) 2" xfId="511"/>
    <cellStyle name="Calc Currency (0) 2 2" xfId="512"/>
    <cellStyle name="Calc Currency (0) 2 3" xfId="513"/>
    <cellStyle name="Calc Currency (0) 3" xfId="514"/>
    <cellStyle name="Calc Currency (0) 3 2" xfId="515"/>
    <cellStyle name="Calc Currency (0) 3 3" xfId="516"/>
    <cellStyle name="Calc Currency (0) 4" xfId="517"/>
    <cellStyle name="Calc Currency (0) 4 2" xfId="518"/>
    <cellStyle name="Calc Currency (0) 4 3" xfId="519"/>
    <cellStyle name="Calc Currency (0) 5" xfId="520"/>
    <cellStyle name="Calc Currency (0) 5 2" xfId="521"/>
    <cellStyle name="Calc Currency (0) 5 3" xfId="522"/>
    <cellStyle name="Calc Currency (0) 6" xfId="523"/>
    <cellStyle name="Calc Currency (0) 6 2" xfId="524"/>
    <cellStyle name="Calc Currency (0) 6 3" xfId="525"/>
    <cellStyle name="Calc Currency (0) 7" xfId="526"/>
    <cellStyle name="Calc Currency (0) 7 2" xfId="527"/>
    <cellStyle name="Calc Currency (0) 7 3" xfId="528"/>
    <cellStyle name="Calc Currency (0) 8" xfId="529"/>
    <cellStyle name="Calc Currency (0) 8 2" xfId="530"/>
    <cellStyle name="Calc Currency (0) 8 3" xfId="531"/>
    <cellStyle name="Calc Currency (0) 9" xfId="532"/>
    <cellStyle name="Calc Currency (0) 9 2" xfId="533"/>
    <cellStyle name="Calc Currency (0) 9 3" xfId="534"/>
    <cellStyle name="Calc Currency (2)" xfId="535"/>
    <cellStyle name="Calc Currency (2) 10" xfId="536"/>
    <cellStyle name="Calc Currency (2) 10 2" xfId="537"/>
    <cellStyle name="Calc Currency (2) 10 2 2" xfId="538"/>
    <cellStyle name="Calc Currency (2) 2" xfId="539"/>
    <cellStyle name="Calc Currency (2) 2 2" xfId="540"/>
    <cellStyle name="Calc Currency (2) 2 3" xfId="541"/>
    <cellStyle name="Calc Currency (2) 3" xfId="542"/>
    <cellStyle name="Calc Currency (2) 3 2" xfId="543"/>
    <cellStyle name="Calc Currency (2) 3 3" xfId="544"/>
    <cellStyle name="Calc Currency (2) 4" xfId="545"/>
    <cellStyle name="Calc Currency (2) 4 2" xfId="546"/>
    <cellStyle name="Calc Currency (2) 4 3" xfId="547"/>
    <cellStyle name="Calc Currency (2) 5" xfId="548"/>
    <cellStyle name="Calc Currency (2) 5 2" xfId="549"/>
    <cellStyle name="Calc Currency (2) 5 3" xfId="550"/>
    <cellStyle name="Calc Currency (2) 6" xfId="551"/>
    <cellStyle name="Calc Currency (2) 6 2" xfId="552"/>
    <cellStyle name="Calc Currency (2) 6 3" xfId="553"/>
    <cellStyle name="Calc Currency (2) 7" xfId="554"/>
    <cellStyle name="Calc Currency (2) 7 2" xfId="555"/>
    <cellStyle name="Calc Currency (2) 7 3" xfId="556"/>
    <cellStyle name="Calc Currency (2) 8" xfId="557"/>
    <cellStyle name="Calc Currency (2) 8 2" xfId="558"/>
    <cellStyle name="Calc Currency (2) 8 3" xfId="559"/>
    <cellStyle name="Calc Currency (2) 9" xfId="560"/>
    <cellStyle name="Calc Currency (2) 9 2" xfId="561"/>
    <cellStyle name="Calc Currency (2) 9 3" xfId="562"/>
    <cellStyle name="Calc Percent (0)" xfId="563"/>
    <cellStyle name="Calc Percent (0) 10" xfId="564"/>
    <cellStyle name="Calc Percent (0) 10 2" xfId="565"/>
    <cellStyle name="Calc Percent (0) 10 2 2" xfId="566"/>
    <cellStyle name="Calc Percent (0) 2" xfId="567"/>
    <cellStyle name="Calc Percent (0) 2 2" xfId="568"/>
    <cellStyle name="Calc Percent (0) 2 3" xfId="569"/>
    <cellStyle name="Calc Percent (0) 3" xfId="570"/>
    <cellStyle name="Calc Percent (0) 3 2" xfId="571"/>
    <cellStyle name="Calc Percent (0) 3 3" xfId="572"/>
    <cellStyle name="Calc Percent (0) 4" xfId="573"/>
    <cellStyle name="Calc Percent (0) 4 2" xfId="574"/>
    <cellStyle name="Calc Percent (0) 4 3" xfId="575"/>
    <cellStyle name="Calc Percent (0) 5" xfId="576"/>
    <cellStyle name="Calc Percent (0) 5 2" xfId="577"/>
    <cellStyle name="Calc Percent (0) 5 3" xfId="578"/>
    <cellStyle name="Calc Percent (0) 6" xfId="579"/>
    <cellStyle name="Calc Percent (0) 6 2" xfId="580"/>
    <cellStyle name="Calc Percent (0) 6 3" xfId="581"/>
    <cellStyle name="Calc Percent (0) 7" xfId="582"/>
    <cellStyle name="Calc Percent (0) 7 2" xfId="583"/>
    <cellStyle name="Calc Percent (0) 7 3" xfId="584"/>
    <cellStyle name="Calc Percent (0) 8" xfId="585"/>
    <cellStyle name="Calc Percent (0) 8 2" xfId="586"/>
    <cellStyle name="Calc Percent (0) 8 3" xfId="587"/>
    <cellStyle name="Calc Percent (0) 9" xfId="588"/>
    <cellStyle name="Calc Percent (0) 9 2" xfId="589"/>
    <cellStyle name="Calc Percent (0) 9 3" xfId="590"/>
    <cellStyle name="Calc Percent (1)" xfId="591"/>
    <cellStyle name="Calc Percent (1) 10" xfId="592"/>
    <cellStyle name="Calc Percent (1) 10 2" xfId="593"/>
    <cellStyle name="Calc Percent (1) 10 2 2" xfId="594"/>
    <cellStyle name="Calc Percent (1) 2" xfId="595"/>
    <cellStyle name="Calc Percent (1) 2 2" xfId="596"/>
    <cellStyle name="Calc Percent (1) 2 3" xfId="597"/>
    <cellStyle name="Calc Percent (1) 3" xfId="598"/>
    <cellStyle name="Calc Percent (1) 3 2" xfId="599"/>
    <cellStyle name="Calc Percent (1) 3 3" xfId="600"/>
    <cellStyle name="Calc Percent (1) 4" xfId="601"/>
    <cellStyle name="Calc Percent (1) 4 2" xfId="602"/>
    <cellStyle name="Calc Percent (1) 4 3" xfId="603"/>
    <cellStyle name="Calc Percent (1) 5" xfId="604"/>
    <cellStyle name="Calc Percent (1) 5 2" xfId="605"/>
    <cellStyle name="Calc Percent (1) 5 3" xfId="606"/>
    <cellStyle name="Calc Percent (1) 6" xfId="607"/>
    <cellStyle name="Calc Percent (1) 6 2" xfId="608"/>
    <cellStyle name="Calc Percent (1) 6 3" xfId="609"/>
    <cellStyle name="Calc Percent (1) 7" xfId="610"/>
    <cellStyle name="Calc Percent (1) 7 2" xfId="611"/>
    <cellStyle name="Calc Percent (1) 7 3" xfId="612"/>
    <cellStyle name="Calc Percent (1) 8" xfId="613"/>
    <cellStyle name="Calc Percent (1) 8 2" xfId="614"/>
    <cellStyle name="Calc Percent (1) 8 3" xfId="615"/>
    <cellStyle name="Calc Percent (1) 9" xfId="616"/>
    <cellStyle name="Calc Percent (1) 9 2" xfId="617"/>
    <cellStyle name="Calc Percent (1) 9 3" xfId="618"/>
    <cellStyle name="Calc Percent (2)" xfId="619"/>
    <cellStyle name="Calc Percent (2) 10" xfId="620"/>
    <cellStyle name="Calc Percent (2) 10 2" xfId="621"/>
    <cellStyle name="Calc Percent (2) 10 2 2" xfId="622"/>
    <cellStyle name="Calc Percent (2) 2" xfId="623"/>
    <cellStyle name="Calc Percent (2) 2 2" xfId="624"/>
    <cellStyle name="Calc Percent (2) 2 3" xfId="625"/>
    <cellStyle name="Calc Percent (2) 3" xfId="626"/>
    <cellStyle name="Calc Percent (2) 3 2" xfId="627"/>
    <cellStyle name="Calc Percent (2) 3 3" xfId="628"/>
    <cellStyle name="Calc Percent (2) 4" xfId="629"/>
    <cellStyle name="Calc Percent (2) 4 2" xfId="630"/>
    <cellStyle name="Calc Percent (2) 4 3" xfId="631"/>
    <cellStyle name="Calc Percent (2) 5" xfId="632"/>
    <cellStyle name="Calc Percent (2) 5 2" xfId="633"/>
    <cellStyle name="Calc Percent (2) 5 3" xfId="634"/>
    <cellStyle name="Calc Percent (2) 6" xfId="635"/>
    <cellStyle name="Calc Percent (2) 6 2" xfId="636"/>
    <cellStyle name="Calc Percent (2) 6 3" xfId="637"/>
    <cellStyle name="Calc Percent (2) 7" xfId="638"/>
    <cellStyle name="Calc Percent (2) 7 2" xfId="639"/>
    <cellStyle name="Calc Percent (2) 7 3" xfId="640"/>
    <cellStyle name="Calc Percent (2) 8" xfId="641"/>
    <cellStyle name="Calc Percent (2) 8 2" xfId="642"/>
    <cellStyle name="Calc Percent (2) 8 3" xfId="643"/>
    <cellStyle name="Calc Percent (2) 9" xfId="644"/>
    <cellStyle name="Calc Percent (2) 9 2" xfId="645"/>
    <cellStyle name="Calc Percent (2) 9 3" xfId="646"/>
    <cellStyle name="Calc Units (0)" xfId="647"/>
    <cellStyle name="Calc Units (0) 10" xfId="648"/>
    <cellStyle name="Calc Units (0) 10 2" xfId="649"/>
    <cellStyle name="Calc Units (0) 10 2 2" xfId="650"/>
    <cellStyle name="Calc Units (0) 2" xfId="651"/>
    <cellStyle name="Calc Units (0) 2 2" xfId="652"/>
    <cellStyle name="Calc Units (0) 2 3" xfId="653"/>
    <cellStyle name="Calc Units (0) 3" xfId="654"/>
    <cellStyle name="Calc Units (0) 3 2" xfId="655"/>
    <cellStyle name="Calc Units (0) 3 3" xfId="656"/>
    <cellStyle name="Calc Units (0) 4" xfId="657"/>
    <cellStyle name="Calc Units (0) 4 2" xfId="658"/>
    <cellStyle name="Calc Units (0) 4 3" xfId="659"/>
    <cellStyle name="Calc Units (0) 5" xfId="660"/>
    <cellStyle name="Calc Units (0) 5 2" xfId="661"/>
    <cellStyle name="Calc Units (0) 5 3" xfId="662"/>
    <cellStyle name="Calc Units (0) 6" xfId="663"/>
    <cellStyle name="Calc Units (0) 6 2" xfId="664"/>
    <cellStyle name="Calc Units (0) 6 3" xfId="665"/>
    <cellStyle name="Calc Units (0) 7" xfId="666"/>
    <cellStyle name="Calc Units (0) 7 2" xfId="667"/>
    <cellStyle name="Calc Units (0) 7 3" xfId="668"/>
    <cellStyle name="Calc Units (0) 8" xfId="669"/>
    <cellStyle name="Calc Units (0) 8 2" xfId="670"/>
    <cellStyle name="Calc Units (0) 8 3" xfId="671"/>
    <cellStyle name="Calc Units (0) 9" xfId="672"/>
    <cellStyle name="Calc Units (0) 9 2" xfId="673"/>
    <cellStyle name="Calc Units (0) 9 3" xfId="674"/>
    <cellStyle name="Calc Units (1)" xfId="675"/>
    <cellStyle name="Calc Units (1) 10" xfId="676"/>
    <cellStyle name="Calc Units (1) 10 2" xfId="677"/>
    <cellStyle name="Calc Units (1) 10 2 2" xfId="678"/>
    <cellStyle name="Calc Units (1) 2" xfId="679"/>
    <cellStyle name="Calc Units (1) 2 2" xfId="680"/>
    <cellStyle name="Calc Units (1) 2 3" xfId="681"/>
    <cellStyle name="Calc Units (1) 3" xfId="682"/>
    <cellStyle name="Calc Units (1) 3 2" xfId="683"/>
    <cellStyle name="Calc Units (1) 3 3" xfId="684"/>
    <cellStyle name="Calc Units (1) 4" xfId="685"/>
    <cellStyle name="Calc Units (1) 4 2" xfId="686"/>
    <cellStyle name="Calc Units (1) 4 3" xfId="687"/>
    <cellStyle name="Calc Units (1) 5" xfId="688"/>
    <cellStyle name="Calc Units (1) 5 2" xfId="689"/>
    <cellStyle name="Calc Units (1) 5 3" xfId="690"/>
    <cellStyle name="Calc Units (1) 6" xfId="691"/>
    <cellStyle name="Calc Units (1) 6 2" xfId="692"/>
    <cellStyle name="Calc Units (1) 6 3" xfId="693"/>
    <cellStyle name="Calc Units (1) 7" xfId="694"/>
    <cellStyle name="Calc Units (1) 7 2" xfId="695"/>
    <cellStyle name="Calc Units (1) 7 3" xfId="696"/>
    <cellStyle name="Calc Units (1) 8" xfId="697"/>
    <cellStyle name="Calc Units (1) 8 2" xfId="698"/>
    <cellStyle name="Calc Units (1) 8 3" xfId="699"/>
    <cellStyle name="Calc Units (1) 9" xfId="700"/>
    <cellStyle name="Calc Units (1) 9 2" xfId="701"/>
    <cellStyle name="Calc Units (1) 9 3" xfId="702"/>
    <cellStyle name="Calc Units (2)" xfId="703"/>
    <cellStyle name="Calc Units (2) 10" xfId="704"/>
    <cellStyle name="Calc Units (2) 10 2" xfId="705"/>
    <cellStyle name="Calc Units (2) 10 2 2" xfId="706"/>
    <cellStyle name="Calc Units (2) 2" xfId="707"/>
    <cellStyle name="Calc Units (2) 2 2" xfId="708"/>
    <cellStyle name="Calc Units (2) 2 3" xfId="709"/>
    <cellStyle name="Calc Units (2) 3" xfId="710"/>
    <cellStyle name="Calc Units (2) 3 2" xfId="711"/>
    <cellStyle name="Calc Units (2) 3 3" xfId="712"/>
    <cellStyle name="Calc Units (2) 4" xfId="713"/>
    <cellStyle name="Calc Units (2) 4 2" xfId="714"/>
    <cellStyle name="Calc Units (2) 4 3" xfId="715"/>
    <cellStyle name="Calc Units (2) 5" xfId="716"/>
    <cellStyle name="Calc Units (2) 5 2" xfId="717"/>
    <cellStyle name="Calc Units (2) 5 3" xfId="718"/>
    <cellStyle name="Calc Units (2) 6" xfId="719"/>
    <cellStyle name="Calc Units (2) 6 2" xfId="720"/>
    <cellStyle name="Calc Units (2) 6 3" xfId="721"/>
    <cellStyle name="Calc Units (2) 7" xfId="722"/>
    <cellStyle name="Calc Units (2) 7 2" xfId="723"/>
    <cellStyle name="Calc Units (2) 7 3" xfId="724"/>
    <cellStyle name="Calc Units (2) 8" xfId="725"/>
    <cellStyle name="Calc Units (2) 8 2" xfId="726"/>
    <cellStyle name="Calc Units (2) 8 3" xfId="727"/>
    <cellStyle name="Calc Units (2) 9" xfId="728"/>
    <cellStyle name="Calc Units (2) 9 2" xfId="729"/>
    <cellStyle name="Calc Units (2) 9 3" xfId="730"/>
    <cellStyle name="Calc_2900 - Facilities" xfId="731"/>
    <cellStyle name="Calculation 10" xfId="732"/>
    <cellStyle name="Calculation 11" xfId="733"/>
    <cellStyle name="Calculation 12" xfId="734"/>
    <cellStyle name="Calculation 2" xfId="735"/>
    <cellStyle name="Calculation 3" xfId="736"/>
    <cellStyle name="Calculation 4" xfId="737"/>
    <cellStyle name="Calculation 5" xfId="738"/>
    <cellStyle name="Calculation 6" xfId="739"/>
    <cellStyle name="Calculation 7" xfId="740"/>
    <cellStyle name="Calculation 8" xfId="741"/>
    <cellStyle name="Calculation 9" xfId="742"/>
    <cellStyle name="Callum" xfId="743"/>
    <cellStyle name="CaseInput%0" xfId="744"/>
    <cellStyle name="CaseInput%0.00" xfId="745"/>
    <cellStyle name="CaseInputComma0" xfId="746"/>
    <cellStyle name="CaseInputComma0.0" xfId="747"/>
    <cellStyle name="CaseInputDate" xfId="748"/>
    <cellStyle name="CaseInputText" xfId="749"/>
    <cellStyle name="Check Cell 10" xfId="750"/>
    <cellStyle name="Check Cell 11" xfId="751"/>
    <cellStyle name="Check Cell 2" xfId="752"/>
    <cellStyle name="Check Cell 3" xfId="753"/>
    <cellStyle name="Check Cell 4" xfId="754"/>
    <cellStyle name="Check Cell 5" xfId="755"/>
    <cellStyle name="Check Cell 6" xfId="756"/>
    <cellStyle name="Check Cell 7" xfId="757"/>
    <cellStyle name="Check Cell 8" xfId="758"/>
    <cellStyle name="Check Cell 9" xfId="759"/>
    <cellStyle name="Column - Heading" xfId="760"/>
    <cellStyle name="ColumnHeader" xfId="761"/>
    <cellStyle name="Comma  - Style1" xfId="762"/>
    <cellStyle name="Comma  - Style1 10" xfId="763"/>
    <cellStyle name="Comma  - Style1 10 2" xfId="764"/>
    <cellStyle name="Comma  - Style1 11" xfId="765"/>
    <cellStyle name="Comma  - Style1 2" xfId="766"/>
    <cellStyle name="Comma  - Style1 2 2" xfId="767"/>
    <cellStyle name="Comma  - Style1 2 2 2" xfId="768"/>
    <cellStyle name="Comma  - Style1 2 3" xfId="769"/>
    <cellStyle name="Comma  - Style1 3" xfId="770"/>
    <cellStyle name="Comma  - Style1 3 2" xfId="771"/>
    <cellStyle name="Comma  - Style1 4" xfId="772"/>
    <cellStyle name="Comma  - Style1 4 2" xfId="773"/>
    <cellStyle name="Comma  - Style1 5" xfId="774"/>
    <cellStyle name="Comma  - Style1 5 2" xfId="775"/>
    <cellStyle name="Comma  - Style1 6" xfId="776"/>
    <cellStyle name="Comma  - Style1 6 2" xfId="777"/>
    <cellStyle name="Comma  - Style1 7" xfId="778"/>
    <cellStyle name="Comma  - Style1 7 2" xfId="779"/>
    <cellStyle name="Comma  - Style1 8" xfId="780"/>
    <cellStyle name="Comma  - Style1 8 2" xfId="781"/>
    <cellStyle name="Comma  - Style1 9" xfId="782"/>
    <cellStyle name="Comma  - Style1_NW-#30167400-v1-Revenue_Calc_Jan_11" xfId="783"/>
    <cellStyle name="Comma  - Style2" xfId="784"/>
    <cellStyle name="Comma  - Style2 10" xfId="785"/>
    <cellStyle name="Comma  - Style2 10 2" xfId="786"/>
    <cellStyle name="Comma  - Style2 11" xfId="787"/>
    <cellStyle name="Comma  - Style2 2" xfId="788"/>
    <cellStyle name="Comma  - Style2 2 2" xfId="789"/>
    <cellStyle name="Comma  - Style2 2 2 2" xfId="790"/>
    <cellStyle name="Comma  - Style2 2 3" xfId="791"/>
    <cellStyle name="Comma  - Style2 3" xfId="792"/>
    <cellStyle name="Comma  - Style2 3 2" xfId="793"/>
    <cellStyle name="Comma  - Style2 4" xfId="794"/>
    <cellStyle name="Comma  - Style2 4 2" xfId="795"/>
    <cellStyle name="Comma  - Style2 5" xfId="796"/>
    <cellStyle name="Comma  - Style2 5 2" xfId="797"/>
    <cellStyle name="Comma  - Style2 6" xfId="798"/>
    <cellStyle name="Comma  - Style2 6 2" xfId="799"/>
    <cellStyle name="Comma  - Style2 7" xfId="800"/>
    <cellStyle name="Comma  - Style2 7 2" xfId="801"/>
    <cellStyle name="Comma  - Style2 8" xfId="802"/>
    <cellStyle name="Comma  - Style2 8 2" xfId="803"/>
    <cellStyle name="Comma  - Style2 9" xfId="804"/>
    <cellStyle name="Comma  - Style2_NW-#30167400-v1-Revenue_Calc_Jan_11" xfId="805"/>
    <cellStyle name="Comma  - Style3" xfId="806"/>
    <cellStyle name="Comma  - Style3 10" xfId="807"/>
    <cellStyle name="Comma  - Style3 10 2" xfId="808"/>
    <cellStyle name="Comma  - Style3 11" xfId="809"/>
    <cellStyle name="Comma  - Style3 2" xfId="810"/>
    <cellStyle name="Comma  - Style3 2 2" xfId="811"/>
    <cellStyle name="Comma  - Style3 2 2 2" xfId="812"/>
    <cellStyle name="Comma  - Style3 2 3" xfId="813"/>
    <cellStyle name="Comma  - Style3 3" xfId="814"/>
    <cellStyle name="Comma  - Style3 3 2" xfId="815"/>
    <cellStyle name="Comma  - Style3 4" xfId="816"/>
    <cellStyle name="Comma  - Style3 4 2" xfId="817"/>
    <cellStyle name="Comma  - Style3 5" xfId="818"/>
    <cellStyle name="Comma  - Style3 5 2" xfId="819"/>
    <cellStyle name="Comma  - Style3 6" xfId="820"/>
    <cellStyle name="Comma  - Style3 6 2" xfId="821"/>
    <cellStyle name="Comma  - Style3 7" xfId="822"/>
    <cellStyle name="Comma  - Style3 7 2" xfId="823"/>
    <cellStyle name="Comma  - Style3 8" xfId="824"/>
    <cellStyle name="Comma  - Style3 8 2" xfId="825"/>
    <cellStyle name="Comma  - Style3 9" xfId="826"/>
    <cellStyle name="Comma  - Style3_NW-#30167400-v1-Revenue_Calc_Jan_11" xfId="827"/>
    <cellStyle name="Comma  - Style4" xfId="828"/>
    <cellStyle name="Comma  - Style4 10" xfId="829"/>
    <cellStyle name="Comma  - Style4 10 2" xfId="830"/>
    <cellStyle name="Comma  - Style4 11" xfId="831"/>
    <cellStyle name="Comma  - Style4 2" xfId="832"/>
    <cellStyle name="Comma  - Style4 2 2" xfId="833"/>
    <cellStyle name="Comma  - Style4 2 2 2" xfId="834"/>
    <cellStyle name="Comma  - Style4 2 3" xfId="835"/>
    <cellStyle name="Comma  - Style4 3" xfId="836"/>
    <cellStyle name="Comma  - Style4 3 2" xfId="837"/>
    <cellStyle name="Comma  - Style4 4" xfId="838"/>
    <cellStyle name="Comma  - Style4 4 2" xfId="839"/>
    <cellStyle name="Comma  - Style4 5" xfId="840"/>
    <cellStyle name="Comma  - Style4 5 2" xfId="841"/>
    <cellStyle name="Comma  - Style4 6" xfId="842"/>
    <cellStyle name="Comma  - Style4 6 2" xfId="843"/>
    <cellStyle name="Comma  - Style4 7" xfId="844"/>
    <cellStyle name="Comma  - Style4 7 2" xfId="845"/>
    <cellStyle name="Comma  - Style4 8" xfId="846"/>
    <cellStyle name="Comma  - Style4 8 2" xfId="847"/>
    <cellStyle name="Comma  - Style4 9" xfId="848"/>
    <cellStyle name="Comma  - Style4_NW-#30167400-v1-Revenue_Calc_Jan_11" xfId="849"/>
    <cellStyle name="Comma  - Style5" xfId="850"/>
    <cellStyle name="Comma  - Style5 10" xfId="851"/>
    <cellStyle name="Comma  - Style5 10 2" xfId="852"/>
    <cellStyle name="Comma  - Style5 11" xfId="853"/>
    <cellStyle name="Comma  - Style5 2" xfId="854"/>
    <cellStyle name="Comma  - Style5 2 2" xfId="855"/>
    <cellStyle name="Comma  - Style5 2 2 2" xfId="856"/>
    <cellStyle name="Comma  - Style5 2 3" xfId="857"/>
    <cellStyle name="Comma  - Style5 3" xfId="858"/>
    <cellStyle name="Comma  - Style5 3 2" xfId="859"/>
    <cellStyle name="Comma  - Style5 4" xfId="860"/>
    <cellStyle name="Comma  - Style5 4 2" xfId="861"/>
    <cellStyle name="Comma  - Style5 5" xfId="862"/>
    <cellStyle name="Comma  - Style5 5 2" xfId="863"/>
    <cellStyle name="Comma  - Style5 6" xfId="864"/>
    <cellStyle name="Comma  - Style5 6 2" xfId="865"/>
    <cellStyle name="Comma  - Style5 7" xfId="866"/>
    <cellStyle name="Comma  - Style5 7 2" xfId="867"/>
    <cellStyle name="Comma  - Style5 8" xfId="868"/>
    <cellStyle name="Comma  - Style5 8 2" xfId="869"/>
    <cellStyle name="Comma  - Style5 9" xfId="870"/>
    <cellStyle name="Comma  - Style5_NW-#30167400-v1-Revenue_Calc_Jan_11" xfId="871"/>
    <cellStyle name="Comma  - Style6" xfId="872"/>
    <cellStyle name="Comma  - Style6 10" xfId="873"/>
    <cellStyle name="Comma  - Style6 10 2" xfId="874"/>
    <cellStyle name="Comma  - Style6 11" xfId="875"/>
    <cellStyle name="Comma  - Style6 2" xfId="876"/>
    <cellStyle name="Comma  - Style6 2 2" xfId="877"/>
    <cellStyle name="Comma  - Style6 2 2 2" xfId="878"/>
    <cellStyle name="Comma  - Style6 2 3" xfId="879"/>
    <cellStyle name="Comma  - Style6 3" xfId="880"/>
    <cellStyle name="Comma  - Style6 3 2" xfId="881"/>
    <cellStyle name="Comma  - Style6 4" xfId="882"/>
    <cellStyle name="Comma  - Style6 4 2" xfId="883"/>
    <cellStyle name="Comma  - Style6 5" xfId="884"/>
    <cellStyle name="Comma  - Style6 5 2" xfId="885"/>
    <cellStyle name="Comma  - Style6 6" xfId="886"/>
    <cellStyle name="Comma  - Style6 6 2" xfId="887"/>
    <cellStyle name="Comma  - Style6 7" xfId="888"/>
    <cellStyle name="Comma  - Style6 7 2" xfId="889"/>
    <cellStyle name="Comma  - Style6 8" xfId="890"/>
    <cellStyle name="Comma  - Style6 8 2" xfId="891"/>
    <cellStyle name="Comma  - Style6 9" xfId="892"/>
    <cellStyle name="Comma  - Style6_NW-#30167400-v1-Revenue_Calc_Jan_11" xfId="893"/>
    <cellStyle name="Comma  - Style7" xfId="894"/>
    <cellStyle name="Comma  - Style7 10" xfId="895"/>
    <cellStyle name="Comma  - Style7 10 2" xfId="896"/>
    <cellStyle name="Comma  - Style7 11" xfId="897"/>
    <cellStyle name="Comma  - Style7 2" xfId="898"/>
    <cellStyle name="Comma  - Style7 2 2" xfId="899"/>
    <cellStyle name="Comma  - Style7 2 2 2" xfId="900"/>
    <cellStyle name="Comma  - Style7 2 3" xfId="901"/>
    <cellStyle name="Comma  - Style7 3" xfId="902"/>
    <cellStyle name="Comma  - Style7 3 2" xfId="903"/>
    <cellStyle name="Comma  - Style7 4" xfId="904"/>
    <cellStyle name="Comma  - Style7 4 2" xfId="905"/>
    <cellStyle name="Comma  - Style7 5" xfId="906"/>
    <cellStyle name="Comma  - Style7 5 2" xfId="907"/>
    <cellStyle name="Comma  - Style7 6" xfId="908"/>
    <cellStyle name="Comma  - Style7 6 2" xfId="909"/>
    <cellStyle name="Comma  - Style7 7" xfId="910"/>
    <cellStyle name="Comma  - Style7 7 2" xfId="911"/>
    <cellStyle name="Comma  - Style7 8" xfId="912"/>
    <cellStyle name="Comma  - Style7 8 2" xfId="913"/>
    <cellStyle name="Comma  - Style7 9" xfId="914"/>
    <cellStyle name="Comma  - Style7_NW-#30167400-v1-Revenue_Calc_Jan_11" xfId="915"/>
    <cellStyle name="Comma  - Style8" xfId="916"/>
    <cellStyle name="Comma  - Style8 10" xfId="917"/>
    <cellStyle name="Comma  - Style8 10 2" xfId="918"/>
    <cellStyle name="Comma  - Style8 11" xfId="919"/>
    <cellStyle name="Comma  - Style8 2" xfId="920"/>
    <cellStyle name="Comma  - Style8 2 2" xfId="921"/>
    <cellStyle name="Comma  - Style8 2 2 2" xfId="922"/>
    <cellStyle name="Comma  - Style8 2 3" xfId="923"/>
    <cellStyle name="Comma  - Style8 3" xfId="924"/>
    <cellStyle name="Comma  - Style8 3 2" xfId="925"/>
    <cellStyle name="Comma  - Style8 4" xfId="926"/>
    <cellStyle name="Comma  - Style8 4 2" xfId="927"/>
    <cellStyle name="Comma  - Style8 5" xfId="928"/>
    <cellStyle name="Comma  - Style8 5 2" xfId="929"/>
    <cellStyle name="Comma  - Style8 6" xfId="930"/>
    <cellStyle name="Comma  - Style8 6 2" xfId="931"/>
    <cellStyle name="Comma  - Style8 7" xfId="932"/>
    <cellStyle name="Comma  - Style8 7 2" xfId="933"/>
    <cellStyle name="Comma  - Style8 8" xfId="934"/>
    <cellStyle name="Comma  - Style8 8 2" xfId="935"/>
    <cellStyle name="Comma  - Style8 9" xfId="936"/>
    <cellStyle name="Comma  - Style8_NW-#30167400-v1-Revenue_Calc_Jan_11" xfId="937"/>
    <cellStyle name="Comma [0] U" xfId="938"/>
    <cellStyle name="Comma [0]7Z_87C" xfId="939"/>
    <cellStyle name="Comma [00]" xfId="940"/>
    <cellStyle name="Comma [00] 10" xfId="941"/>
    <cellStyle name="Comma [00] 10 2" xfId="942"/>
    <cellStyle name="Comma [00] 10 2 2" xfId="943"/>
    <cellStyle name="Comma [00] 2" xfId="944"/>
    <cellStyle name="Comma [00] 2 2" xfId="945"/>
    <cellStyle name="Comma [00] 2 3" xfId="946"/>
    <cellStyle name="Comma [00] 3" xfId="947"/>
    <cellStyle name="Comma [00] 3 2" xfId="948"/>
    <cellStyle name="Comma [00] 3 3" xfId="949"/>
    <cellStyle name="Comma [00] 4" xfId="950"/>
    <cellStyle name="Comma [00] 4 2" xfId="951"/>
    <cellStyle name="Comma [00] 4 3" xfId="952"/>
    <cellStyle name="Comma [00] 5" xfId="953"/>
    <cellStyle name="Comma [00] 5 2" xfId="954"/>
    <cellStyle name="Comma [00] 5 3" xfId="955"/>
    <cellStyle name="Comma [00] 6" xfId="956"/>
    <cellStyle name="Comma [00] 6 2" xfId="957"/>
    <cellStyle name="Comma [00] 6 3" xfId="958"/>
    <cellStyle name="Comma [00] 7" xfId="959"/>
    <cellStyle name="Comma [00] 7 2" xfId="960"/>
    <cellStyle name="Comma [00] 7 3" xfId="961"/>
    <cellStyle name="Comma [00] 8" xfId="962"/>
    <cellStyle name="Comma [00] 8 2" xfId="963"/>
    <cellStyle name="Comma [00] 8 3" xfId="964"/>
    <cellStyle name="Comma [00] 9" xfId="965"/>
    <cellStyle name="Comma [00] 9 2" xfId="966"/>
    <cellStyle name="Comma [00] 9 3" xfId="967"/>
    <cellStyle name="Comma [2]" xfId="968"/>
    <cellStyle name="Comma 0" xfId="969"/>
    <cellStyle name="Comma 1" xfId="970"/>
    <cellStyle name="Comma 10" xfId="971"/>
    <cellStyle name="Comma 11" xfId="972"/>
    <cellStyle name="Comma 11 2" xfId="973"/>
    <cellStyle name="Comma 12" xfId="974"/>
    <cellStyle name="Comma 12 2" xfId="975"/>
    <cellStyle name="Comma 12 2 2" xfId="976"/>
    <cellStyle name="Comma 12 3" xfId="977"/>
    <cellStyle name="Comma 12 4" xfId="978"/>
    <cellStyle name="Comma 121" xfId="979"/>
    <cellStyle name="Comma 13" xfId="980"/>
    <cellStyle name="Comma 13 2" xfId="981"/>
    <cellStyle name="Comma 13 2 2" xfId="982"/>
    <cellStyle name="Comma 13 3" xfId="983"/>
    <cellStyle name="Comma 14" xfId="984"/>
    <cellStyle name="Comma 14 2" xfId="985"/>
    <cellStyle name="Comma 14 2 2" xfId="986"/>
    <cellStyle name="Comma 14 3" xfId="987"/>
    <cellStyle name="Comma 15" xfId="988"/>
    <cellStyle name="Comma 15 2" xfId="989"/>
    <cellStyle name="Comma 15 2 2" xfId="990"/>
    <cellStyle name="Comma 15 3" xfId="991"/>
    <cellStyle name="Comma 16" xfId="992"/>
    <cellStyle name="Comma 16 2" xfId="993"/>
    <cellStyle name="Comma 16 2 2" xfId="994"/>
    <cellStyle name="Comma 16 3" xfId="995"/>
    <cellStyle name="Comma 17" xfId="996"/>
    <cellStyle name="Comma 17 2" xfId="997"/>
    <cellStyle name="Comma 17 2 2" xfId="998"/>
    <cellStyle name="Comma 17 3" xfId="999"/>
    <cellStyle name="Comma 18" xfId="1000"/>
    <cellStyle name="Comma 18 2" xfId="1001"/>
    <cellStyle name="Comma 18 3" xfId="1002"/>
    <cellStyle name="Comma 18 4" xfId="1003"/>
    <cellStyle name="Comma 19" xfId="1004"/>
    <cellStyle name="Comma 19 2" xfId="1005"/>
    <cellStyle name="Comma 19 3" xfId="1006"/>
    <cellStyle name="Comma 19 4" xfId="1007"/>
    <cellStyle name="Comma 2" xfId="11"/>
    <cellStyle name="Comma 2 10" xfId="1008"/>
    <cellStyle name="Comma 2 11" xfId="1009"/>
    <cellStyle name="Comma 2 12" xfId="1010"/>
    <cellStyle name="Comma 2 2" xfId="1011"/>
    <cellStyle name="Comma 2 2 2" xfId="1012"/>
    <cellStyle name="Comma 2 2 3" xfId="1013"/>
    <cellStyle name="Comma 2 2 4" xfId="1014"/>
    <cellStyle name="Comma 2 2_Corporate Allocators" xfId="1015"/>
    <cellStyle name="Comma 2 3" xfId="1016"/>
    <cellStyle name="Comma 2 4" xfId="1017"/>
    <cellStyle name="Comma 2 5" xfId="1018"/>
    <cellStyle name="Comma 2 6" xfId="1019"/>
    <cellStyle name="Comma 2 7" xfId="1020"/>
    <cellStyle name="Comma 2 8" xfId="1021"/>
    <cellStyle name="Comma 2 9" xfId="1022"/>
    <cellStyle name="Comma 2_Corporate Allocators" xfId="1023"/>
    <cellStyle name="Comma 20" xfId="1024"/>
    <cellStyle name="Comma 20 2" xfId="1025"/>
    <cellStyle name="Comma 20 3" xfId="1026"/>
    <cellStyle name="Comma 20 4" xfId="1027"/>
    <cellStyle name="Comma 21" xfId="1028"/>
    <cellStyle name="Comma 21 2" xfId="1029"/>
    <cellStyle name="Comma 21 3" xfId="1030"/>
    <cellStyle name="Comma 21 4" xfId="1031"/>
    <cellStyle name="Comma 22" xfId="1032"/>
    <cellStyle name="Comma 23" xfId="1033"/>
    <cellStyle name="Comma 24" xfId="1034"/>
    <cellStyle name="Comma 25" xfId="1035"/>
    <cellStyle name="Comma 26" xfId="1036"/>
    <cellStyle name="Comma 26 2" xfId="1037"/>
    <cellStyle name="Comma 27" xfId="1038"/>
    <cellStyle name="Comma 28" xfId="1039"/>
    <cellStyle name="Comma 29" xfId="1040"/>
    <cellStyle name="Comma 3" xfId="16"/>
    <cellStyle name="Comma 3 2" xfId="1041"/>
    <cellStyle name="Comma 3 2 2" xfId="1042"/>
    <cellStyle name="Comma 3 2_Corporate Allocators" xfId="1043"/>
    <cellStyle name="Comma 3 3" xfId="1044"/>
    <cellStyle name="Comma 3 3 2" xfId="1045"/>
    <cellStyle name="Comma 3 4" xfId="1046"/>
    <cellStyle name="Comma 3 4 2" xfId="1047"/>
    <cellStyle name="Comma 3 5" xfId="1048"/>
    <cellStyle name="Comma 3 6" xfId="1049"/>
    <cellStyle name="Comma 3_Corporate Allocators" xfId="1050"/>
    <cellStyle name="Comma 30" xfId="1051"/>
    <cellStyle name="Comma 31" xfId="1052"/>
    <cellStyle name="Comma 32" xfId="1053"/>
    <cellStyle name="Comma 33" xfId="1054"/>
    <cellStyle name="Comma 34" xfId="1055"/>
    <cellStyle name="Comma 35" xfId="1056"/>
    <cellStyle name="Comma 35 2" xfId="1057"/>
    <cellStyle name="Comma 36" xfId="1058"/>
    <cellStyle name="Comma 36 2" xfId="1059"/>
    <cellStyle name="Comma 37" xfId="1060"/>
    <cellStyle name="Comma 37 2" xfId="1061"/>
    <cellStyle name="Comma 38" xfId="1062"/>
    <cellStyle name="Comma 38 2" xfId="1063"/>
    <cellStyle name="Comma 39" xfId="1064"/>
    <cellStyle name="Comma 4" xfId="1065"/>
    <cellStyle name="Comma 4 2" xfId="1066"/>
    <cellStyle name="Comma 4 2 2" xfId="1067"/>
    <cellStyle name="Comma 4 3" xfId="1068"/>
    <cellStyle name="Comma 4 3 2" xfId="1069"/>
    <cellStyle name="Comma 4 4" xfId="1070"/>
    <cellStyle name="Comma 4_Corporate Allocators" xfId="1071"/>
    <cellStyle name="Comma 40" xfId="1072"/>
    <cellStyle name="Comma 41" xfId="1073"/>
    <cellStyle name="Comma 41 2" xfId="1074"/>
    <cellStyle name="Comma 42" xfId="1075"/>
    <cellStyle name="Comma 42 2" xfId="1076"/>
    <cellStyle name="Comma 43" xfId="1077"/>
    <cellStyle name="Comma 44" xfId="1078"/>
    <cellStyle name="Comma 45" xfId="1079"/>
    <cellStyle name="Comma 46" xfId="1080"/>
    <cellStyle name="Comma 47" xfId="1081"/>
    <cellStyle name="Comma 48" xfId="1082"/>
    <cellStyle name="Comma 49" xfId="1083"/>
    <cellStyle name="Comma 5" xfId="1084"/>
    <cellStyle name="Comma 5 2" xfId="1085"/>
    <cellStyle name="Comma 5 3" xfId="1086"/>
    <cellStyle name="Comma 5 4" xfId="1087"/>
    <cellStyle name="Comma 5 5" xfId="1088"/>
    <cellStyle name="Comma 50" xfId="1089"/>
    <cellStyle name="Comma 51" xfId="1090"/>
    <cellStyle name="Comma 52" xfId="1091"/>
    <cellStyle name="Comma 53" xfId="1092"/>
    <cellStyle name="Comma 54" xfId="1093"/>
    <cellStyle name="Comma 55" xfId="1094"/>
    <cellStyle name="Comma 56" xfId="1095"/>
    <cellStyle name="Comma 57" xfId="1096"/>
    <cellStyle name="Comma 58" xfId="1097"/>
    <cellStyle name="Comma 59" xfId="1098"/>
    <cellStyle name="Comma 6" xfId="1099"/>
    <cellStyle name="Comma 6 2" xfId="1100"/>
    <cellStyle name="Comma 6 3" xfId="1101"/>
    <cellStyle name="Comma 6 4" xfId="1102"/>
    <cellStyle name="Comma 6 5" xfId="1103"/>
    <cellStyle name="Comma 6 6" xfId="1104"/>
    <cellStyle name="Comma 60" xfId="1105"/>
    <cellStyle name="Comma 61" xfId="1106"/>
    <cellStyle name="Comma 62" xfId="1107"/>
    <cellStyle name="Comma 63" xfId="1108"/>
    <cellStyle name="Comma 64" xfId="1109"/>
    <cellStyle name="Comma 65" xfId="1110"/>
    <cellStyle name="Comma 66" xfId="1111"/>
    <cellStyle name="Comma 66 2" xfId="1112"/>
    <cellStyle name="Comma 67" xfId="1113"/>
    <cellStyle name="Comma 68" xfId="1114"/>
    <cellStyle name="Comma 69" xfId="1115"/>
    <cellStyle name="Comma 7" xfId="1116"/>
    <cellStyle name="Comma 7 2" xfId="1117"/>
    <cellStyle name="Comma 7 3" xfId="1118"/>
    <cellStyle name="Comma 7 4" xfId="1119"/>
    <cellStyle name="Comma 8" xfId="1120"/>
    <cellStyle name="Comma 8 2" xfId="1121"/>
    <cellStyle name="Comma 8 3" xfId="1122"/>
    <cellStyle name="Comma 8 4" xfId="1123"/>
    <cellStyle name="Comma 9" xfId="1124"/>
    <cellStyle name="Comma0" xfId="1125"/>
    <cellStyle name="Currency [0] U" xfId="1126"/>
    <cellStyle name="Currency [00]" xfId="1127"/>
    <cellStyle name="Currency [00] 10" xfId="1128"/>
    <cellStyle name="Currency [00] 10 2" xfId="1129"/>
    <cellStyle name="Currency [00] 10 2 2" xfId="1130"/>
    <cellStyle name="Currency [00] 2" xfId="1131"/>
    <cellStyle name="Currency [00] 2 2" xfId="1132"/>
    <cellStyle name="Currency [00] 2 3" xfId="1133"/>
    <cellStyle name="Currency [00] 3" xfId="1134"/>
    <cellStyle name="Currency [00] 3 2" xfId="1135"/>
    <cellStyle name="Currency [00] 3 3" xfId="1136"/>
    <cellStyle name="Currency [00] 4" xfId="1137"/>
    <cellStyle name="Currency [00] 4 2" xfId="1138"/>
    <cellStyle name="Currency [00] 4 3" xfId="1139"/>
    <cellStyle name="Currency [00] 5" xfId="1140"/>
    <cellStyle name="Currency [00] 5 2" xfId="1141"/>
    <cellStyle name="Currency [00] 5 3" xfId="1142"/>
    <cellStyle name="Currency [00] 6" xfId="1143"/>
    <cellStyle name="Currency [00] 6 2" xfId="1144"/>
    <cellStyle name="Currency [00] 6 3" xfId="1145"/>
    <cellStyle name="Currency [00] 7" xfId="1146"/>
    <cellStyle name="Currency [00] 7 2" xfId="1147"/>
    <cellStyle name="Currency [00] 7 3" xfId="1148"/>
    <cellStyle name="Currency [00] 8" xfId="1149"/>
    <cellStyle name="Currency [00] 8 2" xfId="1150"/>
    <cellStyle name="Currency [00] 8 3" xfId="1151"/>
    <cellStyle name="Currency [00] 9" xfId="1152"/>
    <cellStyle name="Currency [00] 9 2" xfId="1153"/>
    <cellStyle name="Currency [00] 9 3" xfId="1154"/>
    <cellStyle name="Currency [2]" xfId="1155"/>
    <cellStyle name="Currency [2] 2" xfId="1156"/>
    <cellStyle name="Currency [2] U" xfId="1157"/>
    <cellStyle name="Currency [2]_2900 - Facilities" xfId="1158"/>
    <cellStyle name="Currency 10" xfId="1159"/>
    <cellStyle name="Currency 10 2" xfId="1160"/>
    <cellStyle name="Currency 10 2 2" xfId="1161"/>
    <cellStyle name="Currency 10 3" xfId="1162"/>
    <cellStyle name="Currency 11" xfId="1163"/>
    <cellStyle name="Currency 11 2" xfId="1164"/>
    <cellStyle name="Currency 11 2 2" xfId="1165"/>
    <cellStyle name="Currency 11 3" xfId="1166"/>
    <cellStyle name="Currency 12" xfId="1167"/>
    <cellStyle name="Currency 12 2" xfId="1168"/>
    <cellStyle name="Currency 12 2 2" xfId="1169"/>
    <cellStyle name="Currency 12 3" xfId="1170"/>
    <cellStyle name="Currency 13" xfId="1171"/>
    <cellStyle name="Currency 13 2" xfId="1172"/>
    <cellStyle name="Currency 13 3" xfId="1173"/>
    <cellStyle name="Currency 13 4" xfId="1174"/>
    <cellStyle name="Currency 14" xfId="1175"/>
    <cellStyle name="Currency 14 2" xfId="1176"/>
    <cellStyle name="Currency 14 3" xfId="1177"/>
    <cellStyle name="Currency 14 4" xfId="1178"/>
    <cellStyle name="Currency 15" xfId="1179"/>
    <cellStyle name="Currency 15 2" xfId="1180"/>
    <cellStyle name="Currency 15 3" xfId="1181"/>
    <cellStyle name="Currency 15 4" xfId="1182"/>
    <cellStyle name="Currency 16" xfId="1183"/>
    <cellStyle name="Currency 16 2" xfId="1184"/>
    <cellStyle name="Currency 16 3" xfId="1185"/>
    <cellStyle name="Currency 16 4" xfId="1186"/>
    <cellStyle name="Currency 17" xfId="1187"/>
    <cellStyle name="Currency 18" xfId="1188"/>
    <cellStyle name="Currency 19" xfId="1189"/>
    <cellStyle name="Currency 2" xfId="12"/>
    <cellStyle name="Currency 2 2" xfId="1190"/>
    <cellStyle name="Currency 2 2 2" xfId="1191"/>
    <cellStyle name="Currency 2 2 2 2" xfId="1192"/>
    <cellStyle name="Currency 2 2 3" xfId="1193"/>
    <cellStyle name="Currency 2 3" xfId="1194"/>
    <cellStyle name="Currency 2 3 2" xfId="1195"/>
    <cellStyle name="Currency 2 4" xfId="1196"/>
    <cellStyle name="Currency 2 5" xfId="1197"/>
    <cellStyle name="Currency 2 6" xfId="1198"/>
    <cellStyle name="Currency 20" xfId="1199"/>
    <cellStyle name="Currency 21" xfId="1200"/>
    <cellStyle name="Currency 22" xfId="1201"/>
    <cellStyle name="Currency 23" xfId="1202"/>
    <cellStyle name="Currency 23 2" xfId="1203"/>
    <cellStyle name="Currency 24" xfId="1204"/>
    <cellStyle name="Currency 25" xfId="1205"/>
    <cellStyle name="Currency 26" xfId="1206"/>
    <cellStyle name="Currency 27" xfId="1207"/>
    <cellStyle name="Currency 28" xfId="1208"/>
    <cellStyle name="Currency 29" xfId="1209"/>
    <cellStyle name="Currency 3" xfId="1210"/>
    <cellStyle name="Currency 3 2" xfId="1211"/>
    <cellStyle name="Currency 3 2 2" xfId="1212"/>
    <cellStyle name="Currency 3 3" xfId="1213"/>
    <cellStyle name="Currency 3 3 2" xfId="1214"/>
    <cellStyle name="Currency 3 4" xfId="1215"/>
    <cellStyle name="Currency 30" xfId="1216"/>
    <cellStyle name="Currency 31" xfId="1217"/>
    <cellStyle name="Currency 32" xfId="1218"/>
    <cellStyle name="Currency 33" xfId="1219"/>
    <cellStyle name="Currency 34" xfId="1220"/>
    <cellStyle name="Currency 35" xfId="1221"/>
    <cellStyle name="Currency 35 2" xfId="1222"/>
    <cellStyle name="Currency 36" xfId="1223"/>
    <cellStyle name="Currency 36 2" xfId="1224"/>
    <cellStyle name="Currency 37" xfId="1225"/>
    <cellStyle name="Currency 37 2" xfId="1226"/>
    <cellStyle name="Currency 38" xfId="1227"/>
    <cellStyle name="Currency 38 2" xfId="1228"/>
    <cellStyle name="Currency 39" xfId="1229"/>
    <cellStyle name="Currency 4" xfId="1230"/>
    <cellStyle name="Currency 40" xfId="1231"/>
    <cellStyle name="Currency 41" xfId="1232"/>
    <cellStyle name="Currency 41 2" xfId="1233"/>
    <cellStyle name="Currency 42" xfId="1234"/>
    <cellStyle name="Currency 42 2" xfId="1235"/>
    <cellStyle name="Currency 43" xfId="1236"/>
    <cellStyle name="Currency 44" xfId="1237"/>
    <cellStyle name="Currency 45" xfId="1238"/>
    <cellStyle name="Currency 46" xfId="1239"/>
    <cellStyle name="Currency 47" xfId="1240"/>
    <cellStyle name="Currency 48" xfId="1241"/>
    <cellStyle name="Currency 49" xfId="1242"/>
    <cellStyle name="Currency 5" xfId="1243"/>
    <cellStyle name="Currency 5 2" xfId="1244"/>
    <cellStyle name="Currency 50" xfId="1245"/>
    <cellStyle name="Currency 51" xfId="1246"/>
    <cellStyle name="Currency 52" xfId="1247"/>
    <cellStyle name="Currency 53" xfId="1248"/>
    <cellStyle name="Currency 54" xfId="1249"/>
    <cellStyle name="Currency 55" xfId="1250"/>
    <cellStyle name="Currency 56" xfId="1251"/>
    <cellStyle name="Currency 57" xfId="1252"/>
    <cellStyle name="Currency 58" xfId="1253"/>
    <cellStyle name="Currency 59" xfId="1254"/>
    <cellStyle name="Currency 6" xfId="1255"/>
    <cellStyle name="Currency 6 2" xfId="1256"/>
    <cellStyle name="Currency 6 2 2" xfId="1257"/>
    <cellStyle name="Currency 60" xfId="1258"/>
    <cellStyle name="Currency 61" xfId="1259"/>
    <cellStyle name="Currency 7" xfId="1260"/>
    <cellStyle name="Currency 7 2" xfId="1261"/>
    <cellStyle name="Currency 7 2 2" xfId="1262"/>
    <cellStyle name="Currency 7 3" xfId="1263"/>
    <cellStyle name="Currency 8" xfId="1264"/>
    <cellStyle name="Currency 8 2" xfId="1265"/>
    <cellStyle name="Currency 8 2 2" xfId="1266"/>
    <cellStyle name="Currency 8 3" xfId="1267"/>
    <cellStyle name="Currency 9" xfId="1268"/>
    <cellStyle name="Currency 9 2" xfId="1269"/>
    <cellStyle name="Currency 9 2 2" xfId="1270"/>
    <cellStyle name="Currency 9 3" xfId="1271"/>
    <cellStyle name="Currency 9 4" xfId="1272"/>
    <cellStyle name="D4_B8B1_005004B79812_.wvu.PrintTitlest" xfId="1273"/>
    <cellStyle name="Date" xfId="1274"/>
    <cellStyle name="Date [1 Dec 01]" xfId="1275"/>
    <cellStyle name="Date [1 Dec 01] 2" xfId="1276"/>
    <cellStyle name="Date [1 Dec 01]_Corporate Allocators" xfId="1277"/>
    <cellStyle name="Date [31 Dec 2000]" xfId="1278"/>
    <cellStyle name="Date [31/12/02]" xfId="1279"/>
    <cellStyle name="Date [Dec 00]" xfId="1280"/>
    <cellStyle name="Date 2" xfId="1281"/>
    <cellStyle name="Date Short" xfId="1282"/>
    <cellStyle name="Date Short 10" xfId="1283"/>
    <cellStyle name="Date Short 10 2" xfId="1284"/>
    <cellStyle name="Date Short 10 2 2" xfId="1285"/>
    <cellStyle name="Date Short 2" xfId="1286"/>
    <cellStyle name="Date Short 2 2" xfId="1287"/>
    <cellStyle name="Date Short 3" xfId="1288"/>
    <cellStyle name="Date Short 3 2" xfId="1289"/>
    <cellStyle name="Date Short 4" xfId="1290"/>
    <cellStyle name="Date Short 4 2" xfId="1291"/>
    <cellStyle name="Date Short 5" xfId="1292"/>
    <cellStyle name="Date Short 5 2" xfId="1293"/>
    <cellStyle name="Date Short 6" xfId="1294"/>
    <cellStyle name="Date Short 6 2" xfId="1295"/>
    <cellStyle name="Date Short 7" xfId="1296"/>
    <cellStyle name="Date Short 7 2" xfId="1297"/>
    <cellStyle name="Date Short 8" xfId="1298"/>
    <cellStyle name="Date Short 8 2" xfId="1299"/>
    <cellStyle name="Date Short 9" xfId="1300"/>
    <cellStyle name="Date Short 9 2" xfId="1301"/>
    <cellStyle name="Date U" xfId="1302"/>
    <cellStyle name="Date_20061023 IDOF New Model" xfId="1303"/>
    <cellStyle name="Decimal [0]" xfId="1304"/>
    <cellStyle name="Decimal [0] 2" xfId="1305"/>
    <cellStyle name="Decimal [0]_Corporate Allocators" xfId="1306"/>
    <cellStyle name="Decimal [2]" xfId="1307"/>
    <cellStyle name="Decimal [2] 2" xfId="1308"/>
    <cellStyle name="Decimal [2] U" xfId="1309"/>
    <cellStyle name="Decimal [2]_2900 - Facilities" xfId="1310"/>
    <cellStyle name="Decimal [3]" xfId="1311"/>
    <cellStyle name="Decimal [3] U" xfId="1312"/>
    <cellStyle name="Decimal [3]_2900 - Facilities" xfId="1313"/>
    <cellStyle name="Decimal [4]" xfId="1314"/>
    <cellStyle name="Decimal [4] 2" xfId="1315"/>
    <cellStyle name="Decimal [4] U" xfId="1316"/>
    <cellStyle name="Decimal [4]_2900 - Facilities" xfId="1317"/>
    <cellStyle name="Default" xfId="1318"/>
    <cellStyle name="DELTA" xfId="1319"/>
    <cellStyle name="DELTA 10" xfId="1320"/>
    <cellStyle name="DELTA 10 2" xfId="1321"/>
    <cellStyle name="DELTA 10 2 2" xfId="1322"/>
    <cellStyle name="DELTA 2" xfId="1323"/>
    <cellStyle name="DELTA 2 2" xfId="1324"/>
    <cellStyle name="DELTA 2 3" xfId="1325"/>
    <cellStyle name="DELTA 3" xfId="1326"/>
    <cellStyle name="DELTA 3 2" xfId="1327"/>
    <cellStyle name="DELTA 3 3" xfId="1328"/>
    <cellStyle name="DELTA 4" xfId="1329"/>
    <cellStyle name="DELTA 4 2" xfId="1330"/>
    <cellStyle name="DELTA 4 3" xfId="1331"/>
    <cellStyle name="DELTA 5" xfId="1332"/>
    <cellStyle name="DELTA 5 2" xfId="1333"/>
    <cellStyle name="DELTA 5 3" xfId="1334"/>
    <cellStyle name="DELTA 6" xfId="1335"/>
    <cellStyle name="DELTA 6 2" xfId="1336"/>
    <cellStyle name="DELTA 6 3" xfId="1337"/>
    <cellStyle name="DELTA 7" xfId="1338"/>
    <cellStyle name="DELTA 7 2" xfId="1339"/>
    <cellStyle name="DELTA 7 3" xfId="1340"/>
    <cellStyle name="DELTA 8" xfId="1341"/>
    <cellStyle name="DELTA 8 2" xfId="1342"/>
    <cellStyle name="DELTA 8 3" xfId="1343"/>
    <cellStyle name="DELTA 9" xfId="1344"/>
    <cellStyle name="DELTA 9 2" xfId="1345"/>
    <cellStyle name="DELTA 9 3" xfId="1346"/>
    <cellStyle name="Description" xfId="1347"/>
    <cellStyle name="Double Underline" xfId="1348"/>
    <cellStyle name="Emphasis 1" xfId="1349"/>
    <cellStyle name="Emphasis 2" xfId="1350"/>
    <cellStyle name="Emphasis 3" xfId="1351"/>
    <cellStyle name="Enter Currency (0)" xfId="1352"/>
    <cellStyle name="Enter Currency (0) 10" xfId="1353"/>
    <cellStyle name="Enter Currency (0) 10 2" xfId="1354"/>
    <cellStyle name="Enter Currency (0) 10 2 2" xfId="1355"/>
    <cellStyle name="Enter Currency (0) 2" xfId="1356"/>
    <cellStyle name="Enter Currency (0) 2 2" xfId="1357"/>
    <cellStyle name="Enter Currency (0) 2 3" xfId="1358"/>
    <cellStyle name="Enter Currency (0) 3" xfId="1359"/>
    <cellStyle name="Enter Currency (0) 3 2" xfId="1360"/>
    <cellStyle name="Enter Currency (0) 3 3" xfId="1361"/>
    <cellStyle name="Enter Currency (0) 4" xfId="1362"/>
    <cellStyle name="Enter Currency (0) 4 2" xfId="1363"/>
    <cellStyle name="Enter Currency (0) 4 3" xfId="1364"/>
    <cellStyle name="Enter Currency (0) 5" xfId="1365"/>
    <cellStyle name="Enter Currency (0) 5 2" xfId="1366"/>
    <cellStyle name="Enter Currency (0) 5 3" xfId="1367"/>
    <cellStyle name="Enter Currency (0) 6" xfId="1368"/>
    <cellStyle name="Enter Currency (0) 6 2" xfId="1369"/>
    <cellStyle name="Enter Currency (0) 6 3" xfId="1370"/>
    <cellStyle name="Enter Currency (0) 7" xfId="1371"/>
    <cellStyle name="Enter Currency (0) 7 2" xfId="1372"/>
    <cellStyle name="Enter Currency (0) 7 3" xfId="1373"/>
    <cellStyle name="Enter Currency (0) 8" xfId="1374"/>
    <cellStyle name="Enter Currency (0) 8 2" xfId="1375"/>
    <cellStyle name="Enter Currency (0) 8 3" xfId="1376"/>
    <cellStyle name="Enter Currency (0) 9" xfId="1377"/>
    <cellStyle name="Enter Currency (0) 9 2" xfId="1378"/>
    <cellStyle name="Enter Currency (0) 9 3" xfId="1379"/>
    <cellStyle name="Enter Currency (2)" xfId="1380"/>
    <cellStyle name="Enter Currency (2) 10" xfId="1381"/>
    <cellStyle name="Enter Currency (2) 10 2" xfId="1382"/>
    <cellStyle name="Enter Currency (2) 10 2 2" xfId="1383"/>
    <cellStyle name="Enter Currency (2) 2" xfId="1384"/>
    <cellStyle name="Enter Currency (2) 2 2" xfId="1385"/>
    <cellStyle name="Enter Currency (2) 2 3" xfId="1386"/>
    <cellStyle name="Enter Currency (2) 3" xfId="1387"/>
    <cellStyle name="Enter Currency (2) 3 2" xfId="1388"/>
    <cellStyle name="Enter Currency (2) 3 3" xfId="1389"/>
    <cellStyle name="Enter Currency (2) 4" xfId="1390"/>
    <cellStyle name="Enter Currency (2) 4 2" xfId="1391"/>
    <cellStyle name="Enter Currency (2) 4 3" xfId="1392"/>
    <cellStyle name="Enter Currency (2) 5" xfId="1393"/>
    <cellStyle name="Enter Currency (2) 5 2" xfId="1394"/>
    <cellStyle name="Enter Currency (2) 5 3" xfId="1395"/>
    <cellStyle name="Enter Currency (2) 6" xfId="1396"/>
    <cellStyle name="Enter Currency (2) 6 2" xfId="1397"/>
    <cellStyle name="Enter Currency (2) 6 3" xfId="1398"/>
    <cellStyle name="Enter Currency (2) 7" xfId="1399"/>
    <cellStyle name="Enter Currency (2) 7 2" xfId="1400"/>
    <cellStyle name="Enter Currency (2) 7 3" xfId="1401"/>
    <cellStyle name="Enter Currency (2) 8" xfId="1402"/>
    <cellStyle name="Enter Currency (2) 8 2" xfId="1403"/>
    <cellStyle name="Enter Currency (2) 8 3" xfId="1404"/>
    <cellStyle name="Enter Currency (2) 9" xfId="1405"/>
    <cellStyle name="Enter Currency (2) 9 2" xfId="1406"/>
    <cellStyle name="Enter Currency (2) 9 3" xfId="1407"/>
    <cellStyle name="Enter Units (0)" xfId="1408"/>
    <cellStyle name="Enter Units (0) 10" xfId="1409"/>
    <cellStyle name="Enter Units (0) 10 2" xfId="1410"/>
    <cellStyle name="Enter Units (0) 10 2 2" xfId="1411"/>
    <cellStyle name="Enter Units (0) 2" xfId="1412"/>
    <cellStyle name="Enter Units (0) 2 2" xfId="1413"/>
    <cellStyle name="Enter Units (0) 2 3" xfId="1414"/>
    <cellStyle name="Enter Units (0) 3" xfId="1415"/>
    <cellStyle name="Enter Units (0) 3 2" xfId="1416"/>
    <cellStyle name="Enter Units (0) 3 3" xfId="1417"/>
    <cellStyle name="Enter Units (0) 4" xfId="1418"/>
    <cellStyle name="Enter Units (0) 4 2" xfId="1419"/>
    <cellStyle name="Enter Units (0) 4 3" xfId="1420"/>
    <cellStyle name="Enter Units (0) 5" xfId="1421"/>
    <cellStyle name="Enter Units (0) 5 2" xfId="1422"/>
    <cellStyle name="Enter Units (0) 5 3" xfId="1423"/>
    <cellStyle name="Enter Units (0) 6" xfId="1424"/>
    <cellStyle name="Enter Units (0) 6 2" xfId="1425"/>
    <cellStyle name="Enter Units (0) 6 3" xfId="1426"/>
    <cellStyle name="Enter Units (0) 7" xfId="1427"/>
    <cellStyle name="Enter Units (0) 7 2" xfId="1428"/>
    <cellStyle name="Enter Units (0) 7 3" xfId="1429"/>
    <cellStyle name="Enter Units (0) 8" xfId="1430"/>
    <cellStyle name="Enter Units (0) 8 2" xfId="1431"/>
    <cellStyle name="Enter Units (0) 8 3" xfId="1432"/>
    <cellStyle name="Enter Units (0) 9" xfId="1433"/>
    <cellStyle name="Enter Units (0) 9 2" xfId="1434"/>
    <cellStyle name="Enter Units (0) 9 3" xfId="1435"/>
    <cellStyle name="Enter Units (1)" xfId="1436"/>
    <cellStyle name="Enter Units (1) 10" xfId="1437"/>
    <cellStyle name="Enter Units (1) 10 2" xfId="1438"/>
    <cellStyle name="Enter Units (1) 10 2 2" xfId="1439"/>
    <cellStyle name="Enter Units (1) 2" xfId="1440"/>
    <cellStyle name="Enter Units (1) 2 2" xfId="1441"/>
    <cellStyle name="Enter Units (1) 2 3" xfId="1442"/>
    <cellStyle name="Enter Units (1) 3" xfId="1443"/>
    <cellStyle name="Enter Units (1) 3 2" xfId="1444"/>
    <cellStyle name="Enter Units (1) 3 3" xfId="1445"/>
    <cellStyle name="Enter Units (1) 4" xfId="1446"/>
    <cellStyle name="Enter Units (1) 4 2" xfId="1447"/>
    <cellStyle name="Enter Units (1) 4 3" xfId="1448"/>
    <cellStyle name="Enter Units (1) 5" xfId="1449"/>
    <cellStyle name="Enter Units (1) 5 2" xfId="1450"/>
    <cellStyle name="Enter Units (1) 5 3" xfId="1451"/>
    <cellStyle name="Enter Units (1) 6" xfId="1452"/>
    <cellStyle name="Enter Units (1) 6 2" xfId="1453"/>
    <cellStyle name="Enter Units (1) 6 3" xfId="1454"/>
    <cellStyle name="Enter Units (1) 7" xfId="1455"/>
    <cellStyle name="Enter Units (1) 7 2" xfId="1456"/>
    <cellStyle name="Enter Units (1) 7 3" xfId="1457"/>
    <cellStyle name="Enter Units (1) 8" xfId="1458"/>
    <cellStyle name="Enter Units (1) 8 2" xfId="1459"/>
    <cellStyle name="Enter Units (1) 8 3" xfId="1460"/>
    <cellStyle name="Enter Units (1) 9" xfId="1461"/>
    <cellStyle name="Enter Units (1) 9 2" xfId="1462"/>
    <cellStyle name="Enter Units (1) 9 3" xfId="1463"/>
    <cellStyle name="Enter Units (2)" xfId="1464"/>
    <cellStyle name="Enter Units (2) 10" xfId="1465"/>
    <cellStyle name="Enter Units (2) 10 2" xfId="1466"/>
    <cellStyle name="Enter Units (2) 10 2 2" xfId="1467"/>
    <cellStyle name="Enter Units (2) 2" xfId="1468"/>
    <cellStyle name="Enter Units (2) 2 2" xfId="1469"/>
    <cellStyle name="Enter Units (2) 2 3" xfId="1470"/>
    <cellStyle name="Enter Units (2) 3" xfId="1471"/>
    <cellStyle name="Enter Units (2) 3 2" xfId="1472"/>
    <cellStyle name="Enter Units (2) 3 3" xfId="1473"/>
    <cellStyle name="Enter Units (2) 4" xfId="1474"/>
    <cellStyle name="Enter Units (2) 4 2" xfId="1475"/>
    <cellStyle name="Enter Units (2) 4 3" xfId="1476"/>
    <cellStyle name="Enter Units (2) 5" xfId="1477"/>
    <cellStyle name="Enter Units (2) 5 2" xfId="1478"/>
    <cellStyle name="Enter Units (2) 5 3" xfId="1479"/>
    <cellStyle name="Enter Units (2) 6" xfId="1480"/>
    <cellStyle name="Enter Units (2) 6 2" xfId="1481"/>
    <cellStyle name="Enter Units (2) 6 3" xfId="1482"/>
    <cellStyle name="Enter Units (2) 7" xfId="1483"/>
    <cellStyle name="Enter Units (2) 7 2" xfId="1484"/>
    <cellStyle name="Enter Units (2) 7 3" xfId="1485"/>
    <cellStyle name="Enter Units (2) 8" xfId="1486"/>
    <cellStyle name="Enter Units (2) 8 2" xfId="1487"/>
    <cellStyle name="Enter Units (2) 8 3" xfId="1488"/>
    <cellStyle name="Enter Units (2) 9" xfId="1489"/>
    <cellStyle name="Enter Units (2) 9 2" xfId="1490"/>
    <cellStyle name="Enter Units (2) 9 3" xfId="1491"/>
    <cellStyle name="Euro" xfId="1492"/>
    <cellStyle name="Exception" xfId="1493"/>
    <cellStyle name="ExchangeRate" xfId="1494"/>
    <cellStyle name="Explanatory Text 10" xfId="1495"/>
    <cellStyle name="Explanatory Text 11" xfId="1496"/>
    <cellStyle name="Explanatory Text 2" xfId="1497"/>
    <cellStyle name="Explanatory Text 3" xfId="1498"/>
    <cellStyle name="Explanatory Text 4" xfId="1499"/>
    <cellStyle name="Explanatory Text 5" xfId="1500"/>
    <cellStyle name="Explanatory Text 6" xfId="1501"/>
    <cellStyle name="Explanatory Text 7" xfId="1502"/>
    <cellStyle name="Explanatory Text 8" xfId="1503"/>
    <cellStyle name="Explanatory Text 9" xfId="1504"/>
    <cellStyle name="f" xfId="1505"/>
    <cellStyle name="Feeder Field" xfId="1506"/>
    <cellStyle name="Fixed" xfId="1507"/>
    <cellStyle name="Font_Actual" xfId="1508"/>
    <cellStyle name="Fyear" xfId="1509"/>
    <cellStyle name="Gilsans" xfId="1510"/>
    <cellStyle name="Gilsansl" xfId="1511"/>
    <cellStyle name="Good 10" xfId="1512"/>
    <cellStyle name="Good 11" xfId="1513"/>
    <cellStyle name="Good 2" xfId="1514"/>
    <cellStyle name="Good 3" xfId="1515"/>
    <cellStyle name="Good 4" xfId="1516"/>
    <cellStyle name="Good 5" xfId="1517"/>
    <cellStyle name="Good 6" xfId="1518"/>
    <cellStyle name="Good 7" xfId="1519"/>
    <cellStyle name="Good 8" xfId="1520"/>
    <cellStyle name="Good 9" xfId="1521"/>
    <cellStyle name="Grey" xfId="1522"/>
    <cellStyle name="Greyed out" xfId="1523"/>
    <cellStyle name="H1" xfId="1524"/>
    <cellStyle name="H2" xfId="1525"/>
    <cellStyle name="H4" xfId="1526"/>
    <cellStyle name="Head 1" xfId="1527"/>
    <cellStyle name="Head 2" xfId="1528"/>
    <cellStyle name="Head 3" xfId="1529"/>
    <cellStyle name="head11a" xfId="1530"/>
    <cellStyle name="head11b" xfId="1531"/>
    <cellStyle name="head11c" xfId="1532"/>
    <cellStyle name="head14" xfId="1533"/>
    <cellStyle name="headd" xfId="1534"/>
    <cellStyle name="Header" xfId="1535"/>
    <cellStyle name="Header1" xfId="1536"/>
    <cellStyle name="Header1 10" xfId="1537"/>
    <cellStyle name="Header1 10 2" xfId="1538"/>
    <cellStyle name="Header1 10 2 2" xfId="1539"/>
    <cellStyle name="Header1 2" xfId="1540"/>
    <cellStyle name="Header1 2 2" xfId="1541"/>
    <cellStyle name="Header1 2 3" xfId="1542"/>
    <cellStyle name="Header1 3" xfId="1543"/>
    <cellStyle name="Header1 3 2" xfId="1544"/>
    <cellStyle name="Header1 3 3" xfId="1545"/>
    <cellStyle name="Header1 4" xfId="1546"/>
    <cellStyle name="Header1 4 2" xfId="1547"/>
    <cellStyle name="Header1 4 3" xfId="1548"/>
    <cellStyle name="Header1 5" xfId="1549"/>
    <cellStyle name="Header1 5 2" xfId="1550"/>
    <cellStyle name="Header1 5 3" xfId="1551"/>
    <cellStyle name="Header1 6" xfId="1552"/>
    <cellStyle name="Header1 6 2" xfId="1553"/>
    <cellStyle name="Header1 6 3" xfId="1554"/>
    <cellStyle name="Header1 7" xfId="1555"/>
    <cellStyle name="Header1 7 2" xfId="1556"/>
    <cellStyle name="Header1 7 3" xfId="1557"/>
    <cellStyle name="Header1 8" xfId="1558"/>
    <cellStyle name="Header1 8 2" xfId="1559"/>
    <cellStyle name="Header1 8 3" xfId="1560"/>
    <cellStyle name="Header1 9" xfId="1561"/>
    <cellStyle name="Header1 9 2" xfId="1562"/>
    <cellStyle name="Header1 9 3" xfId="1563"/>
    <cellStyle name="Header2" xfId="1564"/>
    <cellStyle name="Header2 10" xfId="1565"/>
    <cellStyle name="Header2 10 2" xfId="1566"/>
    <cellStyle name="Header2 10 2 2" xfId="1567"/>
    <cellStyle name="Header2 2" xfId="1568"/>
    <cellStyle name="Header2 2 2" xfId="1569"/>
    <cellStyle name="Header2 2 3" xfId="1570"/>
    <cellStyle name="Header2 3" xfId="1571"/>
    <cellStyle name="Header2 3 2" xfId="1572"/>
    <cellStyle name="Header2 3 3" xfId="1573"/>
    <cellStyle name="Header2 4" xfId="1574"/>
    <cellStyle name="Header2 4 2" xfId="1575"/>
    <cellStyle name="Header2 4 3" xfId="1576"/>
    <cellStyle name="Header2 5" xfId="1577"/>
    <cellStyle name="Header2 5 2" xfId="1578"/>
    <cellStyle name="Header2 5 3" xfId="1579"/>
    <cellStyle name="Header2 6" xfId="1580"/>
    <cellStyle name="Header2 6 2" xfId="1581"/>
    <cellStyle name="Header2 6 3" xfId="1582"/>
    <cellStyle name="Header2 7" xfId="1583"/>
    <cellStyle name="Header2 7 2" xfId="1584"/>
    <cellStyle name="Header2 7 3" xfId="1585"/>
    <cellStyle name="Header2 8" xfId="1586"/>
    <cellStyle name="Header2 8 2" xfId="1587"/>
    <cellStyle name="Header2 8 3" xfId="1588"/>
    <cellStyle name="Header2 9" xfId="1589"/>
    <cellStyle name="Header2 9 2" xfId="1590"/>
    <cellStyle name="Header2 9 3" xfId="1591"/>
    <cellStyle name="heading" xfId="1592"/>
    <cellStyle name="Heading 1 10" xfId="1593"/>
    <cellStyle name="Heading 1 11" xfId="1594"/>
    <cellStyle name="Heading 1 12" xfId="1595"/>
    <cellStyle name="Heading 1 2" xfId="1596"/>
    <cellStyle name="Heading 1 3" xfId="1597"/>
    <cellStyle name="Heading 1 4" xfId="1598"/>
    <cellStyle name="Heading 1 5" xfId="1599"/>
    <cellStyle name="Heading 1 6" xfId="1600"/>
    <cellStyle name="Heading 1 7" xfId="1601"/>
    <cellStyle name="Heading 1 8" xfId="1602"/>
    <cellStyle name="Heading 1 9" xfId="1603"/>
    <cellStyle name="Heading 1A" xfId="1604"/>
    <cellStyle name="Heading 2 10" xfId="1605"/>
    <cellStyle name="Heading 2 11" xfId="1606"/>
    <cellStyle name="Heading 2 12" xfId="1607"/>
    <cellStyle name="Heading 2 2" xfId="1608"/>
    <cellStyle name="Heading 2 3" xfId="1609"/>
    <cellStyle name="Heading 2 4" xfId="1610"/>
    <cellStyle name="Heading 2 5" xfId="1611"/>
    <cellStyle name="Heading 2 6" xfId="1612"/>
    <cellStyle name="Heading 2 7" xfId="1613"/>
    <cellStyle name="Heading 2 8" xfId="1614"/>
    <cellStyle name="Heading 2 9" xfId="1615"/>
    <cellStyle name="Heading 3 10" xfId="1616"/>
    <cellStyle name="Heading 3 11" xfId="1617"/>
    <cellStyle name="Heading 3 12" xfId="1618"/>
    <cellStyle name="Heading 3 2" xfId="1619"/>
    <cellStyle name="Heading 3 3" xfId="1620"/>
    <cellStyle name="Heading 3 4" xfId="1621"/>
    <cellStyle name="Heading 3 5" xfId="1622"/>
    <cellStyle name="Heading 3 6" xfId="1623"/>
    <cellStyle name="Heading 3 7" xfId="1624"/>
    <cellStyle name="Heading 3 8" xfId="1625"/>
    <cellStyle name="Heading 3 9" xfId="1626"/>
    <cellStyle name="Heading 4 10" xfId="1627"/>
    <cellStyle name="Heading 4 11" xfId="1628"/>
    <cellStyle name="Heading 4 12" xfId="1629"/>
    <cellStyle name="Heading 4 2" xfId="1630"/>
    <cellStyle name="Heading 4 3" xfId="1631"/>
    <cellStyle name="Heading 4 4" xfId="1632"/>
    <cellStyle name="Heading 4 5" xfId="1633"/>
    <cellStyle name="Heading 4 6" xfId="1634"/>
    <cellStyle name="Heading 4 7" xfId="1635"/>
    <cellStyle name="Heading 4 8" xfId="1636"/>
    <cellStyle name="Heading 4 9" xfId="1637"/>
    <cellStyle name="heading 5" xfId="1638"/>
    <cellStyle name="Heading(4)" xfId="1639"/>
    <cellStyle name="Heading1" xfId="1640"/>
    <cellStyle name="Heading2" xfId="1641"/>
    <cellStyle name="HeadingMerged" xfId="1642"/>
    <cellStyle name="Hidden" xfId="1643"/>
    <cellStyle name="Hidden 2" xfId="1644"/>
    <cellStyle name="Historical year" xfId="1645"/>
    <cellStyle name="Hyperlink" xfId="2" builtinId="8"/>
    <cellStyle name="Hyperlink 2" xfId="13"/>
    <cellStyle name="Hyperlink 3" xfId="1646"/>
    <cellStyle name="Hyperlink 4" xfId="1647"/>
    <cellStyle name="Hyperlink Arrow" xfId="1648"/>
    <cellStyle name="Hyperlink Text" xfId="1649"/>
    <cellStyle name="Index" xfId="1650"/>
    <cellStyle name="Index 2" xfId="1651"/>
    <cellStyle name="INP_Number" xfId="1652"/>
    <cellStyle name="Input - Comma" xfId="1653"/>
    <cellStyle name="Input - Comma [0]" xfId="1654"/>
    <cellStyle name="Input - Date" xfId="1655"/>
    <cellStyle name="Input - Percent [2]" xfId="1656"/>
    <cellStyle name="Input [B]" xfId="1657"/>
    <cellStyle name="Input [yellow]" xfId="1658"/>
    <cellStyle name="Input 1" xfId="1659"/>
    <cellStyle name="Input 10" xfId="1660"/>
    <cellStyle name="Input 11" xfId="1661"/>
    <cellStyle name="Input 12" xfId="1662"/>
    <cellStyle name="Input 13" xfId="1663"/>
    <cellStyle name="Input 2" xfId="1664"/>
    <cellStyle name="Input 2 2" xfId="1665"/>
    <cellStyle name="Input 2_Corporate Allocators" xfId="1666"/>
    <cellStyle name="Input 3" xfId="1667"/>
    <cellStyle name="Input 4" xfId="1668"/>
    <cellStyle name="Input 5" xfId="1669"/>
    <cellStyle name="Input 6" xfId="1670"/>
    <cellStyle name="Input 7" xfId="1671"/>
    <cellStyle name="Input 8" xfId="1672"/>
    <cellStyle name="Input 9" xfId="1673"/>
    <cellStyle name="Input1" xfId="3"/>
    <cellStyle name="Input1 2" xfId="1674"/>
    <cellStyle name="Input2" xfId="1675"/>
    <cellStyle name="Input3" xfId="1676"/>
    <cellStyle name="InputMandatory" xfId="1677"/>
    <cellStyle name="InputOptional" xfId="1678"/>
    <cellStyle name="KPMG Heading 1" xfId="1679"/>
    <cellStyle name="KPMG Heading 2" xfId="1680"/>
    <cellStyle name="KPMG Heading 3" xfId="1681"/>
    <cellStyle name="KPMG Heading 4" xfId="1682"/>
    <cellStyle name="KPMG Normal" xfId="1683"/>
    <cellStyle name="KPMG Normal Text" xfId="1684"/>
    <cellStyle name="Lines" xfId="1685"/>
    <cellStyle name="Link Currency (0)" xfId="1686"/>
    <cellStyle name="Link Currency (0) 10" xfId="1687"/>
    <cellStyle name="Link Currency (0) 10 2" xfId="1688"/>
    <cellStyle name="Link Currency (0) 10 2 2" xfId="1689"/>
    <cellStyle name="Link Currency (0) 2" xfId="1690"/>
    <cellStyle name="Link Currency (0) 2 2" xfId="1691"/>
    <cellStyle name="Link Currency (0) 2 3" xfId="1692"/>
    <cellStyle name="Link Currency (0) 3" xfId="1693"/>
    <cellStyle name="Link Currency (0) 3 2" xfId="1694"/>
    <cellStyle name="Link Currency (0) 3 3" xfId="1695"/>
    <cellStyle name="Link Currency (0) 4" xfId="1696"/>
    <cellStyle name="Link Currency (0) 4 2" xfId="1697"/>
    <cellStyle name="Link Currency (0) 4 3" xfId="1698"/>
    <cellStyle name="Link Currency (0) 5" xfId="1699"/>
    <cellStyle name="Link Currency (0) 5 2" xfId="1700"/>
    <cellStyle name="Link Currency (0) 5 3" xfId="1701"/>
    <cellStyle name="Link Currency (0) 6" xfId="1702"/>
    <cellStyle name="Link Currency (0) 6 2" xfId="1703"/>
    <cellStyle name="Link Currency (0) 6 3" xfId="1704"/>
    <cellStyle name="Link Currency (0) 7" xfId="1705"/>
    <cellStyle name="Link Currency (0) 7 2" xfId="1706"/>
    <cellStyle name="Link Currency (0) 7 3" xfId="1707"/>
    <cellStyle name="Link Currency (0) 8" xfId="1708"/>
    <cellStyle name="Link Currency (0) 8 2" xfId="1709"/>
    <cellStyle name="Link Currency (0) 8 3" xfId="1710"/>
    <cellStyle name="Link Currency (0) 9" xfId="1711"/>
    <cellStyle name="Link Currency (0) 9 2" xfId="1712"/>
    <cellStyle name="Link Currency (0) 9 3" xfId="1713"/>
    <cellStyle name="Link Currency (2)" xfId="1714"/>
    <cellStyle name="Link Currency (2) 10" xfId="1715"/>
    <cellStyle name="Link Currency (2) 10 2" xfId="1716"/>
    <cellStyle name="Link Currency (2) 10 2 2" xfId="1717"/>
    <cellStyle name="Link Currency (2) 2" xfId="1718"/>
    <cellStyle name="Link Currency (2) 2 2" xfId="1719"/>
    <cellStyle name="Link Currency (2) 2 3" xfId="1720"/>
    <cellStyle name="Link Currency (2) 3" xfId="1721"/>
    <cellStyle name="Link Currency (2) 3 2" xfId="1722"/>
    <cellStyle name="Link Currency (2) 3 3" xfId="1723"/>
    <cellStyle name="Link Currency (2) 4" xfId="1724"/>
    <cellStyle name="Link Currency (2) 4 2" xfId="1725"/>
    <cellStyle name="Link Currency (2) 4 3" xfId="1726"/>
    <cellStyle name="Link Currency (2) 5" xfId="1727"/>
    <cellStyle name="Link Currency (2) 5 2" xfId="1728"/>
    <cellStyle name="Link Currency (2) 5 3" xfId="1729"/>
    <cellStyle name="Link Currency (2) 6" xfId="1730"/>
    <cellStyle name="Link Currency (2) 6 2" xfId="1731"/>
    <cellStyle name="Link Currency (2) 6 3" xfId="1732"/>
    <cellStyle name="Link Currency (2) 7" xfId="1733"/>
    <cellStyle name="Link Currency (2) 7 2" xfId="1734"/>
    <cellStyle name="Link Currency (2) 7 3" xfId="1735"/>
    <cellStyle name="Link Currency (2) 8" xfId="1736"/>
    <cellStyle name="Link Currency (2) 8 2" xfId="1737"/>
    <cellStyle name="Link Currency (2) 8 3" xfId="1738"/>
    <cellStyle name="Link Currency (2) 9" xfId="1739"/>
    <cellStyle name="Link Currency (2) 9 2" xfId="1740"/>
    <cellStyle name="Link Currency (2) 9 3" xfId="1741"/>
    <cellStyle name="Link Units (0)" xfId="1742"/>
    <cellStyle name="Link Units (0) 10" xfId="1743"/>
    <cellStyle name="Link Units (0) 10 2" xfId="1744"/>
    <cellStyle name="Link Units (0) 10 2 2" xfId="1745"/>
    <cellStyle name="Link Units (0) 2" xfId="1746"/>
    <cellStyle name="Link Units (0) 2 2" xfId="1747"/>
    <cellStyle name="Link Units (0) 2 3" xfId="1748"/>
    <cellStyle name="Link Units (0) 3" xfId="1749"/>
    <cellStyle name="Link Units (0) 3 2" xfId="1750"/>
    <cellStyle name="Link Units (0) 3 3" xfId="1751"/>
    <cellStyle name="Link Units (0) 4" xfId="1752"/>
    <cellStyle name="Link Units (0) 4 2" xfId="1753"/>
    <cellStyle name="Link Units (0) 4 3" xfId="1754"/>
    <cellStyle name="Link Units (0) 5" xfId="1755"/>
    <cellStyle name="Link Units (0) 5 2" xfId="1756"/>
    <cellStyle name="Link Units (0) 5 3" xfId="1757"/>
    <cellStyle name="Link Units (0) 6" xfId="1758"/>
    <cellStyle name="Link Units (0) 6 2" xfId="1759"/>
    <cellStyle name="Link Units (0) 6 3" xfId="1760"/>
    <cellStyle name="Link Units (0) 7" xfId="1761"/>
    <cellStyle name="Link Units (0) 7 2" xfId="1762"/>
    <cellStyle name="Link Units (0) 7 3" xfId="1763"/>
    <cellStyle name="Link Units (0) 8" xfId="1764"/>
    <cellStyle name="Link Units (0) 8 2" xfId="1765"/>
    <cellStyle name="Link Units (0) 8 3" xfId="1766"/>
    <cellStyle name="Link Units (0) 9" xfId="1767"/>
    <cellStyle name="Link Units (0) 9 2" xfId="1768"/>
    <cellStyle name="Link Units (0) 9 3" xfId="1769"/>
    <cellStyle name="Link Units (1)" xfId="1770"/>
    <cellStyle name="Link Units (1) 10" xfId="1771"/>
    <cellStyle name="Link Units (1) 10 2" xfId="1772"/>
    <cellStyle name="Link Units (1) 10 2 2" xfId="1773"/>
    <cellStyle name="Link Units (1) 2" xfId="1774"/>
    <cellStyle name="Link Units (1) 2 2" xfId="1775"/>
    <cellStyle name="Link Units (1) 2 3" xfId="1776"/>
    <cellStyle name="Link Units (1) 3" xfId="1777"/>
    <cellStyle name="Link Units (1) 3 2" xfId="1778"/>
    <cellStyle name="Link Units (1) 3 3" xfId="1779"/>
    <cellStyle name="Link Units (1) 4" xfId="1780"/>
    <cellStyle name="Link Units (1) 4 2" xfId="1781"/>
    <cellStyle name="Link Units (1) 4 3" xfId="1782"/>
    <cellStyle name="Link Units (1) 5" xfId="1783"/>
    <cellStyle name="Link Units (1) 5 2" xfId="1784"/>
    <cellStyle name="Link Units (1) 5 3" xfId="1785"/>
    <cellStyle name="Link Units (1) 6" xfId="1786"/>
    <cellStyle name="Link Units (1) 6 2" xfId="1787"/>
    <cellStyle name="Link Units (1) 6 3" xfId="1788"/>
    <cellStyle name="Link Units (1) 7" xfId="1789"/>
    <cellStyle name="Link Units (1) 7 2" xfId="1790"/>
    <cellStyle name="Link Units (1) 7 3" xfId="1791"/>
    <cellStyle name="Link Units (1) 8" xfId="1792"/>
    <cellStyle name="Link Units (1) 8 2" xfId="1793"/>
    <cellStyle name="Link Units (1) 8 3" xfId="1794"/>
    <cellStyle name="Link Units (1) 9" xfId="1795"/>
    <cellStyle name="Link Units (1) 9 2" xfId="1796"/>
    <cellStyle name="Link Units (1) 9 3" xfId="1797"/>
    <cellStyle name="Link Units (2)" xfId="1798"/>
    <cellStyle name="Link Units (2) 10" xfId="1799"/>
    <cellStyle name="Link Units (2) 10 2" xfId="1800"/>
    <cellStyle name="Link Units (2) 10 2 2" xfId="1801"/>
    <cellStyle name="Link Units (2) 2" xfId="1802"/>
    <cellStyle name="Link Units (2) 2 2" xfId="1803"/>
    <cellStyle name="Link Units (2) 2 3" xfId="1804"/>
    <cellStyle name="Link Units (2) 3" xfId="1805"/>
    <cellStyle name="Link Units (2) 3 2" xfId="1806"/>
    <cellStyle name="Link Units (2) 3 3" xfId="1807"/>
    <cellStyle name="Link Units (2) 4" xfId="1808"/>
    <cellStyle name="Link Units (2) 4 2" xfId="1809"/>
    <cellStyle name="Link Units (2) 4 3" xfId="1810"/>
    <cellStyle name="Link Units (2) 5" xfId="1811"/>
    <cellStyle name="Link Units (2) 5 2" xfId="1812"/>
    <cellStyle name="Link Units (2) 5 3" xfId="1813"/>
    <cellStyle name="Link Units (2) 6" xfId="1814"/>
    <cellStyle name="Link Units (2) 6 2" xfId="1815"/>
    <cellStyle name="Link Units (2) 6 3" xfId="1816"/>
    <cellStyle name="Link Units (2) 7" xfId="1817"/>
    <cellStyle name="Link Units (2) 7 2" xfId="1818"/>
    <cellStyle name="Link Units (2) 7 3" xfId="1819"/>
    <cellStyle name="Link Units (2) 8" xfId="1820"/>
    <cellStyle name="Link Units (2) 8 2" xfId="1821"/>
    <cellStyle name="Link Units (2) 8 3" xfId="1822"/>
    <cellStyle name="Link Units (2) 9" xfId="1823"/>
    <cellStyle name="Link Units (2) 9 2" xfId="1824"/>
    <cellStyle name="Link Units (2) 9 3" xfId="1825"/>
    <cellStyle name="Linked Cell 10" xfId="1826"/>
    <cellStyle name="Linked Cell 11" xfId="1827"/>
    <cellStyle name="Linked Cell 2" xfId="1828"/>
    <cellStyle name="Linked Cell 3" xfId="1829"/>
    <cellStyle name="Linked Cell 4" xfId="1830"/>
    <cellStyle name="Linked Cell 5" xfId="1831"/>
    <cellStyle name="Linked Cell 6" xfId="1832"/>
    <cellStyle name="Linked Cell 7" xfId="1833"/>
    <cellStyle name="Linked Cell 8" xfId="1834"/>
    <cellStyle name="Linked Cell 9" xfId="1835"/>
    <cellStyle name="LV Input" xfId="1836"/>
    <cellStyle name="Mine" xfId="1837"/>
    <cellStyle name="Model Name" xfId="1838"/>
    <cellStyle name="Multiple" xfId="1839"/>
    <cellStyle name="Named Range" xfId="1840"/>
    <cellStyle name="Named Range Tag" xfId="1841"/>
    <cellStyle name="Neutral 10" xfId="1842"/>
    <cellStyle name="Neutral 11" xfId="1843"/>
    <cellStyle name="Neutral 2" xfId="1844"/>
    <cellStyle name="Neutral 3" xfId="1845"/>
    <cellStyle name="Neutral 4" xfId="1846"/>
    <cellStyle name="Neutral 5" xfId="1847"/>
    <cellStyle name="Neutral 6" xfId="1848"/>
    <cellStyle name="Neutral 7" xfId="1849"/>
    <cellStyle name="Neutral 8" xfId="1850"/>
    <cellStyle name="Neutral 9" xfId="1851"/>
    <cellStyle name="New" xfId="1852"/>
    <cellStyle name="Normal" xfId="0" builtinId="0"/>
    <cellStyle name="Normal - Style1" xfId="1853"/>
    <cellStyle name="Normal - Style1 2" xfId="1854"/>
    <cellStyle name="Normal - Style2" xfId="1855"/>
    <cellStyle name="Normal - Style3" xfId="1856"/>
    <cellStyle name="Normal - Style4" xfId="1857"/>
    <cellStyle name="Normal - Style5" xfId="1858"/>
    <cellStyle name="Normal - Style6" xfId="1859"/>
    <cellStyle name="Normal - Style7" xfId="1860"/>
    <cellStyle name="Normal - Style8" xfId="1861"/>
    <cellStyle name="Normal 10" xfId="1862"/>
    <cellStyle name="Normal 10 2" xfId="1863"/>
    <cellStyle name="Normal 11" xfId="1864"/>
    <cellStyle name="Normal 11 2" xfId="1865"/>
    <cellStyle name="Normal 114" xfId="1866"/>
    <cellStyle name="Normal 114 2" xfId="1867"/>
    <cellStyle name="Normal 12" xfId="1868"/>
    <cellStyle name="Normal 12 2" xfId="1869"/>
    <cellStyle name="Normal 13" xfId="1870"/>
    <cellStyle name="Normal 13 2" xfId="1871"/>
    <cellStyle name="Normal 13 3" xfId="1872"/>
    <cellStyle name="Normal 14" xfId="1873"/>
    <cellStyle name="Normal 14 2" xfId="1874"/>
    <cellStyle name="Normal 14 3" xfId="1875"/>
    <cellStyle name="Normal 14 4" xfId="1876"/>
    <cellStyle name="Normal 14 5" xfId="1877"/>
    <cellStyle name="Normal 14 6" xfId="1878"/>
    <cellStyle name="Normal 143" xfId="1879"/>
    <cellStyle name="Normal 144" xfId="1880"/>
    <cellStyle name="Normal 147" xfId="1881"/>
    <cellStyle name="Normal 148" xfId="1882"/>
    <cellStyle name="Normal 149" xfId="1883"/>
    <cellStyle name="Normal 15" xfId="1884"/>
    <cellStyle name="Normal 15 2" xfId="1885"/>
    <cellStyle name="Normal 15 3" xfId="1886"/>
    <cellStyle name="Normal 15 4" xfId="1887"/>
    <cellStyle name="Normal 15 5" xfId="1888"/>
    <cellStyle name="Normal 15 6" xfId="1889"/>
    <cellStyle name="Normal 150" xfId="1890"/>
    <cellStyle name="Normal 151" xfId="1891"/>
    <cellStyle name="Normal 152" xfId="1892"/>
    <cellStyle name="Normal 153" xfId="1893"/>
    <cellStyle name="Normal 154" xfId="1894"/>
    <cellStyle name="Normal 155" xfId="1895"/>
    <cellStyle name="Normal 156" xfId="1896"/>
    <cellStyle name="Normal 16" xfId="1897"/>
    <cellStyle name="Normal 16 2" xfId="1898"/>
    <cellStyle name="Normal 16 3" xfId="1899"/>
    <cellStyle name="Normal 16 4" xfId="1900"/>
    <cellStyle name="Normal 16 5" xfId="1901"/>
    <cellStyle name="Normal 161" xfId="1902"/>
    <cellStyle name="Normal 162" xfId="1903"/>
    <cellStyle name="Normal 163" xfId="1904"/>
    <cellStyle name="Normal 164" xfId="1905"/>
    <cellStyle name="Normal 169" xfId="1906"/>
    <cellStyle name="Normal 17" xfId="1907"/>
    <cellStyle name="Normal 17 2" xfId="1908"/>
    <cellStyle name="Normal 17 3" xfId="1909"/>
    <cellStyle name="Normal 17 4" xfId="1910"/>
    <cellStyle name="Normal 17 5" xfId="1911"/>
    <cellStyle name="Normal 170" xfId="1912"/>
    <cellStyle name="Normal 171" xfId="1913"/>
    <cellStyle name="Normal 172" xfId="1914"/>
    <cellStyle name="Normal 177" xfId="1915"/>
    <cellStyle name="Normal 178" xfId="1916"/>
    <cellStyle name="Normal 179" xfId="1917"/>
    <cellStyle name="Normal 18" xfId="1918"/>
    <cellStyle name="Normal 18 2" xfId="1919"/>
    <cellStyle name="Normal 18 2 2" xfId="1920"/>
    <cellStyle name="Normal 18 3" xfId="1921"/>
    <cellStyle name="Normal 180" xfId="1922"/>
    <cellStyle name="Normal 181" xfId="1923"/>
    <cellStyle name="Normal 182" xfId="1924"/>
    <cellStyle name="Normal 183" xfId="1925"/>
    <cellStyle name="Normal 184" xfId="1926"/>
    <cellStyle name="Normal 185" xfId="1927"/>
    <cellStyle name="Normal 186" xfId="1928"/>
    <cellStyle name="Normal 187" xfId="1929"/>
    <cellStyle name="Normal 188" xfId="1930"/>
    <cellStyle name="Normal 189" xfId="1931"/>
    <cellStyle name="Normal 19" xfId="1932"/>
    <cellStyle name="Normal 19 2" xfId="1933"/>
    <cellStyle name="Normal 19 2 2" xfId="1934"/>
    <cellStyle name="Normal 19 3" xfId="1935"/>
    <cellStyle name="Normal 190" xfId="1936"/>
    <cellStyle name="Normal 192" xfId="1937"/>
    <cellStyle name="Normal 193" xfId="1938"/>
    <cellStyle name="Normal 196" xfId="1939"/>
    <cellStyle name="Normal 197" xfId="1940"/>
    <cellStyle name="Normal 198" xfId="1941"/>
    <cellStyle name="Normal 199" xfId="1942"/>
    <cellStyle name="Normal 2" xfId="14"/>
    <cellStyle name="Normal 2 2" xfId="5"/>
    <cellStyle name="Normal 2 2 2" xfId="1943"/>
    <cellStyle name="Normal 2 2 2 2" xfId="1944"/>
    <cellStyle name="Normal 2 2 3" xfId="1945"/>
    <cellStyle name="Normal 2 2 4" xfId="1946"/>
    <cellStyle name="Normal 2 2 5" xfId="1947"/>
    <cellStyle name="Normal 2 2_Corporate Allocators" xfId="1948"/>
    <cellStyle name="Normal 2 3" xfId="1949"/>
    <cellStyle name="Normal 2 3 2" xfId="1950"/>
    <cellStyle name="Normal 2 3 2 2" xfId="1951"/>
    <cellStyle name="Normal 2 3 3" xfId="1952"/>
    <cellStyle name="Normal 2 4" xfId="1953"/>
    <cellStyle name="Normal 2_Corporate Allocators" xfId="1954"/>
    <cellStyle name="Normal 20" xfId="1955"/>
    <cellStyle name="Normal 20 2" xfId="1956"/>
    <cellStyle name="Normal 200" xfId="1957"/>
    <cellStyle name="Normal 201" xfId="1958"/>
    <cellStyle name="Normal 202" xfId="1959"/>
    <cellStyle name="Normal 203" xfId="1960"/>
    <cellStyle name="Normal 204" xfId="1961"/>
    <cellStyle name="Normal 205" xfId="1962"/>
    <cellStyle name="Normal 207" xfId="1963"/>
    <cellStyle name="Normal 208" xfId="1964"/>
    <cellStyle name="Normal 209" xfId="1965"/>
    <cellStyle name="Normal 21" xfId="1966"/>
    <cellStyle name="Normal 21 2" xfId="1967"/>
    <cellStyle name="Normal 210" xfId="1968"/>
    <cellStyle name="Normal 211" xfId="1969"/>
    <cellStyle name="Normal 212" xfId="1970"/>
    <cellStyle name="Normal 213" xfId="1971"/>
    <cellStyle name="Normal 214" xfId="1972"/>
    <cellStyle name="Normal 215" xfId="1973"/>
    <cellStyle name="Normal 216" xfId="1974"/>
    <cellStyle name="Normal 22" xfId="1975"/>
    <cellStyle name="Normal 22 2" xfId="1976"/>
    <cellStyle name="Normal 23" xfId="1977"/>
    <cellStyle name="Normal 23 2" xfId="1978"/>
    <cellStyle name="Normal 24" xfId="1979"/>
    <cellStyle name="Normal 24 2" xfId="1980"/>
    <cellStyle name="Normal 25" xfId="1981"/>
    <cellStyle name="Normal 25 2" xfId="1982"/>
    <cellStyle name="Normal 26" xfId="1983"/>
    <cellStyle name="Normal 26 2" xfId="1984"/>
    <cellStyle name="Normal 27" xfId="1985"/>
    <cellStyle name="Normal 27 2" xfId="1986"/>
    <cellStyle name="Normal 28" xfId="1987"/>
    <cellStyle name="Normal 28 2" xfId="1988"/>
    <cellStyle name="Normal 29" xfId="1989"/>
    <cellStyle name="Normal 29 2" xfId="1990"/>
    <cellStyle name="Normal 3" xfId="1991"/>
    <cellStyle name="Normal 3 10" xfId="1992"/>
    <cellStyle name="Normal 3 11" xfId="1993"/>
    <cellStyle name="Normal 3 2" xfId="1994"/>
    <cellStyle name="Normal 3 2 2" xfId="1995"/>
    <cellStyle name="Normal 3 2_Corporate Allocators" xfId="1996"/>
    <cellStyle name="Normal 3 3" xfId="1997"/>
    <cellStyle name="Normal 3 4" xfId="1998"/>
    <cellStyle name="Normal 3 5" xfId="1999"/>
    <cellStyle name="Normal 3 6" xfId="2000"/>
    <cellStyle name="Normal 3 7" xfId="2001"/>
    <cellStyle name="Normal 3 8" xfId="2002"/>
    <cellStyle name="Normal 3 9" xfId="2003"/>
    <cellStyle name="Normal 3_2011-12 budget info" xfId="2004"/>
    <cellStyle name="Normal 30" xfId="2005"/>
    <cellStyle name="Normal 30 2" xfId="2006"/>
    <cellStyle name="Normal 31" xfId="2007"/>
    <cellStyle name="Normal 31 2" xfId="2008"/>
    <cellStyle name="Normal 32" xfId="2009"/>
    <cellStyle name="Normal 33" xfId="2010"/>
    <cellStyle name="Normal 34" xfId="2011"/>
    <cellStyle name="Normal 35" xfId="2012"/>
    <cellStyle name="Normal 36" xfId="2013"/>
    <cellStyle name="Normal 37" xfId="2014"/>
    <cellStyle name="Normal 38" xfId="2015"/>
    <cellStyle name="Normal 39" xfId="2016"/>
    <cellStyle name="Normal 4" xfId="2017"/>
    <cellStyle name="Normal 4 2" xfId="8"/>
    <cellStyle name="Normal 4 3" xfId="2018"/>
    <cellStyle name="Normal 4 4" xfId="2019"/>
    <cellStyle name="Normal 4_2011-12 budget info" xfId="2020"/>
    <cellStyle name="Normal 40" xfId="2021"/>
    <cellStyle name="Normal 41" xfId="2022"/>
    <cellStyle name="Normal 42" xfId="2023"/>
    <cellStyle name="Normal 43" xfId="2024"/>
    <cellStyle name="Normal 44" xfId="2025"/>
    <cellStyle name="Normal 45" xfId="2026"/>
    <cellStyle name="Normal 46" xfId="2027"/>
    <cellStyle name="Normal 47" xfId="2028"/>
    <cellStyle name="Normal 48" xfId="2029"/>
    <cellStyle name="Normal 49" xfId="2030"/>
    <cellStyle name="Normal 5" xfId="2031"/>
    <cellStyle name="Normal 5 2" xfId="2032"/>
    <cellStyle name="Normal 5 2 2" xfId="2033"/>
    <cellStyle name="Normal 5 2 3" xfId="2034"/>
    <cellStyle name="Normal 5 2 4" xfId="2035"/>
    <cellStyle name="Normal 5 3" xfId="2036"/>
    <cellStyle name="Normal 5 4" xfId="2037"/>
    <cellStyle name="Normal 5 5" xfId="2038"/>
    <cellStyle name="Normal 50" xfId="2039"/>
    <cellStyle name="Normal 51" xfId="2040"/>
    <cellStyle name="Normal 52" xfId="2041"/>
    <cellStyle name="Normal 53" xfId="2042"/>
    <cellStyle name="Normal 54" xfId="2043"/>
    <cellStyle name="Normal 55" xfId="2044"/>
    <cellStyle name="Normal 56" xfId="2045"/>
    <cellStyle name="Normal 57" xfId="2046"/>
    <cellStyle name="Normal 58" xfId="2047"/>
    <cellStyle name="Normal 59" xfId="2048"/>
    <cellStyle name="Normal 6" xfId="2049"/>
    <cellStyle name="Normal 6 2" xfId="2050"/>
    <cellStyle name="Normal 6 2 2" xfId="2051"/>
    <cellStyle name="Normal 6 2 3" xfId="2052"/>
    <cellStyle name="Normal 6 2 4" xfId="2053"/>
    <cellStyle name="Normal 6 3" xfId="2054"/>
    <cellStyle name="Normal 6 4" xfId="2055"/>
    <cellStyle name="Normal 6 5" xfId="2056"/>
    <cellStyle name="Normal 6 6" xfId="2057"/>
    <cellStyle name="Normal 6_2011-12 budget info" xfId="2058"/>
    <cellStyle name="Normal 60" xfId="2059"/>
    <cellStyle name="Normal 61" xfId="2060"/>
    <cellStyle name="Normal 62" xfId="2061"/>
    <cellStyle name="Normal 63" xfId="2062"/>
    <cellStyle name="Normal 64" xfId="2063"/>
    <cellStyle name="Normal 65" xfId="2064"/>
    <cellStyle name="Normal 66" xfId="2065"/>
    <cellStyle name="Normal 7" xfId="2066"/>
    <cellStyle name="Normal 7 2" xfId="2067"/>
    <cellStyle name="Normal 7 2 2" xfId="2068"/>
    <cellStyle name="Normal 7 2 3" xfId="2069"/>
    <cellStyle name="Normal 7 2 4" xfId="2070"/>
    <cellStyle name="Normal 7 3" xfId="2071"/>
    <cellStyle name="Normal 7 4" xfId="2072"/>
    <cellStyle name="Normal 7 5" xfId="2073"/>
    <cellStyle name="Normal 7 6" xfId="2074"/>
    <cellStyle name="Normal 7_2011-12 budget info" xfId="2075"/>
    <cellStyle name="Normal 8" xfId="2076"/>
    <cellStyle name="Normal 8 2" xfId="2077"/>
    <cellStyle name="Normal 8 2 2" xfId="2078"/>
    <cellStyle name="Normal 8 2 3" xfId="2079"/>
    <cellStyle name="Normal 8 2 4" xfId="2080"/>
    <cellStyle name="Normal 8 3" xfId="2081"/>
    <cellStyle name="Normal 8 4" xfId="2082"/>
    <cellStyle name="Normal 8 5" xfId="2083"/>
    <cellStyle name="Normal 8 6" xfId="2084"/>
    <cellStyle name="Normal 9" xfId="2085"/>
    <cellStyle name="Normal 9 2" xfId="2086"/>
    <cellStyle name="Normal 9 3" xfId="2087"/>
    <cellStyle name="Normal 9 4" xfId="2088"/>
    <cellStyle name="Normal 9 5" xfId="2089"/>
    <cellStyle name="Normal U" xfId="2090"/>
    <cellStyle name="Normal_2010 06 22 - IE - Scheme Template for data collection" xfId="4"/>
    <cellStyle name="Normal_D11 2371025  Financial information - 2012 Draft RIN - Ausgrid" xfId="10"/>
    <cellStyle name="Normal_D12 2657  STPIS - 2012 draft RIN - Ausgrid" xfId="9"/>
    <cellStyle name="Note 10" xfId="2091"/>
    <cellStyle name="Note 10 2" xfId="2092"/>
    <cellStyle name="Note 10 2 2" xfId="2093"/>
    <cellStyle name="Note 10 3" xfId="2094"/>
    <cellStyle name="Note 11" xfId="2095"/>
    <cellStyle name="Note 12" xfId="2096"/>
    <cellStyle name="Note 2" xfId="2097"/>
    <cellStyle name="Note 2 2" xfId="2098"/>
    <cellStyle name="Note 2 2 2" xfId="2099"/>
    <cellStyle name="Note 2 2 2 2" xfId="2100"/>
    <cellStyle name="Note 2 2 3" xfId="2101"/>
    <cellStyle name="Note 2 3" xfId="2102"/>
    <cellStyle name="Note 2 3 2" xfId="2103"/>
    <cellStyle name="Note 2 4" xfId="2104"/>
    <cellStyle name="Note 3" xfId="2105"/>
    <cellStyle name="Note 3 2" xfId="2106"/>
    <cellStyle name="Note 3 2 2" xfId="2107"/>
    <cellStyle name="Note 3 3" xfId="2108"/>
    <cellStyle name="Note 4" xfId="2109"/>
    <cellStyle name="Note 4 2" xfId="2110"/>
    <cellStyle name="Note 4 2 2" xfId="2111"/>
    <cellStyle name="Note 4 3" xfId="2112"/>
    <cellStyle name="Note 5" xfId="2113"/>
    <cellStyle name="Note 5 2" xfId="2114"/>
    <cellStyle name="Note 6" xfId="2115"/>
    <cellStyle name="Note 6 2" xfId="2116"/>
    <cellStyle name="Note 7" xfId="2117"/>
    <cellStyle name="Note 7 2" xfId="2118"/>
    <cellStyle name="Note 8" xfId="2119"/>
    <cellStyle name="Note 8 2" xfId="2120"/>
    <cellStyle name="Note 9" xfId="2121"/>
    <cellStyle name="Note 9 2" xfId="2122"/>
    <cellStyle name="Num_Date" xfId="2123"/>
    <cellStyle name="Output 10" xfId="2124"/>
    <cellStyle name="Output 11" xfId="2125"/>
    <cellStyle name="Output 12" xfId="2126"/>
    <cellStyle name="Output 2" xfId="2127"/>
    <cellStyle name="Output 3" xfId="2128"/>
    <cellStyle name="Output 4" xfId="2129"/>
    <cellStyle name="Output 5" xfId="2130"/>
    <cellStyle name="Output 6" xfId="2131"/>
    <cellStyle name="Output 7" xfId="2132"/>
    <cellStyle name="Output 8" xfId="2133"/>
    <cellStyle name="Output 9" xfId="2134"/>
    <cellStyle name="Page Heading Large" xfId="2135"/>
    <cellStyle name="Page Heading Small" xfId="2136"/>
    <cellStyle name="Pattern_Forecast" xfId="2137"/>
    <cellStyle name="Percent" xfId="7" builtinId="5"/>
    <cellStyle name="Percent [0]" xfId="2138"/>
    <cellStyle name="Percent [0] 10" xfId="2139"/>
    <cellStyle name="Percent [0] 10 2" xfId="2140"/>
    <cellStyle name="Percent [0] 10 2 2" xfId="2141"/>
    <cellStyle name="Percent [0] 11" xfId="2142"/>
    <cellStyle name="Percent [0] 2" xfId="2143"/>
    <cellStyle name="Percent [0] 2 2" xfId="2144"/>
    <cellStyle name="Percent [0] 2 3" xfId="2145"/>
    <cellStyle name="Percent [0] 3" xfId="2146"/>
    <cellStyle name="Percent [0] 3 2" xfId="2147"/>
    <cellStyle name="Percent [0] 3 3" xfId="2148"/>
    <cellStyle name="Percent [0] 4" xfId="2149"/>
    <cellStyle name="Percent [0] 4 2" xfId="2150"/>
    <cellStyle name="Percent [0] 4 3" xfId="2151"/>
    <cellStyle name="Percent [0] 5" xfId="2152"/>
    <cellStyle name="Percent [0] 5 2" xfId="2153"/>
    <cellStyle name="Percent [0] 5 3" xfId="2154"/>
    <cellStyle name="Percent [0] 6" xfId="2155"/>
    <cellStyle name="Percent [0] 6 2" xfId="2156"/>
    <cellStyle name="Percent [0] 6 3" xfId="2157"/>
    <cellStyle name="Percent [0] 7" xfId="2158"/>
    <cellStyle name="Percent [0] 7 2" xfId="2159"/>
    <cellStyle name="Percent [0] 7 3" xfId="2160"/>
    <cellStyle name="Percent [0] 8" xfId="2161"/>
    <cellStyle name="Percent [0] 8 2" xfId="2162"/>
    <cellStyle name="Percent [0] 8 3" xfId="2163"/>
    <cellStyle name="Percent [0] 9" xfId="2164"/>
    <cellStyle name="Percent [0] 9 2" xfId="2165"/>
    <cellStyle name="Percent [0] 9 3" xfId="2166"/>
    <cellStyle name="Percent [00]" xfId="2167"/>
    <cellStyle name="Percent [00] 10" xfId="2168"/>
    <cellStyle name="Percent [00] 10 2" xfId="2169"/>
    <cellStyle name="Percent [00] 10 2 2" xfId="2170"/>
    <cellStyle name="Percent [00] 2" xfId="2171"/>
    <cellStyle name="Percent [00] 2 2" xfId="2172"/>
    <cellStyle name="Percent [00] 2 3" xfId="2173"/>
    <cellStyle name="Percent [00] 3" xfId="2174"/>
    <cellStyle name="Percent [00] 3 2" xfId="2175"/>
    <cellStyle name="Percent [00] 3 3" xfId="2176"/>
    <cellStyle name="Percent [00] 4" xfId="2177"/>
    <cellStyle name="Percent [00] 4 2" xfId="2178"/>
    <cellStyle name="Percent [00] 4 3" xfId="2179"/>
    <cellStyle name="Percent [00] 5" xfId="2180"/>
    <cellStyle name="Percent [00] 5 2" xfId="2181"/>
    <cellStyle name="Percent [00] 5 3" xfId="2182"/>
    <cellStyle name="Percent [00] 6" xfId="2183"/>
    <cellStyle name="Percent [00] 6 2" xfId="2184"/>
    <cellStyle name="Percent [00] 6 3" xfId="2185"/>
    <cellStyle name="Percent [00] 7" xfId="2186"/>
    <cellStyle name="Percent [00] 7 2" xfId="2187"/>
    <cellStyle name="Percent [00] 7 3" xfId="2188"/>
    <cellStyle name="Percent [00] 8" xfId="2189"/>
    <cellStyle name="Percent [00] 8 2" xfId="2190"/>
    <cellStyle name="Percent [00] 8 3" xfId="2191"/>
    <cellStyle name="Percent [00] 9" xfId="2192"/>
    <cellStyle name="Percent [00] 9 2" xfId="2193"/>
    <cellStyle name="Percent [00] 9 3" xfId="2194"/>
    <cellStyle name="Percent [1]" xfId="2195"/>
    <cellStyle name="Percent [2]" xfId="2196"/>
    <cellStyle name="Percent [2] 2" xfId="2197"/>
    <cellStyle name="Percent [2] U" xfId="2198"/>
    <cellStyle name="Percent [2]_2900 - Facilities" xfId="2199"/>
    <cellStyle name="Percent 10" xfId="2200"/>
    <cellStyle name="Percent 11" xfId="2201"/>
    <cellStyle name="Percent 12" xfId="2202"/>
    <cellStyle name="Percent 13" xfId="2203"/>
    <cellStyle name="Percent 14" xfId="2204"/>
    <cellStyle name="Percent 15" xfId="2205"/>
    <cellStyle name="Percent 16" xfId="2206"/>
    <cellStyle name="Percent 17" xfId="2207"/>
    <cellStyle name="Percent 18" xfId="2208"/>
    <cellStyle name="Percent 19" xfId="2209"/>
    <cellStyle name="Percent 2" xfId="15"/>
    <cellStyle name="Percent 2 2" xfId="2210"/>
    <cellStyle name="Percent 2 2 2" xfId="2211"/>
    <cellStyle name="Percent 2 2 2 2" xfId="2212"/>
    <cellStyle name="Percent 2 3" xfId="2213"/>
    <cellStyle name="Percent 2 3 2" xfId="2214"/>
    <cellStyle name="Percent 2 4" xfId="2215"/>
    <cellStyle name="Percent 2 5" xfId="2216"/>
    <cellStyle name="Percent 20" xfId="2217"/>
    <cellStyle name="Percent 21" xfId="2218"/>
    <cellStyle name="Percent 22" xfId="2219"/>
    <cellStyle name="Percent 23" xfId="2220"/>
    <cellStyle name="Percent 24" xfId="2221"/>
    <cellStyle name="Percent 25" xfId="2222"/>
    <cellStyle name="Percent 26" xfId="2223"/>
    <cellStyle name="Percent 26 2" xfId="2224"/>
    <cellStyle name="Percent 27" xfId="2225"/>
    <cellStyle name="Percent 28" xfId="2226"/>
    <cellStyle name="Percent 29" xfId="2227"/>
    <cellStyle name="Percent 3" xfId="2228"/>
    <cellStyle name="Percent 3 2" xfId="2229"/>
    <cellStyle name="Percent 3 3" xfId="2230"/>
    <cellStyle name="Percent 3 4" xfId="2231"/>
    <cellStyle name="Percent 30" xfId="2232"/>
    <cellStyle name="Percent 31" xfId="2233"/>
    <cellStyle name="Percent 32" xfId="2234"/>
    <cellStyle name="Percent 33" xfId="2235"/>
    <cellStyle name="Percent 34" xfId="2236"/>
    <cellStyle name="Percent 35" xfId="2237"/>
    <cellStyle name="Percent 36" xfId="2238"/>
    <cellStyle name="Percent 37" xfId="2239"/>
    <cellStyle name="Percent 38" xfId="2240"/>
    <cellStyle name="Percent 39" xfId="2241"/>
    <cellStyle name="Percent 4" xfId="2242"/>
    <cellStyle name="Percent 4 2" xfId="2243"/>
    <cellStyle name="Percent 4 3" xfId="2244"/>
    <cellStyle name="Percent 4 4" xfId="2245"/>
    <cellStyle name="Percent 40" xfId="2246"/>
    <cellStyle name="Percent 41" xfId="2247"/>
    <cellStyle name="Percent 42" xfId="2248"/>
    <cellStyle name="Percent 5" xfId="2249"/>
    <cellStyle name="Percent 5 2" xfId="2250"/>
    <cellStyle name="Percent 5 3" xfId="2251"/>
    <cellStyle name="Percent 5 4" xfId="2252"/>
    <cellStyle name="Percent 6" xfId="2253"/>
    <cellStyle name="Percent 6 2" xfId="2254"/>
    <cellStyle name="Percent 6 2 2" xfId="2255"/>
    <cellStyle name="Percent 6 3" xfId="2256"/>
    <cellStyle name="Percent 6 4" xfId="2257"/>
    <cellStyle name="Percent 7" xfId="2258"/>
    <cellStyle name="Percent 7 2" xfId="2259"/>
    <cellStyle name="Percent 7 3" xfId="2260"/>
    <cellStyle name="Percent 7 4" xfId="2261"/>
    <cellStyle name="Percent 8" xfId="2262"/>
    <cellStyle name="Percent 9" xfId="2263"/>
    <cellStyle name="Percent Hard" xfId="2264"/>
    <cellStyle name="Percentage" xfId="2265"/>
    <cellStyle name="Period Title" xfId="2266"/>
    <cellStyle name="PrePop Currency (0)" xfId="2267"/>
    <cellStyle name="PrePop Currency (0) 10" xfId="2268"/>
    <cellStyle name="PrePop Currency (0) 10 2" xfId="2269"/>
    <cellStyle name="PrePop Currency (0) 10 2 2" xfId="2270"/>
    <cellStyle name="PrePop Currency (0) 2" xfId="2271"/>
    <cellStyle name="PrePop Currency (0) 2 2" xfId="2272"/>
    <cellStyle name="PrePop Currency (0) 2 3" xfId="2273"/>
    <cellStyle name="PrePop Currency (0) 3" xfId="2274"/>
    <cellStyle name="PrePop Currency (0) 3 2" xfId="2275"/>
    <cellStyle name="PrePop Currency (0) 3 3" xfId="2276"/>
    <cellStyle name="PrePop Currency (0) 4" xfId="2277"/>
    <cellStyle name="PrePop Currency (0) 4 2" xfId="2278"/>
    <cellStyle name="PrePop Currency (0) 4 3" xfId="2279"/>
    <cellStyle name="PrePop Currency (0) 5" xfId="2280"/>
    <cellStyle name="PrePop Currency (0) 5 2" xfId="2281"/>
    <cellStyle name="PrePop Currency (0) 5 3" xfId="2282"/>
    <cellStyle name="PrePop Currency (0) 6" xfId="2283"/>
    <cellStyle name="PrePop Currency (0) 6 2" xfId="2284"/>
    <cellStyle name="PrePop Currency (0) 6 3" xfId="2285"/>
    <cellStyle name="PrePop Currency (0) 7" xfId="2286"/>
    <cellStyle name="PrePop Currency (0) 7 2" xfId="2287"/>
    <cellStyle name="PrePop Currency (0) 7 3" xfId="2288"/>
    <cellStyle name="PrePop Currency (0) 8" xfId="2289"/>
    <cellStyle name="PrePop Currency (0) 8 2" xfId="2290"/>
    <cellStyle name="PrePop Currency (0) 8 3" xfId="2291"/>
    <cellStyle name="PrePop Currency (0) 9" xfId="2292"/>
    <cellStyle name="PrePop Currency (0) 9 2" xfId="2293"/>
    <cellStyle name="PrePop Currency (0) 9 3" xfId="2294"/>
    <cellStyle name="PrePop Currency (2)" xfId="2295"/>
    <cellStyle name="PrePop Currency (2) 10" xfId="2296"/>
    <cellStyle name="PrePop Currency (2) 10 2" xfId="2297"/>
    <cellStyle name="PrePop Currency (2) 10 2 2" xfId="2298"/>
    <cellStyle name="PrePop Currency (2) 2" xfId="2299"/>
    <cellStyle name="PrePop Currency (2) 2 2" xfId="2300"/>
    <cellStyle name="PrePop Currency (2) 2 3" xfId="2301"/>
    <cellStyle name="PrePop Currency (2) 3" xfId="2302"/>
    <cellStyle name="PrePop Currency (2) 3 2" xfId="2303"/>
    <cellStyle name="PrePop Currency (2) 3 3" xfId="2304"/>
    <cellStyle name="PrePop Currency (2) 4" xfId="2305"/>
    <cellStyle name="PrePop Currency (2) 4 2" xfId="2306"/>
    <cellStyle name="PrePop Currency (2) 4 3" xfId="2307"/>
    <cellStyle name="PrePop Currency (2) 5" xfId="2308"/>
    <cellStyle name="PrePop Currency (2) 5 2" xfId="2309"/>
    <cellStyle name="PrePop Currency (2) 5 3" xfId="2310"/>
    <cellStyle name="PrePop Currency (2) 6" xfId="2311"/>
    <cellStyle name="PrePop Currency (2) 6 2" xfId="2312"/>
    <cellStyle name="PrePop Currency (2) 6 3" xfId="2313"/>
    <cellStyle name="PrePop Currency (2) 7" xfId="2314"/>
    <cellStyle name="PrePop Currency (2) 7 2" xfId="2315"/>
    <cellStyle name="PrePop Currency (2) 7 3" xfId="2316"/>
    <cellStyle name="PrePop Currency (2) 8" xfId="2317"/>
    <cellStyle name="PrePop Currency (2) 8 2" xfId="2318"/>
    <cellStyle name="PrePop Currency (2) 8 3" xfId="2319"/>
    <cellStyle name="PrePop Currency (2) 9" xfId="2320"/>
    <cellStyle name="PrePop Currency (2) 9 2" xfId="2321"/>
    <cellStyle name="PrePop Currency (2) 9 3" xfId="2322"/>
    <cellStyle name="PrePop Units (0)" xfId="2323"/>
    <cellStyle name="PrePop Units (0) 10" xfId="2324"/>
    <cellStyle name="PrePop Units (0) 10 2" xfId="2325"/>
    <cellStyle name="PrePop Units (0) 10 2 2" xfId="2326"/>
    <cellStyle name="PrePop Units (0) 2" xfId="2327"/>
    <cellStyle name="PrePop Units (0) 2 2" xfId="2328"/>
    <cellStyle name="PrePop Units (0) 2 3" xfId="2329"/>
    <cellStyle name="PrePop Units (0) 3" xfId="2330"/>
    <cellStyle name="PrePop Units (0) 3 2" xfId="2331"/>
    <cellStyle name="PrePop Units (0) 3 3" xfId="2332"/>
    <cellStyle name="PrePop Units (0) 4" xfId="2333"/>
    <cellStyle name="PrePop Units (0) 4 2" xfId="2334"/>
    <cellStyle name="PrePop Units (0) 4 3" xfId="2335"/>
    <cellStyle name="PrePop Units (0) 5" xfId="2336"/>
    <cellStyle name="PrePop Units (0) 5 2" xfId="2337"/>
    <cellStyle name="PrePop Units (0) 5 3" xfId="2338"/>
    <cellStyle name="PrePop Units (0) 6" xfId="2339"/>
    <cellStyle name="PrePop Units (0) 6 2" xfId="2340"/>
    <cellStyle name="PrePop Units (0) 6 3" xfId="2341"/>
    <cellStyle name="PrePop Units (0) 7" xfId="2342"/>
    <cellStyle name="PrePop Units (0) 7 2" xfId="2343"/>
    <cellStyle name="PrePop Units (0) 7 3" xfId="2344"/>
    <cellStyle name="PrePop Units (0) 8" xfId="2345"/>
    <cellStyle name="PrePop Units (0) 8 2" xfId="2346"/>
    <cellStyle name="PrePop Units (0) 8 3" xfId="2347"/>
    <cellStyle name="PrePop Units (0) 9" xfId="2348"/>
    <cellStyle name="PrePop Units (0) 9 2" xfId="2349"/>
    <cellStyle name="PrePop Units (0) 9 3" xfId="2350"/>
    <cellStyle name="PrePop Units (1)" xfId="2351"/>
    <cellStyle name="PrePop Units (1) 10" xfId="2352"/>
    <cellStyle name="PrePop Units (1) 10 2" xfId="2353"/>
    <cellStyle name="PrePop Units (1) 10 2 2" xfId="2354"/>
    <cellStyle name="PrePop Units (1) 2" xfId="2355"/>
    <cellStyle name="PrePop Units (1) 2 2" xfId="2356"/>
    <cellStyle name="PrePop Units (1) 2 3" xfId="2357"/>
    <cellStyle name="PrePop Units (1) 3" xfId="2358"/>
    <cellStyle name="PrePop Units (1) 3 2" xfId="2359"/>
    <cellStyle name="PrePop Units (1) 3 3" xfId="2360"/>
    <cellStyle name="PrePop Units (1) 4" xfId="2361"/>
    <cellStyle name="PrePop Units (1) 4 2" xfId="2362"/>
    <cellStyle name="PrePop Units (1) 4 3" xfId="2363"/>
    <cellStyle name="PrePop Units (1) 5" xfId="2364"/>
    <cellStyle name="PrePop Units (1) 5 2" xfId="2365"/>
    <cellStyle name="PrePop Units (1) 5 3" xfId="2366"/>
    <cellStyle name="PrePop Units (1) 6" xfId="2367"/>
    <cellStyle name="PrePop Units (1) 6 2" xfId="2368"/>
    <cellStyle name="PrePop Units (1) 6 3" xfId="2369"/>
    <cellStyle name="PrePop Units (1) 7" xfId="2370"/>
    <cellStyle name="PrePop Units (1) 7 2" xfId="2371"/>
    <cellStyle name="PrePop Units (1) 7 3" xfId="2372"/>
    <cellStyle name="PrePop Units (1) 8" xfId="2373"/>
    <cellStyle name="PrePop Units (1) 8 2" xfId="2374"/>
    <cellStyle name="PrePop Units (1) 8 3" xfId="2375"/>
    <cellStyle name="PrePop Units (1) 9" xfId="2376"/>
    <cellStyle name="PrePop Units (1) 9 2" xfId="2377"/>
    <cellStyle name="PrePop Units (1) 9 3" xfId="2378"/>
    <cellStyle name="PrePop Units (2)" xfId="2379"/>
    <cellStyle name="PrePop Units (2) 10" xfId="2380"/>
    <cellStyle name="PrePop Units (2) 10 2" xfId="2381"/>
    <cellStyle name="PrePop Units (2) 10 2 2" xfId="2382"/>
    <cellStyle name="PrePop Units (2) 2" xfId="2383"/>
    <cellStyle name="PrePop Units (2) 2 2" xfId="2384"/>
    <cellStyle name="PrePop Units (2) 2 3" xfId="2385"/>
    <cellStyle name="PrePop Units (2) 3" xfId="2386"/>
    <cellStyle name="PrePop Units (2) 3 2" xfId="2387"/>
    <cellStyle name="PrePop Units (2) 3 3" xfId="2388"/>
    <cellStyle name="PrePop Units (2) 4" xfId="2389"/>
    <cellStyle name="PrePop Units (2) 4 2" xfId="2390"/>
    <cellStyle name="PrePop Units (2) 4 3" xfId="2391"/>
    <cellStyle name="PrePop Units (2) 5" xfId="2392"/>
    <cellStyle name="PrePop Units (2) 5 2" xfId="2393"/>
    <cellStyle name="PrePop Units (2) 5 3" xfId="2394"/>
    <cellStyle name="PrePop Units (2) 6" xfId="2395"/>
    <cellStyle name="PrePop Units (2) 6 2" xfId="2396"/>
    <cellStyle name="PrePop Units (2) 6 3" xfId="2397"/>
    <cellStyle name="PrePop Units (2) 7" xfId="2398"/>
    <cellStyle name="PrePop Units (2) 7 2" xfId="2399"/>
    <cellStyle name="PrePop Units (2) 7 3" xfId="2400"/>
    <cellStyle name="PrePop Units (2) 8" xfId="2401"/>
    <cellStyle name="PrePop Units (2) 8 2" xfId="2402"/>
    <cellStyle name="PrePop Units (2) 8 3" xfId="2403"/>
    <cellStyle name="PrePop Units (2) 9" xfId="2404"/>
    <cellStyle name="PrePop Units (2) 9 2" xfId="2405"/>
    <cellStyle name="PrePop Units (2) 9 3" xfId="2406"/>
    <cellStyle name="PSChar" xfId="2407"/>
    <cellStyle name="PSChar 2" xfId="2408"/>
    <cellStyle name="PSDate" xfId="2409"/>
    <cellStyle name="PSDate 2" xfId="2410"/>
    <cellStyle name="PSDate 3" xfId="2411"/>
    <cellStyle name="PSDec" xfId="2412"/>
    <cellStyle name="PSDec 2" xfId="2413"/>
    <cellStyle name="PSDetail" xfId="2414"/>
    <cellStyle name="PSHeading" xfId="2415"/>
    <cellStyle name="PSHeading 2" xfId="2416"/>
    <cellStyle name="PSInt" xfId="2417"/>
    <cellStyle name="PSInt 2" xfId="2418"/>
    <cellStyle name="PSSpacer" xfId="2419"/>
    <cellStyle name="PTFM-Normal" xfId="2420"/>
    <cellStyle name="PTFM-UnitsonIssue" xfId="2421"/>
    <cellStyle name="Ratio" xfId="2422"/>
    <cellStyle name="RedHeader" xfId="2423"/>
    <cellStyle name="ReportData" xfId="2424"/>
    <cellStyle name="ReportElements" xfId="2425"/>
    <cellStyle name="ReportHeader" xfId="2426"/>
    <cellStyle name="Right Date" xfId="2427"/>
    <cellStyle name="Right Number" xfId="2428"/>
    <cellStyle name="Right Year" xfId="2429"/>
    <cellStyle name="Row - Heading" xfId="2430"/>
    <cellStyle name="Row - SubHeading" xfId="2431"/>
    <cellStyle name="SAPError" xfId="2432"/>
    <cellStyle name="SAPKey" xfId="2433"/>
    <cellStyle name="SAPLocked" xfId="2434"/>
    <cellStyle name="SAPOutput" xfId="2435"/>
    <cellStyle name="SAPSpace" xfId="2436"/>
    <cellStyle name="SAPText" xfId="2437"/>
    <cellStyle name="SAPUnLocked" xfId="2438"/>
    <cellStyle name="ScenarioInput" xfId="2439"/>
    <cellStyle name="Shaded" xfId="2440"/>
    <cellStyle name="Sheet Title" xfId="2441"/>
    <cellStyle name="Style 1" xfId="2442"/>
    <cellStyle name="Style 1 2" xfId="2443"/>
    <cellStyle name="Style 26" xfId="2444"/>
    <cellStyle name="Style 27" xfId="2445"/>
    <cellStyle name="Style 28" xfId="2446"/>
    <cellStyle name="STYLE1" xfId="2447"/>
    <cellStyle name="STYLE1 2" xfId="2448"/>
    <cellStyle name="Style2" xfId="2449"/>
    <cellStyle name="Style3" xfId="2450"/>
    <cellStyle name="Style4" xfId="2451"/>
    <cellStyle name="STYLE4 2" xfId="2452"/>
    <cellStyle name="Style5" xfId="2453"/>
    <cellStyle name="swiss" xfId="2454"/>
    <cellStyle name="swiss input" xfId="2455"/>
    <cellStyle name="swiss input1" xfId="2456"/>
    <cellStyle name="swiss input2" xfId="2457"/>
    <cellStyle name="swiss spec" xfId="2458"/>
    <cellStyle name="Table Col Head" xfId="2459"/>
    <cellStyle name="Table Head Green" xfId="2460"/>
    <cellStyle name="Table Head_pldt" xfId="2461"/>
    <cellStyle name="Table Heading" xfId="2462"/>
    <cellStyle name="Table Source" xfId="2463"/>
    <cellStyle name="Table Sub Head" xfId="2464"/>
    <cellStyle name="Table Title" xfId="2465"/>
    <cellStyle name="Table Units" xfId="2466"/>
    <cellStyle name="Text" xfId="2467"/>
    <cellStyle name="Text 2" xfId="2468"/>
    <cellStyle name="Text Head 1" xfId="2469"/>
    <cellStyle name="Text Head 2" xfId="2470"/>
    <cellStyle name="Text Indent 2" xfId="2471"/>
    <cellStyle name="Text Indent A" xfId="2472"/>
    <cellStyle name="Text Indent A 10" xfId="2473"/>
    <cellStyle name="Text Indent A 10 2" xfId="2474"/>
    <cellStyle name="Text Indent A 10 2 2" xfId="2475"/>
    <cellStyle name="Text Indent A 2" xfId="2476"/>
    <cellStyle name="Text Indent A 2 2" xfId="2477"/>
    <cellStyle name="Text Indent A 3" xfId="2478"/>
    <cellStyle name="Text Indent A 3 2" xfId="2479"/>
    <cellStyle name="Text Indent A 4" xfId="2480"/>
    <cellStyle name="Text Indent A 4 2" xfId="2481"/>
    <cellStyle name="Text Indent A 5" xfId="2482"/>
    <cellStyle name="Text Indent A 5 2" xfId="2483"/>
    <cellStyle name="Text Indent A 6" xfId="2484"/>
    <cellStyle name="Text Indent A 6 2" xfId="2485"/>
    <cellStyle name="Text Indent A 7" xfId="2486"/>
    <cellStyle name="Text Indent A 7 2" xfId="2487"/>
    <cellStyle name="Text Indent A 8" xfId="2488"/>
    <cellStyle name="Text Indent A 8 2" xfId="2489"/>
    <cellStyle name="Text Indent A 9" xfId="2490"/>
    <cellStyle name="Text Indent A 9 2" xfId="2491"/>
    <cellStyle name="Text Indent B" xfId="2492"/>
    <cellStyle name="Text Indent B 10" xfId="2493"/>
    <cellStyle name="Text Indent B 10 2" xfId="2494"/>
    <cellStyle name="Text Indent B 10 2 2" xfId="2495"/>
    <cellStyle name="Text Indent B 2" xfId="2496"/>
    <cellStyle name="Text Indent B 2 2" xfId="2497"/>
    <cellStyle name="Text Indent B 2 3" xfId="2498"/>
    <cellStyle name="Text Indent B 3" xfId="2499"/>
    <cellStyle name="Text Indent B 3 2" xfId="2500"/>
    <cellStyle name="Text Indent B 3 3" xfId="2501"/>
    <cellStyle name="Text Indent B 4" xfId="2502"/>
    <cellStyle name="Text Indent B 4 2" xfId="2503"/>
    <cellStyle name="Text Indent B 4 3" xfId="2504"/>
    <cellStyle name="Text Indent B 5" xfId="2505"/>
    <cellStyle name="Text Indent B 5 2" xfId="2506"/>
    <cellStyle name="Text Indent B 5 3" xfId="2507"/>
    <cellStyle name="Text Indent B 6" xfId="2508"/>
    <cellStyle name="Text Indent B 6 2" xfId="2509"/>
    <cellStyle name="Text Indent B 6 3" xfId="2510"/>
    <cellStyle name="Text Indent B 7" xfId="2511"/>
    <cellStyle name="Text Indent B 7 2" xfId="2512"/>
    <cellStyle name="Text Indent B 7 3" xfId="2513"/>
    <cellStyle name="Text Indent B 8" xfId="2514"/>
    <cellStyle name="Text Indent B 8 2" xfId="2515"/>
    <cellStyle name="Text Indent B 8 3" xfId="2516"/>
    <cellStyle name="Text Indent B 9" xfId="2517"/>
    <cellStyle name="Text Indent B 9 2" xfId="2518"/>
    <cellStyle name="Text Indent B 9 3" xfId="2519"/>
    <cellStyle name="Text Indent C" xfId="2520"/>
    <cellStyle name="Text Indent C 10" xfId="2521"/>
    <cellStyle name="Text Indent C 10 2" xfId="2522"/>
    <cellStyle name="Text Indent C 10 2 2" xfId="2523"/>
    <cellStyle name="Text Indent C 2" xfId="2524"/>
    <cellStyle name="Text Indent C 2 2" xfId="2525"/>
    <cellStyle name="Text Indent C 2 3" xfId="2526"/>
    <cellStyle name="Text Indent C 3" xfId="2527"/>
    <cellStyle name="Text Indent C 3 2" xfId="2528"/>
    <cellStyle name="Text Indent C 3 3" xfId="2529"/>
    <cellStyle name="Text Indent C 4" xfId="2530"/>
    <cellStyle name="Text Indent C 4 2" xfId="2531"/>
    <cellStyle name="Text Indent C 4 3" xfId="2532"/>
    <cellStyle name="Text Indent C 5" xfId="2533"/>
    <cellStyle name="Text Indent C 5 2" xfId="2534"/>
    <cellStyle name="Text Indent C 5 3" xfId="2535"/>
    <cellStyle name="Text Indent C 6" xfId="2536"/>
    <cellStyle name="Text Indent C 6 2" xfId="2537"/>
    <cellStyle name="Text Indent C 6 3" xfId="2538"/>
    <cellStyle name="Text Indent C 7" xfId="2539"/>
    <cellStyle name="Text Indent C 7 2" xfId="2540"/>
    <cellStyle name="Text Indent C 7 3" xfId="2541"/>
    <cellStyle name="Text Indent C 8" xfId="2542"/>
    <cellStyle name="Text Indent C 8 2" xfId="2543"/>
    <cellStyle name="Text Indent C 8 3" xfId="2544"/>
    <cellStyle name="Text Indent C 9" xfId="2545"/>
    <cellStyle name="Text Indent C 9 2" xfId="2546"/>
    <cellStyle name="Text Indent C 9 3" xfId="2547"/>
    <cellStyle name="Text Right" xfId="2548"/>
    <cellStyle name="Theirs" xfId="2549"/>
    <cellStyle name="Title 1" xfId="2550"/>
    <cellStyle name="Title 1 2" xfId="2551"/>
    <cellStyle name="Title 1_Corporate Allocators" xfId="2552"/>
    <cellStyle name="Title 10" xfId="2553"/>
    <cellStyle name="Title 11" xfId="2554"/>
    <cellStyle name="Title 12" xfId="2555"/>
    <cellStyle name="Title 13" xfId="2556"/>
    <cellStyle name="Title 2" xfId="2557"/>
    <cellStyle name="Title 2 2" xfId="2558"/>
    <cellStyle name="Title 2_Corporate Allocators" xfId="2559"/>
    <cellStyle name="Title 3" xfId="2560"/>
    <cellStyle name="Title 3 2" xfId="2561"/>
    <cellStyle name="Title 3_Corporate Allocators" xfId="2562"/>
    <cellStyle name="Title 4" xfId="2563"/>
    <cellStyle name="Title 5" xfId="2564"/>
    <cellStyle name="Title 6" xfId="2565"/>
    <cellStyle name="Title 7" xfId="2566"/>
    <cellStyle name="Title 8" xfId="2567"/>
    <cellStyle name="Title 9" xfId="2568"/>
    <cellStyle name="TOC 1" xfId="2569"/>
    <cellStyle name="TOC 2" xfId="2570"/>
    <cellStyle name="TOC 3" xfId="2571"/>
    <cellStyle name="TOGGLEOFF" xfId="2572"/>
    <cellStyle name="TOGGLEON" xfId="2573"/>
    <cellStyle name="Total 1" xfId="2574"/>
    <cellStyle name="Total 10" xfId="2575"/>
    <cellStyle name="Total 11" xfId="2576"/>
    <cellStyle name="Total 12" xfId="2577"/>
    <cellStyle name="Total 2" xfId="2578"/>
    <cellStyle name="Total 2 2" xfId="2579"/>
    <cellStyle name="Total 2_Corporate Allocators" xfId="2580"/>
    <cellStyle name="Total 3" xfId="2581"/>
    <cellStyle name="Total 4" xfId="2582"/>
    <cellStyle name="Total 5" xfId="2583"/>
    <cellStyle name="Total 6" xfId="2584"/>
    <cellStyle name="Total 7" xfId="2585"/>
    <cellStyle name="Total 8" xfId="2586"/>
    <cellStyle name="Total 9" xfId="2587"/>
    <cellStyle name="Underline" xfId="2588"/>
    <cellStyle name="Updates" xfId="2589"/>
    <cellStyle name="v" xfId="2590"/>
    <cellStyle name="v_2900 - Facilities" xfId="2591"/>
    <cellStyle name="v_5520 &amp; 7500 - Distribu Business" xfId="2592"/>
    <cellStyle name="v_6050 Ret, 7550 WED, 7600 AETV" xfId="2593"/>
    <cellStyle name="v_AETV (TG Model) JULY TARGET" xfId="2594"/>
    <cellStyle name="v_AETV (TG Model) JULY TARGET_2900 - Facilities" xfId="2595"/>
    <cellStyle name="v_AETV (TG Model) JULY TARGET_5520 &amp; 7500 - Distribu Business" xfId="2596"/>
    <cellStyle name="v_AETV (TG Model) JULY TARGET_6050 Ret, 7550 WED, 7600 AETV" xfId="2597"/>
    <cellStyle name="v_AETV (TG Model) JULY TARGET_Settings" xfId="2598"/>
    <cellStyle name="v_Construction-Monthly" xfId="2599"/>
    <cellStyle name="v_Construction-Monthly_2900 - Facilities" xfId="2600"/>
    <cellStyle name="v_Construction-Monthly_5520 &amp; 7500 - Distribu Business" xfId="2601"/>
    <cellStyle name="v_Construction-Monthly_6050 Ret, 7550 WED, 7600 AETV" xfId="2602"/>
    <cellStyle name="v_Construction-Monthly_Settings" xfId="2603"/>
    <cellStyle name="v_Settings" xfId="2604"/>
    <cellStyle name="Vpershare" xfId="2605"/>
    <cellStyle name="Vstandard" xfId="2606"/>
    <cellStyle name="Warning" xfId="2607"/>
    <cellStyle name="Warning Text 10" xfId="2608"/>
    <cellStyle name="Warning Text 11" xfId="2609"/>
    <cellStyle name="Warning Text 2" xfId="2610"/>
    <cellStyle name="Warning Text 3" xfId="2611"/>
    <cellStyle name="Warning Text 4" xfId="2612"/>
    <cellStyle name="Warning Text 5" xfId="2613"/>
    <cellStyle name="Warning Text 6" xfId="2614"/>
    <cellStyle name="Warning Text 7" xfId="2615"/>
    <cellStyle name="Warning Text 8" xfId="2616"/>
    <cellStyle name="Warning Text 9" xfId="2617"/>
    <cellStyle name="x" xfId="2618"/>
    <cellStyle name="year" xfId="2619"/>
    <cellStyle name="Yes/No" xfId="262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RRP2012@auroraenergy.com.a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/>
  </sheetViews>
  <sheetFormatPr defaultRowHeight="15"/>
  <cols>
    <col min="1" max="1" width="32.28515625" customWidth="1"/>
    <col min="2" max="2" width="19.5703125" customWidth="1"/>
    <col min="3" max="8" width="12.28515625" customWidth="1"/>
  </cols>
  <sheetData>
    <row r="1" spans="1:10" ht="20.25">
      <c r="A1" s="24" t="s">
        <v>583</v>
      </c>
      <c r="B1" s="37"/>
      <c r="C1" s="37"/>
      <c r="D1" s="37"/>
      <c r="E1" s="37"/>
      <c r="F1" s="37"/>
      <c r="G1" s="37"/>
      <c r="H1" s="37"/>
      <c r="I1" s="37"/>
      <c r="J1" s="22"/>
    </row>
    <row r="2" spans="1:10">
      <c r="A2" s="37"/>
      <c r="B2" s="37"/>
      <c r="C2" s="37"/>
      <c r="D2" s="37"/>
      <c r="E2" s="37"/>
      <c r="F2" s="37"/>
      <c r="G2" s="37"/>
      <c r="H2" s="37"/>
      <c r="I2" s="37"/>
      <c r="J2" s="22"/>
    </row>
    <row r="3" spans="1:10">
      <c r="A3" s="37"/>
      <c r="B3" s="37"/>
      <c r="C3" s="37"/>
      <c r="D3" s="37"/>
      <c r="E3" s="37"/>
      <c r="F3" s="37"/>
      <c r="G3" s="37"/>
      <c r="H3" s="37"/>
      <c r="I3" s="37"/>
      <c r="J3" s="23"/>
    </row>
    <row r="4" spans="1:10" ht="18">
      <c r="A4" s="38" t="s">
        <v>79</v>
      </c>
      <c r="B4" s="202" t="s">
        <v>1622</v>
      </c>
      <c r="C4" s="203"/>
      <c r="D4" s="203"/>
      <c r="E4" s="74"/>
      <c r="F4" s="37"/>
      <c r="G4" s="37"/>
      <c r="H4" s="37"/>
      <c r="I4" s="37"/>
      <c r="J4" s="22"/>
    </row>
    <row r="5" spans="1:10" ht="18">
      <c r="A5" s="26"/>
      <c r="B5" s="26"/>
      <c r="C5" s="37"/>
      <c r="D5" s="37"/>
      <c r="E5" s="37"/>
      <c r="F5" s="37"/>
      <c r="G5" s="37"/>
      <c r="H5" s="37"/>
      <c r="I5" s="37"/>
      <c r="J5" s="22"/>
    </row>
    <row r="6" spans="1:10" ht="18">
      <c r="A6" s="25" t="s">
        <v>80</v>
      </c>
      <c r="B6" s="25"/>
      <c r="C6" s="202" t="s">
        <v>1623</v>
      </c>
      <c r="D6" s="203"/>
      <c r="E6" s="203"/>
      <c r="F6" s="37"/>
      <c r="G6" s="37"/>
      <c r="H6" s="37"/>
      <c r="I6" s="37"/>
      <c r="J6" s="22"/>
    </row>
    <row r="7" spans="1:10" ht="15.75" thickBot="1">
      <c r="A7" s="37"/>
      <c r="B7" s="37"/>
      <c r="C7" s="37"/>
      <c r="D7" s="37"/>
      <c r="E7" s="37"/>
      <c r="F7" s="37"/>
      <c r="G7" s="37"/>
      <c r="H7" s="37"/>
      <c r="I7" s="37"/>
      <c r="J7" s="22"/>
    </row>
    <row r="8" spans="1:10">
      <c r="A8" s="39"/>
      <c r="B8" s="27"/>
      <c r="C8" s="27"/>
      <c r="D8" s="27"/>
      <c r="E8" s="28"/>
      <c r="F8" s="28"/>
      <c r="G8" s="28"/>
      <c r="H8" s="29"/>
      <c r="I8" s="37"/>
      <c r="J8" s="22"/>
    </row>
    <row r="9" spans="1:10">
      <c r="A9" s="40" t="s">
        <v>3</v>
      </c>
      <c r="C9" s="84" t="s">
        <v>81</v>
      </c>
      <c r="D9" s="204" t="s">
        <v>1624</v>
      </c>
      <c r="E9" s="205"/>
      <c r="F9" s="205"/>
      <c r="G9" s="75"/>
      <c r="H9" s="33"/>
      <c r="I9" s="37"/>
      <c r="J9" s="22"/>
    </row>
    <row r="10" spans="1:10">
      <c r="A10" s="40"/>
      <c r="C10" s="84"/>
      <c r="D10" s="76"/>
      <c r="E10" s="77"/>
      <c r="F10" s="77"/>
      <c r="G10" s="78"/>
      <c r="H10" s="33"/>
      <c r="I10" s="37"/>
      <c r="J10" s="22"/>
    </row>
    <row r="11" spans="1:10">
      <c r="A11" s="40"/>
      <c r="C11" s="84" t="s">
        <v>82</v>
      </c>
      <c r="D11" s="204" t="s">
        <v>1057</v>
      </c>
      <c r="E11" s="205"/>
      <c r="F11" s="205"/>
      <c r="G11" s="78"/>
      <c r="H11" s="33"/>
      <c r="I11" s="37"/>
      <c r="J11" s="22"/>
    </row>
    <row r="12" spans="1:10">
      <c r="A12" s="40"/>
      <c r="B12" s="82"/>
      <c r="C12" s="85" t="s">
        <v>83</v>
      </c>
      <c r="D12" s="126" t="s">
        <v>1625</v>
      </c>
      <c r="E12" s="41" t="s">
        <v>84</v>
      </c>
      <c r="F12" s="126">
        <v>7000</v>
      </c>
      <c r="G12" s="30"/>
      <c r="H12" s="31"/>
      <c r="I12" s="37"/>
      <c r="J12" s="22"/>
    </row>
    <row r="13" spans="1:10">
      <c r="A13" s="40"/>
      <c r="B13" s="30"/>
      <c r="C13" s="84"/>
      <c r="D13" s="30"/>
      <c r="E13" s="30"/>
      <c r="F13" s="30"/>
      <c r="G13" s="30"/>
      <c r="H13" s="32"/>
      <c r="I13" s="37"/>
      <c r="J13" s="22"/>
    </row>
    <row r="14" spans="1:10">
      <c r="A14" s="40" t="s">
        <v>461</v>
      </c>
      <c r="B14" s="83"/>
      <c r="C14" s="84" t="s">
        <v>81</v>
      </c>
      <c r="D14" s="204" t="s">
        <v>1626</v>
      </c>
      <c r="E14" s="205"/>
      <c r="F14" s="205"/>
      <c r="G14" s="81"/>
      <c r="H14" s="33"/>
      <c r="I14" s="37"/>
      <c r="J14" s="22"/>
    </row>
    <row r="15" spans="1:10">
      <c r="A15" s="40"/>
      <c r="B15" s="83"/>
      <c r="C15" s="84"/>
      <c r="D15" s="79"/>
      <c r="E15" s="80"/>
      <c r="F15" s="80"/>
      <c r="G15" s="81"/>
      <c r="H15" s="33"/>
      <c r="I15" s="37"/>
      <c r="J15" s="22"/>
    </row>
    <row r="16" spans="1:10">
      <c r="A16" s="40"/>
      <c r="C16" s="84" t="s">
        <v>82</v>
      </c>
      <c r="D16" s="204" t="s">
        <v>1057</v>
      </c>
      <c r="E16" s="205"/>
      <c r="F16" s="205"/>
      <c r="G16" s="75"/>
      <c r="H16" s="33"/>
      <c r="I16" s="37"/>
      <c r="J16" s="22"/>
    </row>
    <row r="17" spans="1:10">
      <c r="A17" s="42"/>
      <c r="B17" s="82"/>
      <c r="C17" s="84" t="s">
        <v>83</v>
      </c>
      <c r="D17" s="126" t="s">
        <v>1625</v>
      </c>
      <c r="E17" s="41" t="s">
        <v>84</v>
      </c>
      <c r="F17" s="126">
        <v>7001</v>
      </c>
      <c r="G17" s="30"/>
      <c r="H17" s="31"/>
      <c r="I17" s="37"/>
      <c r="J17" s="22"/>
    </row>
    <row r="18" spans="1:10" ht="15.75" thickBot="1">
      <c r="A18" s="43"/>
      <c r="B18" s="34"/>
      <c r="C18" s="34"/>
      <c r="D18" s="34"/>
      <c r="E18" s="35"/>
      <c r="F18" s="35"/>
      <c r="G18" s="35"/>
      <c r="H18" s="36"/>
      <c r="I18" s="37"/>
      <c r="J18" s="22"/>
    </row>
    <row r="19" spans="1:10">
      <c r="A19" s="39"/>
      <c r="B19" s="27"/>
      <c r="C19" s="27"/>
      <c r="D19" s="27"/>
      <c r="E19" s="28"/>
      <c r="F19" s="28"/>
      <c r="G19" s="28"/>
      <c r="H19" s="29"/>
      <c r="I19" s="37"/>
      <c r="J19" s="22"/>
    </row>
    <row r="20" spans="1:10">
      <c r="A20" s="40" t="s">
        <v>85</v>
      </c>
      <c r="B20" s="199" t="s">
        <v>1627</v>
      </c>
      <c r="C20" s="199"/>
      <c r="D20" s="200"/>
      <c r="E20" s="200"/>
      <c r="F20" s="200"/>
      <c r="G20" s="30"/>
      <c r="H20" s="32"/>
      <c r="I20" s="37"/>
      <c r="J20" s="22"/>
    </row>
    <row r="21" spans="1:10">
      <c r="A21" s="40" t="s">
        <v>86</v>
      </c>
      <c r="B21" s="199" t="s">
        <v>1628</v>
      </c>
      <c r="C21" s="199"/>
      <c r="D21" s="199"/>
      <c r="E21" s="199"/>
      <c r="F21" s="199"/>
      <c r="G21" s="30"/>
      <c r="H21" s="32"/>
      <c r="I21" s="37"/>
      <c r="J21" s="22"/>
    </row>
    <row r="22" spans="1:10">
      <c r="A22" s="40" t="s">
        <v>87</v>
      </c>
      <c r="B22" s="201" t="s">
        <v>1629</v>
      </c>
      <c r="C22" s="199"/>
      <c r="D22" s="199"/>
      <c r="E22" s="199"/>
      <c r="F22" s="199"/>
      <c r="G22" s="30"/>
      <c r="H22" s="32"/>
      <c r="I22" s="37"/>
      <c r="J22" s="22"/>
    </row>
    <row r="23" spans="1:10" ht="15.75" thickBot="1">
      <c r="A23" s="43"/>
      <c r="B23" s="34"/>
      <c r="C23" s="34"/>
      <c r="D23" s="34"/>
      <c r="E23" s="35"/>
      <c r="F23" s="35"/>
      <c r="G23" s="35"/>
      <c r="H23" s="36"/>
      <c r="I23" s="37"/>
      <c r="J23" s="22"/>
    </row>
    <row r="24" spans="1:10">
      <c r="A24" s="37"/>
      <c r="B24" s="37"/>
      <c r="C24" s="37"/>
      <c r="D24" s="37"/>
      <c r="E24" s="37"/>
      <c r="F24" s="37"/>
      <c r="G24" s="37"/>
      <c r="H24" s="37"/>
      <c r="I24" s="37"/>
      <c r="J24" s="22"/>
    </row>
    <row r="25" spans="1:10">
      <c r="A25" s="37"/>
      <c r="B25" s="37"/>
      <c r="C25" s="37"/>
      <c r="D25" s="37"/>
      <c r="E25" s="37"/>
      <c r="F25" s="37"/>
      <c r="G25" s="37"/>
      <c r="H25" s="37"/>
      <c r="I25" s="37"/>
      <c r="J25" s="22"/>
    </row>
  </sheetData>
  <mergeCells count="9">
    <mergeCell ref="B20:F20"/>
    <mergeCell ref="B21:F21"/>
    <mergeCell ref="B22:F22"/>
    <mergeCell ref="B4:D4"/>
    <mergeCell ref="C6:E6"/>
    <mergeCell ref="D9:F9"/>
    <mergeCell ref="D11:F11"/>
    <mergeCell ref="D14:F14"/>
    <mergeCell ref="D16:F16"/>
  </mergeCells>
  <phoneticPr fontId="11" type="noConversion"/>
  <hyperlinks>
    <hyperlink ref="B22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8"/>
  <sheetViews>
    <sheetView zoomScaleNormal="100" workbookViewId="0"/>
  </sheetViews>
  <sheetFormatPr defaultRowHeight="15"/>
  <cols>
    <col min="1" max="1" width="16.7109375" customWidth="1"/>
    <col min="2" max="2" width="37.140625" customWidth="1"/>
    <col min="3" max="3" width="19.7109375" customWidth="1"/>
    <col min="4" max="4" width="16.7109375" customWidth="1"/>
    <col min="5" max="5" width="16.7109375" bestFit="1" customWidth="1"/>
    <col min="6" max="6" width="14.140625" bestFit="1" customWidth="1"/>
    <col min="7" max="7" width="10.7109375" customWidth="1"/>
    <col min="8" max="10" width="9.7109375" bestFit="1" customWidth="1"/>
    <col min="11" max="11" width="9.5703125" bestFit="1" customWidth="1"/>
    <col min="12" max="12" width="24.7109375" customWidth="1"/>
    <col min="13" max="13" width="21.28515625" customWidth="1"/>
  </cols>
  <sheetData>
    <row r="1" spans="1:12" ht="15.75">
      <c r="B1" s="60" t="s">
        <v>594</v>
      </c>
    </row>
    <row r="2" spans="1:12">
      <c r="D2" s="206" t="s">
        <v>595</v>
      </c>
      <c r="E2" s="207"/>
      <c r="F2" s="207"/>
      <c r="G2" s="207"/>
      <c r="H2" s="207"/>
      <c r="I2" s="207"/>
      <c r="J2" s="207"/>
      <c r="K2" s="207"/>
      <c r="L2" s="97"/>
    </row>
    <row r="3" spans="1:12" ht="43.5" customHeight="1">
      <c r="B3" s="1" t="s">
        <v>236</v>
      </c>
      <c r="D3" s="56">
        <v>2006</v>
      </c>
      <c r="E3" s="56">
        <v>2007</v>
      </c>
      <c r="F3" s="95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88" t="s">
        <v>377</v>
      </c>
    </row>
    <row r="4" spans="1:12">
      <c r="A4" s="1" t="s">
        <v>67</v>
      </c>
      <c r="B4" s="1" t="s">
        <v>1</v>
      </c>
      <c r="C4" s="1" t="s">
        <v>2</v>
      </c>
    </row>
    <row r="5" spans="1:12" ht="15.75">
      <c r="B5" s="61" t="s">
        <v>537</v>
      </c>
      <c r="C5" s="49"/>
    </row>
    <row r="6" spans="1:12">
      <c r="A6" t="s">
        <v>365</v>
      </c>
      <c r="B6" s="68" t="s">
        <v>201</v>
      </c>
      <c r="C6" s="49" t="s">
        <v>205</v>
      </c>
      <c r="D6" s="53">
        <v>12.11</v>
      </c>
      <c r="E6" s="53">
        <v>12.34</v>
      </c>
      <c r="F6" s="53">
        <v>12.58</v>
      </c>
      <c r="G6" s="53">
        <v>12.76</v>
      </c>
      <c r="H6" s="53">
        <v>12.85</v>
      </c>
      <c r="I6" s="53">
        <v>12.89</v>
      </c>
      <c r="J6" s="142">
        <v>12.9</v>
      </c>
      <c r="K6" s="142">
        <v>12.9</v>
      </c>
      <c r="L6" s="121"/>
    </row>
    <row r="7" spans="1:12">
      <c r="A7" t="s">
        <v>366</v>
      </c>
      <c r="B7" s="68" t="s">
        <v>202</v>
      </c>
      <c r="C7" s="49" t="s">
        <v>204</v>
      </c>
      <c r="D7" s="128">
        <v>17.75</v>
      </c>
      <c r="E7" s="128">
        <v>17.29</v>
      </c>
      <c r="F7" s="53">
        <v>17.05</v>
      </c>
      <c r="G7" s="53">
        <v>17.28</v>
      </c>
      <c r="H7" s="142">
        <v>16.8</v>
      </c>
      <c r="I7" s="53">
        <v>16.11</v>
      </c>
      <c r="J7" s="53">
        <v>15.51</v>
      </c>
      <c r="K7" s="53">
        <v>15.18</v>
      </c>
      <c r="L7" s="121"/>
    </row>
    <row r="8" spans="1:12">
      <c r="A8" t="s">
        <v>367</v>
      </c>
      <c r="B8" s="68" t="s">
        <v>203</v>
      </c>
      <c r="C8" s="49" t="s">
        <v>206</v>
      </c>
      <c r="D8" s="53">
        <v>0.85</v>
      </c>
      <c r="E8" s="53">
        <v>1.08</v>
      </c>
      <c r="F8" s="53">
        <v>1.07</v>
      </c>
      <c r="G8" s="53">
        <v>0.98</v>
      </c>
      <c r="H8" s="53">
        <v>0.96</v>
      </c>
      <c r="I8" s="53">
        <v>0.88</v>
      </c>
      <c r="J8" s="53">
        <v>0.85</v>
      </c>
      <c r="K8" s="53">
        <v>0.88</v>
      </c>
      <c r="L8" s="121"/>
    </row>
    <row r="9" spans="1:12">
      <c r="B9" s="68"/>
      <c r="C9" s="49"/>
      <c r="D9" s="127"/>
      <c r="E9" s="127"/>
    </row>
    <row r="10" spans="1:12" ht="15.75">
      <c r="B10" s="61" t="s">
        <v>538</v>
      </c>
      <c r="C10" s="49"/>
    </row>
    <row r="11" spans="1:12">
      <c r="A11" t="s">
        <v>368</v>
      </c>
      <c r="B11" s="68" t="s">
        <v>207</v>
      </c>
      <c r="C11" s="49" t="s">
        <v>57</v>
      </c>
      <c r="G11" s="53">
        <v>0.88</v>
      </c>
      <c r="H11" s="53">
        <v>0.88</v>
      </c>
      <c r="I11" s="53">
        <v>0.88</v>
      </c>
      <c r="J11" s="53">
        <v>0.88</v>
      </c>
      <c r="K11" s="53">
        <v>0.88</v>
      </c>
      <c r="L11" s="121"/>
    </row>
    <row r="12" spans="1:12" ht="30">
      <c r="A12" t="s">
        <v>369</v>
      </c>
      <c r="B12" s="68" t="s">
        <v>464</v>
      </c>
      <c r="C12" s="49" t="s">
        <v>558</v>
      </c>
      <c r="G12" s="124"/>
      <c r="H12" s="124"/>
      <c r="I12" s="124"/>
      <c r="J12" s="124"/>
      <c r="K12" s="53">
        <v>2211</v>
      </c>
      <c r="L12" s="121"/>
    </row>
    <row r="13" spans="1:12">
      <c r="A13" t="s">
        <v>370</v>
      </c>
      <c r="B13" s="68" t="s">
        <v>465</v>
      </c>
      <c r="C13" s="49" t="s">
        <v>558</v>
      </c>
      <c r="G13" s="124"/>
      <c r="H13" s="124"/>
      <c r="I13" s="124"/>
      <c r="J13" s="124"/>
      <c r="K13" s="53">
        <v>12907</v>
      </c>
      <c r="L13" s="121"/>
    </row>
    <row r="14" spans="1:12">
      <c r="A14" t="s">
        <v>371</v>
      </c>
      <c r="B14" s="68" t="s">
        <v>466</v>
      </c>
      <c r="C14" s="49" t="s">
        <v>558</v>
      </c>
      <c r="G14" s="124"/>
      <c r="H14" s="124"/>
      <c r="I14" s="124"/>
      <c r="J14" s="124"/>
      <c r="K14" s="53">
        <v>15118</v>
      </c>
      <c r="L14" s="121"/>
    </row>
    <row r="15" spans="1:12">
      <c r="A15" t="s">
        <v>372</v>
      </c>
      <c r="B15" s="68" t="s">
        <v>467</v>
      </c>
      <c r="C15" s="49" t="s">
        <v>558</v>
      </c>
      <c r="G15" s="112">
        <v>213539.84174183544</v>
      </c>
      <c r="H15" s="112">
        <v>216086.86665908847</v>
      </c>
      <c r="I15" s="112">
        <v>219588.31985582761</v>
      </c>
      <c r="J15" s="112">
        <v>221493.71216964867</v>
      </c>
      <c r="K15" s="53">
        <v>222632</v>
      </c>
      <c r="L15" s="121"/>
    </row>
    <row r="16" spans="1:12" ht="30">
      <c r="A16" t="s">
        <v>373</v>
      </c>
      <c r="B16" s="68" t="s">
        <v>468</v>
      </c>
      <c r="C16" s="49" t="s">
        <v>561</v>
      </c>
      <c r="G16" s="53">
        <v>3.39</v>
      </c>
      <c r="H16" s="53">
        <v>3.39</v>
      </c>
      <c r="I16" s="53">
        <v>3.39</v>
      </c>
      <c r="J16" s="53">
        <v>3.39</v>
      </c>
      <c r="K16" s="53">
        <v>3.39</v>
      </c>
      <c r="L16" s="122"/>
    </row>
    <row r="17" spans="1:12" ht="30">
      <c r="A17" t="s">
        <v>374</v>
      </c>
      <c r="B17" s="68" t="s">
        <v>469</v>
      </c>
      <c r="C17" s="49" t="s">
        <v>561</v>
      </c>
      <c r="G17" s="53">
        <v>3.42</v>
      </c>
      <c r="H17" s="53">
        <v>3.42</v>
      </c>
      <c r="I17" s="53">
        <v>3.42</v>
      </c>
      <c r="J17" s="53">
        <v>3.42</v>
      </c>
      <c r="K17" s="53">
        <v>3.42</v>
      </c>
      <c r="L17" s="122"/>
    </row>
    <row r="18" spans="1:12" ht="30">
      <c r="A18" t="s">
        <v>375</v>
      </c>
      <c r="B18" s="68" t="s">
        <v>470</v>
      </c>
      <c r="C18" s="49" t="s">
        <v>562</v>
      </c>
      <c r="G18" s="124"/>
      <c r="H18" s="124"/>
      <c r="I18" s="124"/>
      <c r="J18" s="124"/>
      <c r="K18" s="53">
        <v>10.93</v>
      </c>
      <c r="L18" s="122"/>
    </row>
    <row r="19" spans="1:12" ht="30">
      <c r="A19" t="s">
        <v>473</v>
      </c>
      <c r="B19" s="68" t="s">
        <v>471</v>
      </c>
      <c r="C19" s="49" t="s">
        <v>562</v>
      </c>
      <c r="G19" s="124"/>
      <c r="H19" s="124"/>
      <c r="I19" s="124"/>
      <c r="J19" s="124"/>
      <c r="K19" s="53">
        <v>6.69</v>
      </c>
      <c r="L19" s="122"/>
    </row>
    <row r="20" spans="1:12" ht="30">
      <c r="A20" t="s">
        <v>474</v>
      </c>
      <c r="B20" s="68" t="s">
        <v>477</v>
      </c>
      <c r="C20" s="49" t="s">
        <v>563</v>
      </c>
      <c r="G20" s="124"/>
      <c r="H20" s="124"/>
      <c r="I20" s="124"/>
      <c r="J20" s="124"/>
      <c r="K20" s="53">
        <v>5.2</v>
      </c>
      <c r="L20" s="122"/>
    </row>
    <row r="21" spans="1:12" ht="30">
      <c r="A21" t="s">
        <v>475</v>
      </c>
      <c r="B21" s="68" t="s">
        <v>478</v>
      </c>
      <c r="C21" s="49" t="s">
        <v>563</v>
      </c>
      <c r="G21" s="124"/>
      <c r="H21" s="124"/>
      <c r="I21" s="124"/>
      <c r="J21" s="124"/>
      <c r="K21" s="53">
        <v>8.1</v>
      </c>
      <c r="L21" s="122"/>
    </row>
    <row r="22" spans="1:12">
      <c r="A22" t="s">
        <v>476</v>
      </c>
      <c r="B22" s="68" t="s">
        <v>472</v>
      </c>
      <c r="C22" s="49" t="s">
        <v>558</v>
      </c>
      <c r="G22" s="86">
        <v>0</v>
      </c>
      <c r="H22" s="86">
        <v>0</v>
      </c>
      <c r="I22" s="86">
        <v>0</v>
      </c>
      <c r="J22" s="86">
        <v>0</v>
      </c>
      <c r="K22" s="53">
        <v>0</v>
      </c>
      <c r="L22" s="122"/>
    </row>
    <row r="23" spans="1:12">
      <c r="A23" t="s">
        <v>479</v>
      </c>
      <c r="B23" s="68" t="s">
        <v>209</v>
      </c>
      <c r="C23" s="49" t="s">
        <v>57</v>
      </c>
      <c r="G23" s="86">
        <v>680</v>
      </c>
      <c r="H23" s="86">
        <v>680</v>
      </c>
      <c r="I23" s="86">
        <v>680</v>
      </c>
      <c r="J23" s="86">
        <v>680</v>
      </c>
      <c r="K23" s="53">
        <v>680</v>
      </c>
      <c r="L23" s="122"/>
    </row>
    <row r="24" spans="1:12">
      <c r="A24" t="s">
        <v>480</v>
      </c>
      <c r="B24" s="68" t="s">
        <v>235</v>
      </c>
      <c r="C24" s="49" t="s">
        <v>558</v>
      </c>
      <c r="G24" s="124"/>
      <c r="H24" s="124"/>
      <c r="I24" s="124"/>
      <c r="J24" s="124"/>
      <c r="K24" s="53">
        <v>3337</v>
      </c>
      <c r="L24" s="122"/>
    </row>
    <row r="25" spans="1:12">
      <c r="B25" s="68"/>
      <c r="C25" s="49"/>
    </row>
    <row r="26" spans="1:12" ht="15.75">
      <c r="B26" s="61" t="s">
        <v>539</v>
      </c>
      <c r="C26" s="49"/>
    </row>
    <row r="27" spans="1:12">
      <c r="A27" t="s">
        <v>376</v>
      </c>
      <c r="B27" s="68" t="s">
        <v>208</v>
      </c>
      <c r="C27" s="49" t="s">
        <v>57</v>
      </c>
      <c r="D27" s="112">
        <v>20700.244199999994</v>
      </c>
      <c r="E27" s="112">
        <v>20700.244199999994</v>
      </c>
      <c r="F27" s="112">
        <v>20700.244199999994</v>
      </c>
      <c r="G27" s="112">
        <v>20803.867349999997</v>
      </c>
      <c r="H27" s="112">
        <v>21052.008249999999</v>
      </c>
      <c r="I27" s="112">
        <v>21393.133200000011</v>
      </c>
      <c r="J27" s="112">
        <v>21578.763800000015</v>
      </c>
      <c r="K27" s="112">
        <v>21689.660150000022</v>
      </c>
      <c r="L27" s="122"/>
    </row>
    <row r="28" spans="1:12" ht="19.5" customHeight="1">
      <c r="B28" s="68"/>
      <c r="C28" s="49"/>
    </row>
    <row r="29" spans="1:12" ht="15.75">
      <c r="B29" s="61" t="s">
        <v>540</v>
      </c>
      <c r="D29" s="59" t="s">
        <v>221</v>
      </c>
      <c r="E29" s="59" t="s">
        <v>82</v>
      </c>
      <c r="F29" s="59" t="s">
        <v>559</v>
      </c>
    </row>
    <row r="30" spans="1:12">
      <c r="A30" s="100" t="s">
        <v>459</v>
      </c>
      <c r="B30" s="100">
        <v>91000</v>
      </c>
      <c r="D30" s="53">
        <v>7304</v>
      </c>
      <c r="E30" s="53" t="s">
        <v>597</v>
      </c>
      <c r="F30" s="53" t="s">
        <v>598</v>
      </c>
      <c r="G30" s="122"/>
    </row>
    <row r="31" spans="1:12">
      <c r="A31" s="100" t="s">
        <v>588</v>
      </c>
      <c r="B31" s="100">
        <v>91001</v>
      </c>
      <c r="D31" s="53">
        <v>7270</v>
      </c>
      <c r="E31" s="53" t="s">
        <v>599</v>
      </c>
      <c r="F31" s="53" t="s">
        <v>598</v>
      </c>
    </row>
    <row r="32" spans="1:12">
      <c r="A32" s="100" t="s">
        <v>600</v>
      </c>
      <c r="B32" s="100">
        <v>91002</v>
      </c>
      <c r="D32" s="53">
        <v>7301</v>
      </c>
      <c r="E32" s="53" t="s">
        <v>601</v>
      </c>
      <c r="F32" s="53" t="s">
        <v>598</v>
      </c>
    </row>
    <row r="33" spans="1:6">
      <c r="A33" s="100" t="s">
        <v>602</v>
      </c>
      <c r="B33" s="100">
        <v>91004</v>
      </c>
      <c r="D33" s="53">
        <v>7261</v>
      </c>
      <c r="E33" s="53" t="s">
        <v>603</v>
      </c>
      <c r="F33" s="53" t="s">
        <v>598</v>
      </c>
    </row>
    <row r="34" spans="1:6">
      <c r="A34" s="100" t="s">
        <v>604</v>
      </c>
      <c r="B34" s="100">
        <v>91009</v>
      </c>
      <c r="D34" s="53">
        <v>7320</v>
      </c>
      <c r="E34" s="53" t="s">
        <v>605</v>
      </c>
      <c r="F34" s="53" t="s">
        <v>598</v>
      </c>
    </row>
    <row r="35" spans="1:6">
      <c r="A35" s="100" t="s">
        <v>606</v>
      </c>
      <c r="B35" s="100">
        <v>91011</v>
      </c>
      <c r="D35" s="53">
        <v>7330</v>
      </c>
      <c r="E35" s="53" t="s">
        <v>607</v>
      </c>
      <c r="F35" s="53" t="s">
        <v>598</v>
      </c>
    </row>
    <row r="36" spans="1:6">
      <c r="A36" s="100" t="s">
        <v>608</v>
      </c>
      <c r="B36" s="100">
        <v>91019</v>
      </c>
      <c r="D36" s="53">
        <v>7302</v>
      </c>
      <c r="E36" s="53" t="s">
        <v>609</v>
      </c>
      <c r="F36" s="53" t="s">
        <v>598</v>
      </c>
    </row>
    <row r="37" spans="1:6">
      <c r="A37" s="100" t="s">
        <v>610</v>
      </c>
      <c r="B37" s="100">
        <v>91021</v>
      </c>
      <c r="D37" s="53">
        <v>7302</v>
      </c>
      <c r="E37" s="53" t="s">
        <v>609</v>
      </c>
      <c r="F37" s="53" t="s">
        <v>598</v>
      </c>
    </row>
    <row r="38" spans="1:6">
      <c r="A38" s="100" t="s">
        <v>611</v>
      </c>
      <c r="B38" s="100">
        <v>91022</v>
      </c>
      <c r="D38" s="53">
        <v>7302</v>
      </c>
      <c r="E38" s="53" t="s">
        <v>609</v>
      </c>
      <c r="F38" s="53" t="s">
        <v>598</v>
      </c>
    </row>
    <row r="39" spans="1:6">
      <c r="A39" s="100" t="s">
        <v>612</v>
      </c>
      <c r="B39" s="100">
        <v>91029</v>
      </c>
      <c r="D39" s="53">
        <v>7304</v>
      </c>
      <c r="E39" s="53" t="s">
        <v>613</v>
      </c>
      <c r="F39" s="53" t="s">
        <v>598</v>
      </c>
    </row>
    <row r="40" spans="1:6">
      <c r="A40" s="100" t="s">
        <v>614</v>
      </c>
      <c r="B40" s="100">
        <v>91032</v>
      </c>
      <c r="D40" s="53">
        <v>7211</v>
      </c>
      <c r="E40" s="53" t="s">
        <v>615</v>
      </c>
      <c r="F40" s="53" t="s">
        <v>598</v>
      </c>
    </row>
    <row r="41" spans="1:6">
      <c r="A41" s="100" t="s">
        <v>616</v>
      </c>
      <c r="B41" s="100">
        <v>91033</v>
      </c>
      <c r="D41" s="53">
        <v>7275</v>
      </c>
      <c r="E41" s="53" t="s">
        <v>617</v>
      </c>
      <c r="F41" s="53" t="s">
        <v>598</v>
      </c>
    </row>
    <row r="42" spans="1:6">
      <c r="A42" s="100" t="s">
        <v>618</v>
      </c>
      <c r="B42" s="100">
        <v>91034</v>
      </c>
      <c r="D42" s="53">
        <v>7330</v>
      </c>
      <c r="E42" s="53" t="s">
        <v>619</v>
      </c>
      <c r="F42" s="53" t="s">
        <v>598</v>
      </c>
    </row>
    <row r="43" spans="1:6">
      <c r="A43" s="100" t="s">
        <v>620</v>
      </c>
      <c r="B43" s="100">
        <v>91039</v>
      </c>
      <c r="D43" s="53">
        <v>7307</v>
      </c>
      <c r="E43" s="53" t="s">
        <v>621</v>
      </c>
      <c r="F43" s="53" t="s">
        <v>598</v>
      </c>
    </row>
    <row r="44" spans="1:6">
      <c r="A44" s="100" t="s">
        <v>622</v>
      </c>
      <c r="B44" s="100">
        <v>91040</v>
      </c>
      <c r="D44" s="53">
        <v>7321</v>
      </c>
      <c r="E44" s="53" t="s">
        <v>623</v>
      </c>
      <c r="F44" s="53" t="s">
        <v>598</v>
      </c>
    </row>
    <row r="45" spans="1:6">
      <c r="A45" s="100" t="s">
        <v>624</v>
      </c>
      <c r="B45" s="100">
        <v>91041</v>
      </c>
      <c r="D45" s="53">
        <v>7252</v>
      </c>
      <c r="E45" s="53" t="s">
        <v>625</v>
      </c>
      <c r="F45" s="53" t="s">
        <v>598</v>
      </c>
    </row>
    <row r="46" spans="1:6">
      <c r="A46" s="100" t="s">
        <v>626</v>
      </c>
      <c r="B46" s="100">
        <v>91044</v>
      </c>
      <c r="D46" s="53">
        <v>7330</v>
      </c>
      <c r="E46" s="53" t="s">
        <v>627</v>
      </c>
      <c r="F46" s="53" t="s">
        <v>598</v>
      </c>
    </row>
    <row r="47" spans="1:6">
      <c r="A47" s="100" t="s">
        <v>628</v>
      </c>
      <c r="B47" s="100">
        <v>91045</v>
      </c>
      <c r="D47" s="53">
        <v>7260</v>
      </c>
      <c r="E47" s="53" t="s">
        <v>629</v>
      </c>
      <c r="F47" s="53" t="s">
        <v>598</v>
      </c>
    </row>
    <row r="48" spans="1:6">
      <c r="A48" s="100" t="s">
        <v>630</v>
      </c>
      <c r="B48" s="100">
        <v>91048</v>
      </c>
      <c r="D48" s="53">
        <v>7307</v>
      </c>
      <c r="E48" s="53" t="s">
        <v>631</v>
      </c>
      <c r="F48" s="53" t="s">
        <v>598</v>
      </c>
    </row>
    <row r="49" spans="1:6">
      <c r="A49" s="100" t="s">
        <v>632</v>
      </c>
      <c r="B49" s="100">
        <v>91053</v>
      </c>
      <c r="D49" s="53">
        <v>7268</v>
      </c>
      <c r="E49" s="53" t="s">
        <v>633</v>
      </c>
      <c r="F49" s="53" t="s">
        <v>598</v>
      </c>
    </row>
    <row r="50" spans="1:6">
      <c r="A50" s="100" t="s">
        <v>634</v>
      </c>
      <c r="B50" s="100">
        <v>91054</v>
      </c>
      <c r="D50" s="53">
        <v>7301</v>
      </c>
      <c r="E50" s="53" t="s">
        <v>635</v>
      </c>
      <c r="F50" s="53" t="s">
        <v>598</v>
      </c>
    </row>
    <row r="51" spans="1:6">
      <c r="A51" s="100" t="s">
        <v>636</v>
      </c>
      <c r="B51" s="100">
        <v>91055</v>
      </c>
      <c r="D51" s="53">
        <v>7306</v>
      </c>
      <c r="E51" s="53" t="s">
        <v>637</v>
      </c>
      <c r="F51" s="53" t="s">
        <v>598</v>
      </c>
    </row>
    <row r="52" spans="1:6">
      <c r="A52" s="100" t="s">
        <v>638</v>
      </c>
      <c r="B52" s="100">
        <v>91060</v>
      </c>
      <c r="D52" s="53">
        <v>7321</v>
      </c>
      <c r="E52" s="53" t="s">
        <v>639</v>
      </c>
      <c r="F52" s="53" t="s">
        <v>598</v>
      </c>
    </row>
    <row r="53" spans="1:6">
      <c r="A53" s="100" t="s">
        <v>640</v>
      </c>
      <c r="B53" s="100">
        <v>91061</v>
      </c>
      <c r="D53" s="53">
        <v>7304</v>
      </c>
      <c r="E53" s="53" t="s">
        <v>641</v>
      </c>
      <c r="F53" s="53" t="s">
        <v>598</v>
      </c>
    </row>
    <row r="54" spans="1:6">
      <c r="A54" s="100" t="s">
        <v>642</v>
      </c>
      <c r="B54" s="100">
        <v>91064</v>
      </c>
      <c r="D54" s="53">
        <v>7310</v>
      </c>
      <c r="E54" s="53" t="s">
        <v>643</v>
      </c>
      <c r="F54" s="53" t="s">
        <v>598</v>
      </c>
    </row>
    <row r="55" spans="1:6">
      <c r="A55" s="100" t="s">
        <v>644</v>
      </c>
      <c r="B55" s="100">
        <v>91065</v>
      </c>
      <c r="D55" s="53">
        <v>7304</v>
      </c>
      <c r="E55" s="53" t="s">
        <v>645</v>
      </c>
      <c r="F55" s="53" t="s">
        <v>598</v>
      </c>
    </row>
    <row r="56" spans="1:6">
      <c r="A56" s="100" t="s">
        <v>646</v>
      </c>
      <c r="B56" s="100">
        <v>91072</v>
      </c>
      <c r="D56" s="53">
        <v>7249</v>
      </c>
      <c r="E56" s="53" t="s">
        <v>647</v>
      </c>
      <c r="F56" s="53" t="s">
        <v>598</v>
      </c>
    </row>
    <row r="57" spans="1:6">
      <c r="A57" s="100" t="s">
        <v>648</v>
      </c>
      <c r="B57" s="100">
        <v>91077</v>
      </c>
      <c r="D57" s="53">
        <v>7212</v>
      </c>
      <c r="E57" s="53" t="s">
        <v>649</v>
      </c>
      <c r="F57" s="53" t="s">
        <v>598</v>
      </c>
    </row>
    <row r="58" spans="1:6">
      <c r="A58" s="100" t="s">
        <v>650</v>
      </c>
      <c r="B58" s="100">
        <v>91081</v>
      </c>
      <c r="D58" s="53">
        <v>7305</v>
      </c>
      <c r="E58" s="53" t="s">
        <v>651</v>
      </c>
      <c r="F58" s="53" t="s">
        <v>598</v>
      </c>
    </row>
    <row r="59" spans="1:6">
      <c r="A59" s="100" t="s">
        <v>652</v>
      </c>
      <c r="B59" s="100">
        <v>91082</v>
      </c>
      <c r="D59" s="53">
        <v>7330</v>
      </c>
      <c r="E59" s="53" t="s">
        <v>653</v>
      </c>
      <c r="F59" s="53" t="s">
        <v>598</v>
      </c>
    </row>
    <row r="60" spans="1:6">
      <c r="A60" s="100" t="s">
        <v>654</v>
      </c>
      <c r="B60" s="100">
        <v>91086</v>
      </c>
      <c r="D60" s="53">
        <v>7263</v>
      </c>
      <c r="E60" s="53" t="s">
        <v>655</v>
      </c>
      <c r="F60" s="53" t="s">
        <v>598</v>
      </c>
    </row>
    <row r="61" spans="1:6">
      <c r="A61" s="100" t="s">
        <v>656</v>
      </c>
      <c r="B61" s="100">
        <v>91088</v>
      </c>
      <c r="D61" s="53">
        <v>7259</v>
      </c>
      <c r="E61" s="53" t="s">
        <v>657</v>
      </c>
      <c r="F61" s="53" t="s">
        <v>598</v>
      </c>
    </row>
    <row r="62" spans="1:6">
      <c r="A62" s="100" t="s">
        <v>658</v>
      </c>
      <c r="B62" s="100">
        <v>91090</v>
      </c>
      <c r="D62" s="53">
        <v>7292</v>
      </c>
      <c r="E62" s="53" t="s">
        <v>659</v>
      </c>
      <c r="F62" s="53" t="s">
        <v>598</v>
      </c>
    </row>
    <row r="63" spans="1:6">
      <c r="A63" s="100" t="s">
        <v>660</v>
      </c>
      <c r="B63" s="100">
        <v>91095</v>
      </c>
      <c r="D63" s="53">
        <v>7252</v>
      </c>
      <c r="E63" s="53" t="s">
        <v>661</v>
      </c>
      <c r="F63" s="53" t="s">
        <v>598</v>
      </c>
    </row>
    <row r="64" spans="1:6">
      <c r="A64" s="100" t="s">
        <v>662</v>
      </c>
      <c r="B64" s="100">
        <v>91100</v>
      </c>
      <c r="D64" s="53">
        <v>7330</v>
      </c>
      <c r="E64" s="53" t="s">
        <v>663</v>
      </c>
      <c r="F64" s="53" t="s">
        <v>598</v>
      </c>
    </row>
    <row r="65" spans="1:6">
      <c r="A65" s="100" t="s">
        <v>664</v>
      </c>
      <c r="B65" s="100">
        <v>91102</v>
      </c>
      <c r="D65" s="53">
        <v>7315</v>
      </c>
      <c r="E65" s="53" t="s">
        <v>665</v>
      </c>
      <c r="F65" s="53" t="s">
        <v>598</v>
      </c>
    </row>
    <row r="66" spans="1:6">
      <c r="A66" s="100" t="s">
        <v>666</v>
      </c>
      <c r="B66" s="100">
        <v>91103</v>
      </c>
      <c r="D66" s="53">
        <v>7303</v>
      </c>
      <c r="E66" s="53" t="s">
        <v>667</v>
      </c>
      <c r="F66" s="53" t="s">
        <v>598</v>
      </c>
    </row>
    <row r="67" spans="1:6">
      <c r="A67" s="100" t="s">
        <v>668</v>
      </c>
      <c r="B67" s="100">
        <v>91105</v>
      </c>
      <c r="D67" s="53">
        <v>7310</v>
      </c>
      <c r="E67" s="53" t="s">
        <v>669</v>
      </c>
      <c r="F67" s="53" t="s">
        <v>598</v>
      </c>
    </row>
    <row r="68" spans="1:6">
      <c r="A68" s="100" t="s">
        <v>670</v>
      </c>
      <c r="B68" s="100">
        <v>91107</v>
      </c>
      <c r="D68" s="53">
        <v>7325</v>
      </c>
      <c r="E68" s="53" t="s">
        <v>671</v>
      </c>
      <c r="F68" s="53" t="s">
        <v>598</v>
      </c>
    </row>
    <row r="69" spans="1:6">
      <c r="A69" s="100" t="s">
        <v>672</v>
      </c>
      <c r="B69" s="100">
        <v>91109</v>
      </c>
      <c r="D69" s="53">
        <v>7325</v>
      </c>
      <c r="E69" s="53" t="s">
        <v>673</v>
      </c>
      <c r="F69" s="53" t="s">
        <v>598</v>
      </c>
    </row>
    <row r="70" spans="1:6">
      <c r="A70" s="100" t="s">
        <v>674</v>
      </c>
      <c r="B70" s="100">
        <v>91118</v>
      </c>
      <c r="D70" s="53">
        <v>7212</v>
      </c>
      <c r="E70" s="53" t="s">
        <v>675</v>
      </c>
      <c r="F70" s="53" t="s">
        <v>598</v>
      </c>
    </row>
    <row r="71" spans="1:6">
      <c r="A71" s="100" t="s">
        <v>676</v>
      </c>
      <c r="B71" s="100">
        <v>91121</v>
      </c>
      <c r="D71" s="53">
        <v>7262</v>
      </c>
      <c r="E71" s="53" t="s">
        <v>677</v>
      </c>
      <c r="F71" s="53" t="s">
        <v>598</v>
      </c>
    </row>
    <row r="72" spans="1:6">
      <c r="A72" s="100" t="s">
        <v>678</v>
      </c>
      <c r="B72" s="100">
        <v>91126</v>
      </c>
      <c r="D72" s="53">
        <v>7310</v>
      </c>
      <c r="E72" s="53" t="s">
        <v>679</v>
      </c>
      <c r="F72" s="53" t="s">
        <v>680</v>
      </c>
    </row>
    <row r="73" spans="1:6">
      <c r="A73" s="100" t="s">
        <v>681</v>
      </c>
      <c r="B73" s="100">
        <v>91127</v>
      </c>
      <c r="D73" s="53">
        <v>7302</v>
      </c>
      <c r="E73" s="53" t="s">
        <v>682</v>
      </c>
      <c r="F73" s="53" t="s">
        <v>598</v>
      </c>
    </row>
    <row r="74" spans="1:6">
      <c r="A74" s="100" t="s">
        <v>683</v>
      </c>
      <c r="B74" s="100">
        <v>91128</v>
      </c>
      <c r="D74" s="53">
        <v>7330</v>
      </c>
      <c r="E74" s="53" t="s">
        <v>684</v>
      </c>
      <c r="F74" s="53" t="s">
        <v>598</v>
      </c>
    </row>
    <row r="75" spans="1:6">
      <c r="A75" s="100" t="s">
        <v>685</v>
      </c>
      <c r="B75" s="100">
        <v>91144</v>
      </c>
      <c r="D75" s="53">
        <v>7301</v>
      </c>
      <c r="E75" s="53" t="s">
        <v>686</v>
      </c>
      <c r="F75" s="53" t="s">
        <v>598</v>
      </c>
    </row>
    <row r="76" spans="1:6">
      <c r="A76" s="100" t="s">
        <v>687</v>
      </c>
      <c r="B76" s="100">
        <v>91148</v>
      </c>
      <c r="D76" s="53">
        <v>7330</v>
      </c>
      <c r="E76" s="53" t="s">
        <v>607</v>
      </c>
      <c r="F76" s="53" t="s">
        <v>598</v>
      </c>
    </row>
    <row r="77" spans="1:6">
      <c r="A77" s="100" t="s">
        <v>688</v>
      </c>
      <c r="B77" s="100">
        <v>91149</v>
      </c>
      <c r="D77" s="53">
        <v>7304</v>
      </c>
      <c r="E77" s="53" t="s">
        <v>689</v>
      </c>
      <c r="F77" s="53" t="s">
        <v>598</v>
      </c>
    </row>
    <row r="78" spans="1:6">
      <c r="A78" s="100" t="s">
        <v>690</v>
      </c>
      <c r="B78" s="100">
        <v>91150</v>
      </c>
      <c r="D78" s="53">
        <v>7304</v>
      </c>
      <c r="E78" s="53" t="s">
        <v>691</v>
      </c>
      <c r="F78" s="53" t="s">
        <v>598</v>
      </c>
    </row>
    <row r="79" spans="1:6">
      <c r="A79" s="100" t="s">
        <v>692</v>
      </c>
      <c r="B79" s="100">
        <v>91151</v>
      </c>
      <c r="D79" s="53">
        <v>7304</v>
      </c>
      <c r="E79" s="53" t="s">
        <v>693</v>
      </c>
      <c r="F79" s="53" t="s">
        <v>598</v>
      </c>
    </row>
    <row r="80" spans="1:6">
      <c r="A80" s="100" t="s">
        <v>694</v>
      </c>
      <c r="B80" s="100">
        <v>91153</v>
      </c>
      <c r="D80" s="53">
        <v>7306</v>
      </c>
      <c r="E80" s="53" t="s">
        <v>695</v>
      </c>
      <c r="F80" s="53" t="s">
        <v>598</v>
      </c>
    </row>
    <row r="81" spans="1:6">
      <c r="A81" s="100" t="s">
        <v>696</v>
      </c>
      <c r="B81" s="100">
        <v>91156</v>
      </c>
      <c r="D81" s="53">
        <v>7304</v>
      </c>
      <c r="E81" s="53" t="s">
        <v>697</v>
      </c>
      <c r="F81" s="53" t="s">
        <v>598</v>
      </c>
    </row>
    <row r="82" spans="1:6">
      <c r="A82" s="100" t="s">
        <v>698</v>
      </c>
      <c r="B82" s="100">
        <v>91161</v>
      </c>
      <c r="D82" s="53">
        <v>7304</v>
      </c>
      <c r="E82" s="53" t="s">
        <v>699</v>
      </c>
      <c r="F82" s="53" t="s">
        <v>598</v>
      </c>
    </row>
    <row r="83" spans="1:6">
      <c r="A83" s="100" t="s">
        <v>700</v>
      </c>
      <c r="B83" s="100">
        <v>91167</v>
      </c>
      <c r="D83" s="53">
        <v>7300</v>
      </c>
      <c r="E83" s="53" t="s">
        <v>701</v>
      </c>
      <c r="F83" s="53" t="s">
        <v>598</v>
      </c>
    </row>
    <row r="84" spans="1:6">
      <c r="A84" s="100" t="s">
        <v>702</v>
      </c>
      <c r="B84" s="100">
        <v>91168</v>
      </c>
      <c r="D84" s="53">
        <v>7306</v>
      </c>
      <c r="E84" s="53" t="s">
        <v>703</v>
      </c>
      <c r="F84" s="53" t="s">
        <v>598</v>
      </c>
    </row>
    <row r="85" spans="1:6">
      <c r="A85" s="100" t="s">
        <v>704</v>
      </c>
      <c r="B85" s="100">
        <v>91171</v>
      </c>
      <c r="D85" s="53">
        <v>7307</v>
      </c>
      <c r="E85" s="53" t="s">
        <v>705</v>
      </c>
      <c r="F85" s="53" t="s">
        <v>598</v>
      </c>
    </row>
    <row r="86" spans="1:6">
      <c r="A86" s="100" t="s">
        <v>706</v>
      </c>
      <c r="B86" s="100">
        <v>91173</v>
      </c>
      <c r="D86" s="53">
        <v>7262</v>
      </c>
      <c r="E86" s="53" t="s">
        <v>707</v>
      </c>
      <c r="F86" s="53" t="s">
        <v>598</v>
      </c>
    </row>
    <row r="87" spans="1:6">
      <c r="A87" s="100" t="s">
        <v>708</v>
      </c>
      <c r="B87" s="100">
        <v>91181</v>
      </c>
      <c r="D87" s="53">
        <v>7250</v>
      </c>
      <c r="E87" s="53" t="s">
        <v>709</v>
      </c>
      <c r="F87" s="53" t="s">
        <v>598</v>
      </c>
    </row>
    <row r="88" spans="1:6">
      <c r="A88" s="100" t="s">
        <v>710</v>
      </c>
      <c r="B88" s="100">
        <v>91185</v>
      </c>
      <c r="D88" s="53">
        <v>7292</v>
      </c>
      <c r="E88" s="53" t="s">
        <v>711</v>
      </c>
      <c r="F88" s="53" t="s">
        <v>598</v>
      </c>
    </row>
    <row r="89" spans="1:6">
      <c r="A89" s="100" t="s">
        <v>712</v>
      </c>
      <c r="B89" s="100">
        <v>91186</v>
      </c>
      <c r="D89" s="53">
        <v>7310</v>
      </c>
      <c r="E89" s="53" t="s">
        <v>713</v>
      </c>
      <c r="F89" s="53" t="s">
        <v>598</v>
      </c>
    </row>
    <row r="90" spans="1:6">
      <c r="A90" s="100" t="s">
        <v>714</v>
      </c>
      <c r="B90" s="100">
        <v>91194</v>
      </c>
      <c r="D90" s="53">
        <v>7263</v>
      </c>
      <c r="E90" s="53" t="s">
        <v>655</v>
      </c>
      <c r="F90" s="53" t="s">
        <v>598</v>
      </c>
    </row>
    <row r="91" spans="1:6">
      <c r="A91" s="100" t="s">
        <v>715</v>
      </c>
      <c r="B91" s="100">
        <v>91197</v>
      </c>
      <c r="D91" s="53">
        <v>7212</v>
      </c>
      <c r="E91" s="53" t="s">
        <v>716</v>
      </c>
      <c r="F91" s="53" t="s">
        <v>598</v>
      </c>
    </row>
    <row r="92" spans="1:6">
      <c r="A92" s="100" t="s">
        <v>717</v>
      </c>
      <c r="B92" s="100">
        <v>91198</v>
      </c>
      <c r="D92" s="53">
        <v>7259</v>
      </c>
      <c r="E92" s="53" t="s">
        <v>718</v>
      </c>
      <c r="F92" s="53" t="s">
        <v>598</v>
      </c>
    </row>
    <row r="93" spans="1:6">
      <c r="A93" s="100" t="s">
        <v>719</v>
      </c>
      <c r="B93" s="100">
        <v>91201</v>
      </c>
      <c r="D93" s="53">
        <v>7330</v>
      </c>
      <c r="E93" s="53" t="s">
        <v>720</v>
      </c>
      <c r="F93" s="53" t="s">
        <v>598</v>
      </c>
    </row>
    <row r="94" spans="1:6">
      <c r="A94" s="100" t="s">
        <v>721</v>
      </c>
      <c r="B94" s="100">
        <v>91207</v>
      </c>
      <c r="D94" s="53">
        <v>7301</v>
      </c>
      <c r="E94" s="53" t="s">
        <v>635</v>
      </c>
      <c r="F94" s="53" t="s">
        <v>598</v>
      </c>
    </row>
    <row r="95" spans="1:6">
      <c r="A95" s="100" t="s">
        <v>722</v>
      </c>
      <c r="B95" s="100">
        <v>91219</v>
      </c>
      <c r="D95" s="53">
        <v>7260</v>
      </c>
      <c r="E95" s="53" t="s">
        <v>723</v>
      </c>
      <c r="F95" s="53" t="s">
        <v>680</v>
      </c>
    </row>
    <row r="96" spans="1:6">
      <c r="A96" s="100" t="s">
        <v>724</v>
      </c>
      <c r="B96" s="100">
        <v>91223</v>
      </c>
      <c r="D96" s="53">
        <v>7330</v>
      </c>
      <c r="E96" s="53" t="s">
        <v>725</v>
      </c>
      <c r="F96" s="53" t="s">
        <v>598</v>
      </c>
    </row>
    <row r="97" spans="1:6">
      <c r="A97" s="100" t="s">
        <v>726</v>
      </c>
      <c r="B97" s="100">
        <v>91225</v>
      </c>
      <c r="D97" s="53">
        <v>7212</v>
      </c>
      <c r="E97" s="53" t="s">
        <v>727</v>
      </c>
      <c r="F97" s="53" t="s">
        <v>598</v>
      </c>
    </row>
    <row r="98" spans="1:6">
      <c r="A98" s="100" t="s">
        <v>728</v>
      </c>
      <c r="B98" s="100">
        <v>91226</v>
      </c>
      <c r="D98" s="53">
        <v>7261</v>
      </c>
      <c r="E98" s="53" t="s">
        <v>603</v>
      </c>
      <c r="F98" s="53" t="s">
        <v>598</v>
      </c>
    </row>
    <row r="99" spans="1:6">
      <c r="A99" s="100" t="s">
        <v>729</v>
      </c>
      <c r="B99" s="100">
        <v>91227</v>
      </c>
      <c r="D99" s="53">
        <v>7304</v>
      </c>
      <c r="E99" s="53" t="s">
        <v>597</v>
      </c>
      <c r="F99" s="53" t="s">
        <v>598</v>
      </c>
    </row>
    <row r="100" spans="1:6">
      <c r="A100" s="100" t="s">
        <v>730</v>
      </c>
      <c r="B100" s="100">
        <v>91236</v>
      </c>
      <c r="D100" s="53">
        <v>7303</v>
      </c>
      <c r="E100" s="53" t="s">
        <v>667</v>
      </c>
      <c r="F100" s="53" t="s">
        <v>598</v>
      </c>
    </row>
    <row r="101" spans="1:6">
      <c r="A101" s="100" t="s">
        <v>731</v>
      </c>
      <c r="B101" s="100">
        <v>91237</v>
      </c>
      <c r="D101" s="53">
        <v>7250</v>
      </c>
      <c r="E101" s="53" t="s">
        <v>709</v>
      </c>
      <c r="F101" s="53" t="s">
        <v>680</v>
      </c>
    </row>
    <row r="102" spans="1:6">
      <c r="A102" s="100" t="s">
        <v>732</v>
      </c>
      <c r="B102" s="100">
        <v>91241</v>
      </c>
      <c r="D102" s="53">
        <v>7321</v>
      </c>
      <c r="E102" s="53" t="s">
        <v>639</v>
      </c>
      <c r="F102" s="53" t="s">
        <v>598</v>
      </c>
    </row>
    <row r="103" spans="1:6">
      <c r="A103" s="100" t="s">
        <v>733</v>
      </c>
      <c r="B103" s="100">
        <v>91245</v>
      </c>
      <c r="D103" s="53">
        <v>7330</v>
      </c>
      <c r="E103" s="53" t="s">
        <v>607</v>
      </c>
      <c r="F103" s="53" t="s">
        <v>598</v>
      </c>
    </row>
    <row r="104" spans="1:6">
      <c r="A104" s="100" t="s">
        <v>734</v>
      </c>
      <c r="B104" s="100">
        <v>91249</v>
      </c>
      <c r="D104" s="53">
        <v>7331</v>
      </c>
      <c r="E104" s="53" t="s">
        <v>735</v>
      </c>
      <c r="F104" s="53" t="s">
        <v>598</v>
      </c>
    </row>
    <row r="105" spans="1:6">
      <c r="A105" s="100" t="s">
        <v>736</v>
      </c>
      <c r="B105" s="100">
        <v>91255</v>
      </c>
      <c r="D105" s="53">
        <v>7275</v>
      </c>
      <c r="E105" s="53" t="s">
        <v>737</v>
      </c>
      <c r="F105" s="53" t="s">
        <v>598</v>
      </c>
    </row>
    <row r="106" spans="1:6">
      <c r="A106" s="100" t="s">
        <v>738</v>
      </c>
      <c r="B106" s="100">
        <v>91259</v>
      </c>
      <c r="D106" s="53">
        <v>7330</v>
      </c>
      <c r="E106" s="53" t="s">
        <v>739</v>
      </c>
      <c r="F106" s="53" t="s">
        <v>598</v>
      </c>
    </row>
    <row r="107" spans="1:6">
      <c r="A107" s="100" t="s">
        <v>740</v>
      </c>
      <c r="B107" s="100">
        <v>91260</v>
      </c>
      <c r="D107" s="53">
        <v>7292</v>
      </c>
      <c r="E107" s="53" t="s">
        <v>711</v>
      </c>
      <c r="F107" s="53" t="s">
        <v>598</v>
      </c>
    </row>
    <row r="108" spans="1:6">
      <c r="A108" s="100" t="s">
        <v>741</v>
      </c>
      <c r="B108" s="100">
        <v>91262</v>
      </c>
      <c r="D108" s="53">
        <v>7253</v>
      </c>
      <c r="E108" s="53" t="s">
        <v>742</v>
      </c>
      <c r="F108" s="53" t="s">
        <v>598</v>
      </c>
    </row>
    <row r="109" spans="1:6">
      <c r="A109" s="100" t="s">
        <v>743</v>
      </c>
      <c r="B109" s="100">
        <v>91263</v>
      </c>
      <c r="D109" s="53">
        <v>7250</v>
      </c>
      <c r="E109" s="53" t="s">
        <v>744</v>
      </c>
      <c r="F109" s="53" t="s">
        <v>598</v>
      </c>
    </row>
    <row r="110" spans="1:6">
      <c r="A110" s="100" t="s">
        <v>745</v>
      </c>
      <c r="B110" s="100">
        <v>91266</v>
      </c>
      <c r="D110" s="53">
        <v>7304</v>
      </c>
      <c r="E110" s="53" t="s">
        <v>689</v>
      </c>
      <c r="F110" s="53" t="s">
        <v>598</v>
      </c>
    </row>
    <row r="111" spans="1:6">
      <c r="A111" s="100" t="s">
        <v>746</v>
      </c>
      <c r="B111" s="100">
        <v>91267</v>
      </c>
      <c r="D111" s="53">
        <v>7304</v>
      </c>
      <c r="E111" s="53" t="s">
        <v>641</v>
      </c>
      <c r="F111" s="53" t="s">
        <v>598</v>
      </c>
    </row>
    <row r="112" spans="1:6">
      <c r="A112" s="100" t="s">
        <v>747</v>
      </c>
      <c r="B112" s="100">
        <v>91270</v>
      </c>
      <c r="D112" s="53">
        <v>7259</v>
      </c>
      <c r="E112" s="53" t="s">
        <v>657</v>
      </c>
      <c r="F112" s="53" t="s">
        <v>598</v>
      </c>
    </row>
    <row r="113" spans="1:6">
      <c r="A113" s="100" t="s">
        <v>748</v>
      </c>
      <c r="B113" s="100">
        <v>91271</v>
      </c>
      <c r="D113" s="53">
        <v>7259</v>
      </c>
      <c r="E113" s="53" t="s">
        <v>718</v>
      </c>
      <c r="F113" s="53" t="s">
        <v>598</v>
      </c>
    </row>
    <row r="114" spans="1:6">
      <c r="A114" s="100" t="s">
        <v>749</v>
      </c>
      <c r="B114" s="100">
        <v>91272</v>
      </c>
      <c r="D114" s="53">
        <v>7252</v>
      </c>
      <c r="E114" s="53" t="s">
        <v>750</v>
      </c>
      <c r="F114" s="53" t="s">
        <v>598</v>
      </c>
    </row>
    <row r="115" spans="1:6">
      <c r="A115" s="100" t="s">
        <v>751</v>
      </c>
      <c r="B115" s="100">
        <v>91273</v>
      </c>
      <c r="D115" s="53">
        <v>7315</v>
      </c>
      <c r="E115" s="53" t="s">
        <v>752</v>
      </c>
      <c r="F115" s="53" t="s">
        <v>598</v>
      </c>
    </row>
    <row r="116" spans="1:6">
      <c r="A116" s="100" t="s">
        <v>753</v>
      </c>
      <c r="B116" s="100">
        <v>91275</v>
      </c>
      <c r="D116" s="53">
        <v>7277</v>
      </c>
      <c r="E116" s="53" t="s">
        <v>754</v>
      </c>
      <c r="F116" s="53" t="s">
        <v>598</v>
      </c>
    </row>
    <row r="117" spans="1:6">
      <c r="A117" s="100" t="s">
        <v>755</v>
      </c>
      <c r="B117" s="100">
        <v>91278</v>
      </c>
      <c r="D117" s="53">
        <v>7304</v>
      </c>
      <c r="E117" s="53" t="s">
        <v>597</v>
      </c>
      <c r="F117" s="53" t="s">
        <v>598</v>
      </c>
    </row>
    <row r="118" spans="1:6">
      <c r="A118" s="100" t="s">
        <v>756</v>
      </c>
      <c r="B118" s="100">
        <v>91279</v>
      </c>
      <c r="D118" s="53">
        <v>7307</v>
      </c>
      <c r="E118" s="53" t="s">
        <v>631</v>
      </c>
      <c r="F118" s="53" t="s">
        <v>598</v>
      </c>
    </row>
    <row r="119" spans="1:6">
      <c r="A119" s="100" t="s">
        <v>757</v>
      </c>
      <c r="B119" s="100">
        <v>91280</v>
      </c>
      <c r="D119" s="53">
        <v>7250</v>
      </c>
      <c r="E119" s="53" t="s">
        <v>744</v>
      </c>
      <c r="F119" s="53" t="s">
        <v>598</v>
      </c>
    </row>
    <row r="120" spans="1:6">
      <c r="A120" s="100" t="s">
        <v>758</v>
      </c>
      <c r="B120" s="100">
        <v>91282</v>
      </c>
      <c r="D120" s="53">
        <v>7261</v>
      </c>
      <c r="E120" s="53" t="s">
        <v>603</v>
      </c>
      <c r="F120" s="53" t="s">
        <v>598</v>
      </c>
    </row>
    <row r="121" spans="1:6">
      <c r="A121" s="100" t="s">
        <v>759</v>
      </c>
      <c r="B121" s="100">
        <v>91284</v>
      </c>
      <c r="D121" s="53">
        <v>7262</v>
      </c>
      <c r="E121" s="53" t="s">
        <v>760</v>
      </c>
      <c r="F121" s="53" t="s">
        <v>598</v>
      </c>
    </row>
    <row r="122" spans="1:6">
      <c r="A122" s="100" t="s">
        <v>761</v>
      </c>
      <c r="B122" s="100">
        <v>91286</v>
      </c>
      <c r="D122" s="53">
        <v>7253</v>
      </c>
      <c r="E122" s="53" t="s">
        <v>762</v>
      </c>
      <c r="F122" s="53" t="s">
        <v>598</v>
      </c>
    </row>
    <row r="123" spans="1:6">
      <c r="A123" s="100" t="s">
        <v>763</v>
      </c>
      <c r="B123" s="100">
        <v>91287</v>
      </c>
      <c r="D123" s="53">
        <v>7325</v>
      </c>
      <c r="E123" s="53" t="s">
        <v>764</v>
      </c>
      <c r="F123" s="53" t="s">
        <v>598</v>
      </c>
    </row>
    <row r="124" spans="1:6">
      <c r="A124" s="100" t="s">
        <v>765</v>
      </c>
      <c r="B124" s="100">
        <v>91288</v>
      </c>
      <c r="D124" s="53">
        <v>7304</v>
      </c>
      <c r="E124" s="53" t="s">
        <v>766</v>
      </c>
      <c r="F124" s="53" t="s">
        <v>598</v>
      </c>
    </row>
    <row r="125" spans="1:6">
      <c r="A125" s="100" t="s">
        <v>767</v>
      </c>
      <c r="B125" s="100">
        <v>91290</v>
      </c>
      <c r="D125" s="53">
        <v>7304</v>
      </c>
      <c r="E125" s="53" t="s">
        <v>766</v>
      </c>
      <c r="F125" s="53" t="s">
        <v>598</v>
      </c>
    </row>
    <row r="126" spans="1:6">
      <c r="A126" s="100" t="s">
        <v>768</v>
      </c>
      <c r="B126" s="100">
        <v>91291</v>
      </c>
      <c r="D126" s="53">
        <v>7306</v>
      </c>
      <c r="E126" s="53" t="s">
        <v>769</v>
      </c>
      <c r="F126" s="53" t="s">
        <v>598</v>
      </c>
    </row>
    <row r="127" spans="1:6">
      <c r="A127" s="100" t="s">
        <v>770</v>
      </c>
      <c r="B127" s="100">
        <v>91292</v>
      </c>
      <c r="D127" s="53">
        <v>7330</v>
      </c>
      <c r="E127" s="53" t="s">
        <v>720</v>
      </c>
      <c r="F127" s="53" t="s">
        <v>680</v>
      </c>
    </row>
    <row r="128" spans="1:6">
      <c r="A128" s="100" t="s">
        <v>771</v>
      </c>
      <c r="B128" s="100">
        <v>91293</v>
      </c>
      <c r="D128" s="53">
        <v>7253</v>
      </c>
      <c r="E128" s="53" t="s">
        <v>772</v>
      </c>
      <c r="F128" s="53" t="s">
        <v>598</v>
      </c>
    </row>
    <row r="129" spans="1:6">
      <c r="A129" s="100" t="s">
        <v>773</v>
      </c>
      <c r="B129" s="100">
        <v>91299</v>
      </c>
      <c r="D129" s="53">
        <v>7260</v>
      </c>
      <c r="E129" s="53" t="s">
        <v>723</v>
      </c>
      <c r="F129" s="53" t="s">
        <v>598</v>
      </c>
    </row>
    <row r="130" spans="1:6">
      <c r="A130" s="100" t="s">
        <v>774</v>
      </c>
      <c r="B130" s="100">
        <v>91300</v>
      </c>
      <c r="D130" s="53">
        <v>7264</v>
      </c>
      <c r="E130" s="53" t="s">
        <v>775</v>
      </c>
      <c r="F130" s="53" t="s">
        <v>598</v>
      </c>
    </row>
    <row r="131" spans="1:6">
      <c r="A131" s="100" t="s">
        <v>776</v>
      </c>
      <c r="B131" s="100">
        <v>91303</v>
      </c>
      <c r="D131" s="53">
        <v>7292</v>
      </c>
      <c r="E131" s="53" t="s">
        <v>777</v>
      </c>
      <c r="F131" s="53" t="s">
        <v>598</v>
      </c>
    </row>
    <row r="132" spans="1:6">
      <c r="A132" s="100" t="s">
        <v>778</v>
      </c>
      <c r="B132" s="100">
        <v>91304</v>
      </c>
      <c r="D132" s="53">
        <v>7321</v>
      </c>
      <c r="E132" s="53" t="s">
        <v>779</v>
      </c>
      <c r="F132" s="53" t="s">
        <v>598</v>
      </c>
    </row>
    <row r="133" spans="1:6">
      <c r="A133" s="100" t="s">
        <v>780</v>
      </c>
      <c r="B133" s="100">
        <v>91305</v>
      </c>
      <c r="D133" s="53">
        <v>7259</v>
      </c>
      <c r="E133" s="53" t="s">
        <v>657</v>
      </c>
      <c r="F133" s="53" t="s">
        <v>598</v>
      </c>
    </row>
    <row r="134" spans="1:6">
      <c r="A134" s="100" t="s">
        <v>781</v>
      </c>
      <c r="B134" s="100">
        <v>91306</v>
      </c>
      <c r="D134" s="53">
        <v>7302</v>
      </c>
      <c r="E134" s="53" t="s">
        <v>609</v>
      </c>
      <c r="F134" s="53" t="s">
        <v>598</v>
      </c>
    </row>
    <row r="135" spans="1:6">
      <c r="A135" s="100" t="s">
        <v>782</v>
      </c>
      <c r="B135" s="100">
        <v>91307</v>
      </c>
      <c r="D135" s="53">
        <v>7304</v>
      </c>
      <c r="E135" s="53" t="s">
        <v>783</v>
      </c>
      <c r="F135" s="53" t="s">
        <v>598</v>
      </c>
    </row>
    <row r="136" spans="1:6">
      <c r="A136" s="100" t="s">
        <v>784</v>
      </c>
      <c r="B136" s="100">
        <v>91308</v>
      </c>
      <c r="D136" s="53">
        <v>7263</v>
      </c>
      <c r="E136" s="53" t="s">
        <v>785</v>
      </c>
      <c r="F136" s="53" t="s">
        <v>598</v>
      </c>
    </row>
    <row r="137" spans="1:6">
      <c r="A137" s="100" t="s">
        <v>786</v>
      </c>
      <c r="B137" s="100">
        <v>91310</v>
      </c>
      <c r="D137" s="53">
        <v>7264</v>
      </c>
      <c r="E137" s="53" t="s">
        <v>787</v>
      </c>
      <c r="F137" s="53" t="s">
        <v>598</v>
      </c>
    </row>
    <row r="138" spans="1:6">
      <c r="A138" s="100" t="s">
        <v>788</v>
      </c>
      <c r="B138" s="100">
        <v>91311</v>
      </c>
      <c r="D138" s="53">
        <v>7258</v>
      </c>
      <c r="E138" s="53" t="s">
        <v>789</v>
      </c>
      <c r="F138" s="53" t="s">
        <v>598</v>
      </c>
    </row>
    <row r="139" spans="1:6">
      <c r="A139" s="100" t="s">
        <v>790</v>
      </c>
      <c r="B139" s="100">
        <v>91312</v>
      </c>
      <c r="D139" s="53">
        <v>7310</v>
      </c>
      <c r="E139" s="53" t="s">
        <v>791</v>
      </c>
      <c r="F139" s="53" t="s">
        <v>598</v>
      </c>
    </row>
    <row r="140" spans="1:6">
      <c r="A140" s="100" t="s">
        <v>792</v>
      </c>
      <c r="B140" s="100">
        <v>91313</v>
      </c>
      <c r="D140" s="53">
        <v>7310</v>
      </c>
      <c r="E140" s="53" t="s">
        <v>793</v>
      </c>
      <c r="F140" s="53" t="s">
        <v>598</v>
      </c>
    </row>
    <row r="141" spans="1:6">
      <c r="A141" s="100" t="s">
        <v>794</v>
      </c>
      <c r="B141" s="100">
        <v>91315</v>
      </c>
      <c r="D141" s="53">
        <v>7290</v>
      </c>
      <c r="E141" s="53" t="s">
        <v>795</v>
      </c>
      <c r="F141" s="53" t="s">
        <v>598</v>
      </c>
    </row>
    <row r="142" spans="1:6">
      <c r="A142" s="100" t="s">
        <v>796</v>
      </c>
      <c r="B142" s="100">
        <v>91316</v>
      </c>
      <c r="D142" s="53">
        <v>7248</v>
      </c>
      <c r="E142" s="53" t="s">
        <v>797</v>
      </c>
      <c r="F142" s="53" t="s">
        <v>598</v>
      </c>
    </row>
    <row r="143" spans="1:6">
      <c r="A143" s="100" t="s">
        <v>798</v>
      </c>
      <c r="B143" s="100">
        <v>91317</v>
      </c>
      <c r="D143" s="53">
        <v>7258</v>
      </c>
      <c r="E143" s="53" t="s">
        <v>799</v>
      </c>
      <c r="F143" s="53" t="s">
        <v>598</v>
      </c>
    </row>
    <row r="144" spans="1:6">
      <c r="A144" s="100" t="s">
        <v>800</v>
      </c>
      <c r="B144" s="100">
        <v>91318</v>
      </c>
      <c r="D144" s="53">
        <v>7325</v>
      </c>
      <c r="E144" s="53" t="s">
        <v>801</v>
      </c>
      <c r="F144" s="53" t="s">
        <v>598</v>
      </c>
    </row>
    <row r="145" spans="1:6">
      <c r="A145" s="100" t="s">
        <v>802</v>
      </c>
      <c r="B145" s="100">
        <v>91319</v>
      </c>
      <c r="D145" s="53">
        <v>7316</v>
      </c>
      <c r="E145" s="53" t="s">
        <v>803</v>
      </c>
      <c r="F145" s="53" t="s">
        <v>598</v>
      </c>
    </row>
    <row r="146" spans="1:6">
      <c r="A146" s="100" t="s">
        <v>804</v>
      </c>
      <c r="B146" s="100">
        <v>91320</v>
      </c>
      <c r="D146" s="53">
        <v>7268</v>
      </c>
      <c r="E146" s="53" t="s">
        <v>633</v>
      </c>
      <c r="F146" s="53" t="s">
        <v>598</v>
      </c>
    </row>
    <row r="147" spans="1:6">
      <c r="A147" s="100" t="s">
        <v>805</v>
      </c>
      <c r="B147" s="100">
        <v>91321</v>
      </c>
      <c r="D147" s="53">
        <v>7315</v>
      </c>
      <c r="E147" s="53" t="s">
        <v>806</v>
      </c>
      <c r="F147" s="53" t="s">
        <v>598</v>
      </c>
    </row>
    <row r="148" spans="1:6">
      <c r="A148" s="100" t="s">
        <v>807</v>
      </c>
      <c r="B148" s="100">
        <v>91322</v>
      </c>
      <c r="D148" s="53">
        <v>7306</v>
      </c>
      <c r="E148" s="53" t="s">
        <v>703</v>
      </c>
      <c r="F148" s="53" t="s">
        <v>598</v>
      </c>
    </row>
    <row r="149" spans="1:6">
      <c r="A149" s="100" t="s">
        <v>808</v>
      </c>
      <c r="B149" s="100">
        <v>91323</v>
      </c>
      <c r="D149" s="53">
        <v>7325</v>
      </c>
      <c r="E149" s="53" t="s">
        <v>809</v>
      </c>
      <c r="F149" s="53" t="s">
        <v>598</v>
      </c>
    </row>
    <row r="150" spans="1:6">
      <c r="A150" s="100" t="s">
        <v>810</v>
      </c>
      <c r="B150" s="100">
        <v>91324</v>
      </c>
      <c r="D150" s="53">
        <v>7252</v>
      </c>
      <c r="E150" s="53" t="s">
        <v>811</v>
      </c>
      <c r="F150" s="53" t="s">
        <v>598</v>
      </c>
    </row>
    <row r="151" spans="1:6">
      <c r="A151" s="100" t="s">
        <v>812</v>
      </c>
      <c r="B151" s="100">
        <v>91325</v>
      </c>
      <c r="D151" s="53">
        <v>7302</v>
      </c>
      <c r="E151" s="53" t="s">
        <v>609</v>
      </c>
      <c r="F151" s="53" t="s">
        <v>598</v>
      </c>
    </row>
    <row r="152" spans="1:6">
      <c r="A152" s="100" t="s">
        <v>813</v>
      </c>
      <c r="B152" s="100">
        <v>91326</v>
      </c>
      <c r="D152" s="53">
        <v>7212</v>
      </c>
      <c r="E152" s="53" t="s">
        <v>649</v>
      </c>
      <c r="F152" s="53" t="s">
        <v>598</v>
      </c>
    </row>
    <row r="153" spans="1:6">
      <c r="A153" s="100" t="s">
        <v>814</v>
      </c>
      <c r="B153" s="100">
        <v>91327</v>
      </c>
      <c r="D153" s="53">
        <v>7262</v>
      </c>
      <c r="E153" s="53" t="s">
        <v>707</v>
      </c>
      <c r="F153" s="53" t="s">
        <v>598</v>
      </c>
    </row>
    <row r="154" spans="1:6">
      <c r="A154" s="100" t="s">
        <v>815</v>
      </c>
      <c r="B154" s="100">
        <v>91330</v>
      </c>
      <c r="D154" s="53">
        <v>7252</v>
      </c>
      <c r="E154" s="53" t="s">
        <v>816</v>
      </c>
      <c r="F154" s="53" t="s">
        <v>598</v>
      </c>
    </row>
    <row r="155" spans="1:6">
      <c r="A155" s="100" t="s">
        <v>817</v>
      </c>
      <c r="B155" s="100">
        <v>91331</v>
      </c>
      <c r="D155" s="53">
        <v>7330</v>
      </c>
      <c r="E155" s="53" t="s">
        <v>607</v>
      </c>
      <c r="F155" s="53" t="s">
        <v>598</v>
      </c>
    </row>
    <row r="156" spans="1:6">
      <c r="A156" s="100" t="s">
        <v>818</v>
      </c>
      <c r="B156" s="100">
        <v>91332</v>
      </c>
      <c r="D156" s="53">
        <v>7305</v>
      </c>
      <c r="E156" s="53" t="s">
        <v>651</v>
      </c>
      <c r="F156" s="53" t="s">
        <v>598</v>
      </c>
    </row>
    <row r="157" spans="1:6">
      <c r="A157" s="100" t="s">
        <v>819</v>
      </c>
      <c r="B157" s="100">
        <v>91334</v>
      </c>
      <c r="D157" s="53">
        <v>7321</v>
      </c>
      <c r="E157" s="53" t="s">
        <v>820</v>
      </c>
      <c r="F157" s="53" t="s">
        <v>598</v>
      </c>
    </row>
    <row r="158" spans="1:6">
      <c r="A158" s="100" t="s">
        <v>821</v>
      </c>
      <c r="B158" s="100">
        <v>91335</v>
      </c>
      <c r="D158" s="53">
        <v>7325</v>
      </c>
      <c r="E158" s="53" t="s">
        <v>822</v>
      </c>
      <c r="F158" s="53" t="s">
        <v>598</v>
      </c>
    </row>
    <row r="159" spans="1:6">
      <c r="A159" s="100" t="s">
        <v>823</v>
      </c>
      <c r="B159" s="100">
        <v>91337</v>
      </c>
      <c r="D159" s="53">
        <v>7303</v>
      </c>
      <c r="E159" s="53" t="s">
        <v>824</v>
      </c>
      <c r="F159" s="53" t="s">
        <v>598</v>
      </c>
    </row>
    <row r="160" spans="1:6">
      <c r="A160" s="100" t="s">
        <v>825</v>
      </c>
      <c r="B160" s="100">
        <v>91338</v>
      </c>
      <c r="D160" s="53">
        <v>7182</v>
      </c>
      <c r="E160" s="53" t="s">
        <v>826</v>
      </c>
      <c r="F160" s="53" t="s">
        <v>598</v>
      </c>
    </row>
    <row r="161" spans="1:6">
      <c r="A161" s="100" t="s">
        <v>827</v>
      </c>
      <c r="B161" s="100">
        <v>91340</v>
      </c>
      <c r="D161" s="53">
        <v>7277</v>
      </c>
      <c r="E161" s="53" t="s">
        <v>828</v>
      </c>
      <c r="F161" s="53" t="s">
        <v>598</v>
      </c>
    </row>
    <row r="162" spans="1:6">
      <c r="A162" s="100" t="s">
        <v>829</v>
      </c>
      <c r="B162" s="100">
        <v>91341</v>
      </c>
      <c r="D162" s="53">
        <v>7275</v>
      </c>
      <c r="E162" s="53" t="s">
        <v>830</v>
      </c>
      <c r="F162" s="53" t="s">
        <v>598</v>
      </c>
    </row>
    <row r="163" spans="1:6">
      <c r="A163" s="100" t="s">
        <v>831</v>
      </c>
      <c r="B163" s="100">
        <v>91343</v>
      </c>
      <c r="D163" s="53">
        <v>7303</v>
      </c>
      <c r="E163" s="53" t="s">
        <v>832</v>
      </c>
      <c r="F163" s="53" t="s">
        <v>598</v>
      </c>
    </row>
    <row r="164" spans="1:6">
      <c r="A164" s="100" t="s">
        <v>833</v>
      </c>
      <c r="B164" s="100">
        <v>91344</v>
      </c>
      <c r="D164" s="53">
        <v>7320</v>
      </c>
      <c r="E164" s="53" t="s">
        <v>605</v>
      </c>
      <c r="F164" s="53" t="s">
        <v>598</v>
      </c>
    </row>
    <row r="165" spans="1:6">
      <c r="A165" s="100" t="s">
        <v>834</v>
      </c>
      <c r="B165" s="100">
        <v>91346</v>
      </c>
      <c r="D165" s="53">
        <v>7268</v>
      </c>
      <c r="E165" s="53" t="s">
        <v>633</v>
      </c>
      <c r="F165" s="53" t="s">
        <v>598</v>
      </c>
    </row>
    <row r="166" spans="1:6">
      <c r="A166" s="100" t="s">
        <v>835</v>
      </c>
      <c r="B166" s="100">
        <v>91347</v>
      </c>
      <c r="D166" s="53">
        <v>7306</v>
      </c>
      <c r="E166" s="53" t="s">
        <v>769</v>
      </c>
      <c r="F166" s="53" t="s">
        <v>598</v>
      </c>
    </row>
    <row r="167" spans="1:6">
      <c r="A167" s="100" t="s">
        <v>836</v>
      </c>
      <c r="B167" s="100">
        <v>91348</v>
      </c>
      <c r="D167" s="53">
        <v>7252</v>
      </c>
      <c r="E167" s="53" t="s">
        <v>816</v>
      </c>
      <c r="F167" s="53" t="s">
        <v>598</v>
      </c>
    </row>
    <row r="168" spans="1:6">
      <c r="A168" s="100" t="s">
        <v>837</v>
      </c>
      <c r="B168" s="100">
        <v>91349</v>
      </c>
      <c r="D168" s="53">
        <v>7307</v>
      </c>
      <c r="E168" s="53" t="s">
        <v>838</v>
      </c>
      <c r="F168" s="53" t="s">
        <v>598</v>
      </c>
    </row>
    <row r="169" spans="1:6">
      <c r="A169" s="100" t="s">
        <v>839</v>
      </c>
      <c r="B169" s="100">
        <v>91350</v>
      </c>
      <c r="D169" s="53">
        <v>7316</v>
      </c>
      <c r="E169" s="53" t="s">
        <v>840</v>
      </c>
      <c r="F169" s="53" t="s">
        <v>598</v>
      </c>
    </row>
    <row r="170" spans="1:6">
      <c r="A170" s="100" t="s">
        <v>841</v>
      </c>
      <c r="B170" s="100">
        <v>91351</v>
      </c>
      <c r="D170" s="53">
        <v>7275</v>
      </c>
      <c r="E170" s="53" t="s">
        <v>830</v>
      </c>
      <c r="F170" s="53" t="s">
        <v>598</v>
      </c>
    </row>
    <row r="171" spans="1:6">
      <c r="A171" s="100" t="s">
        <v>842</v>
      </c>
      <c r="B171" s="100">
        <v>91352</v>
      </c>
      <c r="D171" s="53">
        <v>7262</v>
      </c>
      <c r="E171" s="53" t="s">
        <v>760</v>
      </c>
      <c r="F171" s="53" t="s">
        <v>598</v>
      </c>
    </row>
    <row r="172" spans="1:6">
      <c r="A172" s="100" t="s">
        <v>843</v>
      </c>
      <c r="B172" s="100">
        <v>91353</v>
      </c>
      <c r="D172" s="53">
        <v>7330</v>
      </c>
      <c r="E172" s="53" t="s">
        <v>844</v>
      </c>
      <c r="F172" s="53" t="s">
        <v>598</v>
      </c>
    </row>
    <row r="173" spans="1:6">
      <c r="A173" s="100" t="s">
        <v>845</v>
      </c>
      <c r="B173" s="100">
        <v>91354</v>
      </c>
      <c r="D173" s="53">
        <v>7260</v>
      </c>
      <c r="E173" s="53" t="s">
        <v>846</v>
      </c>
      <c r="F173" s="53" t="s">
        <v>598</v>
      </c>
    </row>
    <row r="174" spans="1:6">
      <c r="A174" s="100" t="s">
        <v>847</v>
      </c>
      <c r="B174" s="100">
        <v>91355</v>
      </c>
      <c r="D174" s="53">
        <v>7320</v>
      </c>
      <c r="E174" s="53" t="s">
        <v>605</v>
      </c>
      <c r="F174" s="53" t="s">
        <v>598</v>
      </c>
    </row>
    <row r="175" spans="1:6">
      <c r="A175" s="100" t="s">
        <v>848</v>
      </c>
      <c r="B175" s="100">
        <v>91356</v>
      </c>
      <c r="D175" s="53">
        <v>7209</v>
      </c>
      <c r="E175" s="53" t="s">
        <v>849</v>
      </c>
      <c r="F175" s="53" t="s">
        <v>598</v>
      </c>
    </row>
    <row r="176" spans="1:6">
      <c r="A176" s="100" t="s">
        <v>850</v>
      </c>
      <c r="B176" s="100">
        <v>91357</v>
      </c>
      <c r="D176" s="53">
        <v>7330</v>
      </c>
      <c r="E176" s="53" t="s">
        <v>851</v>
      </c>
      <c r="F176" s="53" t="s">
        <v>598</v>
      </c>
    </row>
    <row r="177" spans="1:6">
      <c r="A177" s="100" t="s">
        <v>852</v>
      </c>
      <c r="B177" s="100">
        <v>91358</v>
      </c>
      <c r="D177" s="53">
        <v>7212</v>
      </c>
      <c r="E177" s="53" t="s">
        <v>675</v>
      </c>
      <c r="F177" s="53" t="s">
        <v>598</v>
      </c>
    </row>
    <row r="178" spans="1:6">
      <c r="A178" s="100" t="s">
        <v>853</v>
      </c>
      <c r="B178" s="100">
        <v>91359</v>
      </c>
      <c r="D178" s="53">
        <v>7330</v>
      </c>
      <c r="E178" s="53" t="s">
        <v>653</v>
      </c>
      <c r="F178" s="53" t="s">
        <v>598</v>
      </c>
    </row>
    <row r="179" spans="1:6">
      <c r="A179" s="100" t="s">
        <v>854</v>
      </c>
      <c r="B179" s="100">
        <v>91360</v>
      </c>
      <c r="D179" s="53">
        <v>7315</v>
      </c>
      <c r="E179" s="53" t="s">
        <v>855</v>
      </c>
      <c r="F179" s="53" t="s">
        <v>598</v>
      </c>
    </row>
    <row r="180" spans="1:6">
      <c r="A180" s="100" t="s">
        <v>856</v>
      </c>
      <c r="B180" s="100">
        <v>91361</v>
      </c>
      <c r="D180" s="53">
        <v>7306</v>
      </c>
      <c r="E180" s="53" t="s">
        <v>857</v>
      </c>
      <c r="F180" s="53" t="s">
        <v>598</v>
      </c>
    </row>
    <row r="181" spans="1:6">
      <c r="A181" s="100" t="s">
        <v>858</v>
      </c>
      <c r="B181" s="100">
        <v>91362</v>
      </c>
      <c r="D181" s="53">
        <v>7304</v>
      </c>
      <c r="E181" s="53" t="s">
        <v>597</v>
      </c>
      <c r="F181" s="53" t="s">
        <v>598</v>
      </c>
    </row>
    <row r="182" spans="1:6">
      <c r="A182" s="100" t="s">
        <v>859</v>
      </c>
      <c r="B182" s="100">
        <v>91363</v>
      </c>
      <c r="D182" s="53">
        <v>7325</v>
      </c>
      <c r="E182" s="53" t="s">
        <v>860</v>
      </c>
      <c r="F182" s="53" t="s">
        <v>598</v>
      </c>
    </row>
    <row r="183" spans="1:6">
      <c r="A183" s="100" t="s">
        <v>861</v>
      </c>
      <c r="B183" s="100">
        <v>91364</v>
      </c>
      <c r="D183" s="53">
        <v>7321</v>
      </c>
      <c r="E183" s="53" t="s">
        <v>862</v>
      </c>
      <c r="F183" s="53" t="s">
        <v>598</v>
      </c>
    </row>
    <row r="184" spans="1:6">
      <c r="A184" s="100" t="s">
        <v>863</v>
      </c>
      <c r="B184" s="100">
        <v>91365</v>
      </c>
      <c r="D184" s="53">
        <v>7315</v>
      </c>
      <c r="E184" s="53" t="s">
        <v>864</v>
      </c>
      <c r="F184" s="53" t="s">
        <v>598</v>
      </c>
    </row>
    <row r="185" spans="1:6">
      <c r="A185" s="100" t="s">
        <v>865</v>
      </c>
      <c r="B185" s="100">
        <v>91366</v>
      </c>
      <c r="D185" s="53">
        <v>7304</v>
      </c>
      <c r="E185" s="53" t="s">
        <v>866</v>
      </c>
      <c r="F185" s="53" t="s">
        <v>598</v>
      </c>
    </row>
    <row r="186" spans="1:6">
      <c r="A186" s="100" t="s">
        <v>867</v>
      </c>
      <c r="B186" s="100">
        <v>91367</v>
      </c>
      <c r="D186" s="53">
        <v>7325</v>
      </c>
      <c r="E186" s="53" t="s">
        <v>671</v>
      </c>
      <c r="F186" s="53" t="s">
        <v>598</v>
      </c>
    </row>
    <row r="187" spans="1:6">
      <c r="A187" s="100" t="s">
        <v>868</v>
      </c>
      <c r="B187" s="100">
        <v>91438</v>
      </c>
      <c r="D187" s="53">
        <v>7330</v>
      </c>
      <c r="E187" s="53" t="s">
        <v>607</v>
      </c>
      <c r="F187" s="53" t="s">
        <v>598</v>
      </c>
    </row>
    <row r="188" spans="1:6">
      <c r="A188" s="100" t="s">
        <v>869</v>
      </c>
      <c r="B188" s="100">
        <v>92001</v>
      </c>
      <c r="D188" s="53">
        <v>7190</v>
      </c>
      <c r="E188" s="53" t="s">
        <v>870</v>
      </c>
      <c r="F188" s="53" t="s">
        <v>598</v>
      </c>
    </row>
    <row r="189" spans="1:6">
      <c r="A189" s="100" t="s">
        <v>871</v>
      </c>
      <c r="B189" s="100">
        <v>92002</v>
      </c>
      <c r="D189" s="53">
        <v>7213</v>
      </c>
      <c r="E189" s="53" t="s">
        <v>872</v>
      </c>
      <c r="F189" s="53" t="s">
        <v>598</v>
      </c>
    </row>
    <row r="190" spans="1:6">
      <c r="A190" s="100" t="s">
        <v>873</v>
      </c>
      <c r="B190" s="100">
        <v>92003</v>
      </c>
      <c r="D190" s="53">
        <v>7215</v>
      </c>
      <c r="E190" s="53" t="s">
        <v>874</v>
      </c>
      <c r="F190" s="53" t="s">
        <v>598</v>
      </c>
    </row>
    <row r="191" spans="1:6">
      <c r="A191" s="100" t="s">
        <v>875</v>
      </c>
      <c r="B191" s="100">
        <v>92005</v>
      </c>
      <c r="D191" s="53">
        <v>7175</v>
      </c>
      <c r="E191" s="53" t="s">
        <v>876</v>
      </c>
      <c r="F191" s="53" t="s">
        <v>598</v>
      </c>
    </row>
    <row r="192" spans="1:6">
      <c r="A192" s="100" t="s">
        <v>877</v>
      </c>
      <c r="B192" s="100">
        <v>92006</v>
      </c>
      <c r="D192" s="53">
        <v>7190</v>
      </c>
      <c r="E192" s="53" t="s">
        <v>878</v>
      </c>
      <c r="F192" s="53" t="s">
        <v>598</v>
      </c>
    </row>
    <row r="193" spans="1:6">
      <c r="A193" s="100" t="s">
        <v>879</v>
      </c>
      <c r="B193" s="100">
        <v>92007</v>
      </c>
      <c r="D193" s="53">
        <v>7215</v>
      </c>
      <c r="E193" s="53" t="s">
        <v>880</v>
      </c>
      <c r="F193" s="53" t="s">
        <v>598</v>
      </c>
    </row>
    <row r="194" spans="1:6">
      <c r="A194" s="100" t="s">
        <v>881</v>
      </c>
      <c r="B194" s="100">
        <v>92008</v>
      </c>
      <c r="D194" s="53">
        <v>7190</v>
      </c>
      <c r="E194" s="53" t="s">
        <v>882</v>
      </c>
      <c r="F194" s="53" t="s">
        <v>598</v>
      </c>
    </row>
    <row r="195" spans="1:6">
      <c r="A195" s="100" t="s">
        <v>883</v>
      </c>
      <c r="B195" s="100">
        <v>92009</v>
      </c>
      <c r="D195" s="53">
        <v>7215</v>
      </c>
      <c r="E195" s="53" t="s">
        <v>884</v>
      </c>
      <c r="F195" s="53" t="s">
        <v>598</v>
      </c>
    </row>
    <row r="196" spans="1:6">
      <c r="A196" s="100" t="s">
        <v>885</v>
      </c>
      <c r="B196" s="100">
        <v>92010</v>
      </c>
      <c r="D196" s="53">
        <v>7190</v>
      </c>
      <c r="E196" s="53" t="s">
        <v>886</v>
      </c>
      <c r="F196" s="53" t="s">
        <v>598</v>
      </c>
    </row>
    <row r="197" spans="1:6">
      <c r="A197" s="100" t="s">
        <v>887</v>
      </c>
      <c r="B197" s="100">
        <v>92011</v>
      </c>
      <c r="D197" s="53">
        <v>7264</v>
      </c>
      <c r="E197" s="53" t="s">
        <v>775</v>
      </c>
      <c r="F197" s="53" t="s">
        <v>598</v>
      </c>
    </row>
    <row r="198" spans="1:6">
      <c r="A198" s="100" t="s">
        <v>888</v>
      </c>
      <c r="B198" s="100">
        <v>92012</v>
      </c>
      <c r="D198" s="53">
        <v>7214</v>
      </c>
      <c r="E198" s="53" t="s">
        <v>889</v>
      </c>
      <c r="F198" s="53" t="s">
        <v>598</v>
      </c>
    </row>
    <row r="199" spans="1:6">
      <c r="A199" s="100" t="s">
        <v>890</v>
      </c>
      <c r="B199" s="100">
        <v>92014</v>
      </c>
      <c r="D199" s="53">
        <v>7215</v>
      </c>
      <c r="E199" s="53" t="s">
        <v>884</v>
      </c>
      <c r="F199" s="53" t="s">
        <v>598</v>
      </c>
    </row>
    <row r="200" spans="1:6">
      <c r="A200" s="100" t="s">
        <v>891</v>
      </c>
      <c r="B200" s="100">
        <v>92017</v>
      </c>
      <c r="D200" s="53">
        <v>7176</v>
      </c>
      <c r="E200" s="53" t="s">
        <v>892</v>
      </c>
      <c r="F200" s="53" t="s">
        <v>598</v>
      </c>
    </row>
    <row r="201" spans="1:6">
      <c r="A201" s="100" t="s">
        <v>893</v>
      </c>
      <c r="B201" s="100">
        <v>92018</v>
      </c>
      <c r="D201" s="53">
        <v>7190</v>
      </c>
      <c r="E201" s="53" t="s">
        <v>894</v>
      </c>
      <c r="F201" s="53" t="s">
        <v>598</v>
      </c>
    </row>
    <row r="202" spans="1:6">
      <c r="A202" s="100" t="s">
        <v>895</v>
      </c>
      <c r="B202" s="100">
        <v>92019</v>
      </c>
      <c r="D202" s="53">
        <v>7210</v>
      </c>
      <c r="E202" s="53" t="s">
        <v>896</v>
      </c>
      <c r="F202" s="53" t="s">
        <v>598</v>
      </c>
    </row>
    <row r="203" spans="1:6">
      <c r="A203" s="100" t="s">
        <v>897</v>
      </c>
      <c r="B203" s="100">
        <v>92020</v>
      </c>
      <c r="D203" s="53">
        <v>7213</v>
      </c>
      <c r="E203" s="53" t="s">
        <v>898</v>
      </c>
      <c r="F203" s="53" t="s">
        <v>598</v>
      </c>
    </row>
    <row r="204" spans="1:6">
      <c r="A204" s="100" t="s">
        <v>899</v>
      </c>
      <c r="B204" s="100">
        <v>92021</v>
      </c>
      <c r="D204" s="53">
        <v>7190</v>
      </c>
      <c r="E204" s="53" t="s">
        <v>900</v>
      </c>
      <c r="F204" s="53" t="s">
        <v>598</v>
      </c>
    </row>
    <row r="205" spans="1:6">
      <c r="A205" s="100" t="s">
        <v>901</v>
      </c>
      <c r="B205" s="100">
        <v>92024</v>
      </c>
      <c r="D205" s="53">
        <v>7214</v>
      </c>
      <c r="E205" s="53" t="s">
        <v>902</v>
      </c>
      <c r="F205" s="53" t="s">
        <v>598</v>
      </c>
    </row>
    <row r="206" spans="1:6">
      <c r="A206" s="100" t="s">
        <v>903</v>
      </c>
      <c r="B206" s="100">
        <v>92027</v>
      </c>
      <c r="D206" s="53">
        <v>7190</v>
      </c>
      <c r="E206" s="53" t="s">
        <v>904</v>
      </c>
      <c r="F206" s="53" t="s">
        <v>598</v>
      </c>
    </row>
    <row r="207" spans="1:6">
      <c r="A207" s="100" t="s">
        <v>905</v>
      </c>
      <c r="B207" s="100">
        <v>92028</v>
      </c>
      <c r="D207" s="53">
        <v>7190</v>
      </c>
      <c r="E207" s="53" t="s">
        <v>904</v>
      </c>
      <c r="F207" s="53" t="s">
        <v>598</v>
      </c>
    </row>
    <row r="208" spans="1:6">
      <c r="A208" s="100" t="s">
        <v>906</v>
      </c>
      <c r="B208" s="100">
        <v>92029</v>
      </c>
      <c r="D208" s="53">
        <v>7214</v>
      </c>
      <c r="E208" s="53" t="s">
        <v>889</v>
      </c>
      <c r="F208" s="53" t="s">
        <v>598</v>
      </c>
    </row>
    <row r="209" spans="1:6">
      <c r="A209" s="100" t="s">
        <v>907</v>
      </c>
      <c r="B209" s="100">
        <v>92030</v>
      </c>
      <c r="D209" s="53">
        <v>7264</v>
      </c>
      <c r="E209" s="53" t="s">
        <v>908</v>
      </c>
      <c r="F209" s="53" t="s">
        <v>598</v>
      </c>
    </row>
    <row r="210" spans="1:6">
      <c r="A210" s="100" t="s">
        <v>909</v>
      </c>
      <c r="B210" s="100">
        <v>92031</v>
      </c>
      <c r="D210" s="53">
        <v>7190</v>
      </c>
      <c r="E210" s="53" t="s">
        <v>900</v>
      </c>
      <c r="F210" s="53" t="s">
        <v>598</v>
      </c>
    </row>
    <row r="211" spans="1:6">
      <c r="A211" s="100" t="s">
        <v>910</v>
      </c>
      <c r="B211" s="100">
        <v>92040</v>
      </c>
      <c r="D211" s="53">
        <v>7190</v>
      </c>
      <c r="E211" s="53" t="s">
        <v>894</v>
      </c>
      <c r="F211" s="53" t="s">
        <v>598</v>
      </c>
    </row>
    <row r="212" spans="1:6">
      <c r="A212" s="100" t="s">
        <v>911</v>
      </c>
      <c r="B212" s="100">
        <v>92044</v>
      </c>
      <c r="D212" s="53">
        <v>7190</v>
      </c>
      <c r="E212" s="53" t="s">
        <v>882</v>
      </c>
      <c r="F212" s="53" t="s">
        <v>598</v>
      </c>
    </row>
    <row r="213" spans="1:6">
      <c r="A213" s="100" t="s">
        <v>912</v>
      </c>
      <c r="B213" s="100">
        <v>92045</v>
      </c>
      <c r="D213" s="53">
        <v>7264</v>
      </c>
      <c r="E213" s="53" t="s">
        <v>913</v>
      </c>
      <c r="F213" s="53" t="s">
        <v>598</v>
      </c>
    </row>
    <row r="214" spans="1:6">
      <c r="A214" s="100" t="s">
        <v>914</v>
      </c>
      <c r="B214" s="100">
        <v>92047</v>
      </c>
      <c r="D214" s="53">
        <v>7120</v>
      </c>
      <c r="E214" s="53" t="s">
        <v>915</v>
      </c>
      <c r="F214" s="53" t="s">
        <v>598</v>
      </c>
    </row>
    <row r="215" spans="1:6">
      <c r="A215" s="100" t="s">
        <v>916</v>
      </c>
      <c r="B215" s="100">
        <v>92048</v>
      </c>
      <c r="D215" s="53">
        <v>7264</v>
      </c>
      <c r="E215" s="53" t="s">
        <v>917</v>
      </c>
      <c r="F215" s="53" t="s">
        <v>598</v>
      </c>
    </row>
    <row r="216" spans="1:6">
      <c r="A216" s="100" t="s">
        <v>918</v>
      </c>
      <c r="B216" s="100">
        <v>92051</v>
      </c>
      <c r="D216" s="53">
        <v>7216</v>
      </c>
      <c r="E216" s="53" t="s">
        <v>919</v>
      </c>
      <c r="F216" s="53" t="s">
        <v>598</v>
      </c>
    </row>
    <row r="217" spans="1:6">
      <c r="A217" s="100" t="s">
        <v>920</v>
      </c>
      <c r="B217" s="100">
        <v>92053</v>
      </c>
      <c r="D217" s="53">
        <v>7215</v>
      </c>
      <c r="E217" s="53" t="s">
        <v>921</v>
      </c>
      <c r="F217" s="53" t="s">
        <v>598</v>
      </c>
    </row>
    <row r="218" spans="1:6">
      <c r="A218" s="100" t="s">
        <v>922</v>
      </c>
      <c r="B218" s="100">
        <v>92054</v>
      </c>
      <c r="D218" s="53">
        <v>7215</v>
      </c>
      <c r="E218" s="53" t="s">
        <v>923</v>
      </c>
      <c r="F218" s="53" t="s">
        <v>598</v>
      </c>
    </row>
    <row r="219" spans="1:6">
      <c r="A219" s="100" t="s">
        <v>924</v>
      </c>
      <c r="B219" s="100">
        <v>92064</v>
      </c>
      <c r="D219" s="53">
        <v>7215</v>
      </c>
      <c r="E219" s="53" t="s">
        <v>925</v>
      </c>
      <c r="F219" s="53" t="s">
        <v>598</v>
      </c>
    </row>
    <row r="220" spans="1:6">
      <c r="A220" s="100" t="s">
        <v>926</v>
      </c>
      <c r="B220" s="100">
        <v>92067</v>
      </c>
      <c r="D220" s="53">
        <v>7264</v>
      </c>
      <c r="E220" s="53" t="s">
        <v>927</v>
      </c>
      <c r="F220" s="53" t="s">
        <v>598</v>
      </c>
    </row>
    <row r="221" spans="1:6">
      <c r="A221" s="100" t="s">
        <v>928</v>
      </c>
      <c r="B221" s="100">
        <v>92074</v>
      </c>
      <c r="D221" s="53">
        <v>7174</v>
      </c>
      <c r="E221" s="53" t="s">
        <v>929</v>
      </c>
      <c r="F221" s="53" t="s">
        <v>598</v>
      </c>
    </row>
    <row r="222" spans="1:6">
      <c r="A222" s="100" t="s">
        <v>930</v>
      </c>
      <c r="B222" s="100">
        <v>92076</v>
      </c>
      <c r="D222" s="53">
        <v>7215</v>
      </c>
      <c r="E222" s="53" t="s">
        <v>931</v>
      </c>
      <c r="F222" s="53" t="s">
        <v>598</v>
      </c>
    </row>
    <row r="223" spans="1:6">
      <c r="A223" s="100" t="s">
        <v>932</v>
      </c>
      <c r="B223" s="100">
        <v>92079</v>
      </c>
      <c r="D223" s="53">
        <v>7209</v>
      </c>
      <c r="E223" s="53" t="s">
        <v>933</v>
      </c>
      <c r="F223" s="53" t="s">
        <v>598</v>
      </c>
    </row>
    <row r="224" spans="1:6">
      <c r="A224" s="100" t="s">
        <v>934</v>
      </c>
      <c r="B224" s="100">
        <v>92081</v>
      </c>
      <c r="D224" s="53">
        <v>7212</v>
      </c>
      <c r="E224" s="53" t="s">
        <v>935</v>
      </c>
      <c r="F224" s="53" t="s">
        <v>598</v>
      </c>
    </row>
    <row r="225" spans="1:6">
      <c r="A225" s="100" t="s">
        <v>936</v>
      </c>
      <c r="B225" s="100">
        <v>92083</v>
      </c>
      <c r="D225" s="53">
        <v>7214</v>
      </c>
      <c r="E225" s="53" t="s">
        <v>902</v>
      </c>
      <c r="F225" s="53" t="s">
        <v>598</v>
      </c>
    </row>
    <row r="226" spans="1:6">
      <c r="A226" s="100" t="s">
        <v>937</v>
      </c>
      <c r="B226" s="100">
        <v>92088</v>
      </c>
      <c r="D226" s="53">
        <v>7190</v>
      </c>
      <c r="E226" s="53" t="s">
        <v>938</v>
      </c>
      <c r="F226" s="53" t="s">
        <v>598</v>
      </c>
    </row>
    <row r="227" spans="1:6">
      <c r="A227" s="100" t="s">
        <v>939</v>
      </c>
      <c r="B227" s="100">
        <v>92091</v>
      </c>
      <c r="D227" s="53">
        <v>7214</v>
      </c>
      <c r="E227" s="53" t="s">
        <v>889</v>
      </c>
      <c r="F227" s="53" t="s">
        <v>598</v>
      </c>
    </row>
    <row r="228" spans="1:6">
      <c r="A228" s="100" t="s">
        <v>940</v>
      </c>
      <c r="B228" s="100">
        <v>92096</v>
      </c>
      <c r="D228" s="53">
        <v>7214</v>
      </c>
      <c r="E228" s="53" t="s">
        <v>941</v>
      </c>
      <c r="F228" s="53" t="s">
        <v>598</v>
      </c>
    </row>
    <row r="229" spans="1:6">
      <c r="A229" s="100" t="s">
        <v>942</v>
      </c>
      <c r="B229" s="100">
        <v>92099</v>
      </c>
      <c r="D229" s="53">
        <v>7172</v>
      </c>
      <c r="E229" s="53" t="s">
        <v>943</v>
      </c>
      <c r="F229" s="53" t="s">
        <v>598</v>
      </c>
    </row>
    <row r="230" spans="1:6">
      <c r="A230" s="100" t="s">
        <v>944</v>
      </c>
      <c r="B230" s="100">
        <v>92106</v>
      </c>
      <c r="D230" s="53">
        <v>7214</v>
      </c>
      <c r="E230" s="53" t="s">
        <v>902</v>
      </c>
      <c r="F230" s="53" t="s">
        <v>598</v>
      </c>
    </row>
    <row r="231" spans="1:6">
      <c r="A231" s="100" t="s">
        <v>945</v>
      </c>
      <c r="B231" s="100">
        <v>92109</v>
      </c>
      <c r="D231" s="53">
        <v>7212</v>
      </c>
      <c r="E231" s="53" t="s">
        <v>935</v>
      </c>
      <c r="F231" s="53" t="s">
        <v>598</v>
      </c>
    </row>
    <row r="232" spans="1:6">
      <c r="A232" s="100" t="s">
        <v>946</v>
      </c>
      <c r="B232" s="100">
        <v>92111</v>
      </c>
      <c r="D232" s="53">
        <v>7214</v>
      </c>
      <c r="E232" s="53" t="s">
        <v>941</v>
      </c>
      <c r="F232" s="53" t="s">
        <v>598</v>
      </c>
    </row>
    <row r="233" spans="1:6">
      <c r="A233" s="100" t="s">
        <v>947</v>
      </c>
      <c r="B233" s="100">
        <v>92112</v>
      </c>
      <c r="D233" s="53">
        <v>7190</v>
      </c>
      <c r="E233" s="53" t="s">
        <v>900</v>
      </c>
      <c r="F233" s="53" t="s">
        <v>598</v>
      </c>
    </row>
    <row r="234" spans="1:6">
      <c r="A234" s="100" t="s">
        <v>948</v>
      </c>
      <c r="B234" s="100">
        <v>92113</v>
      </c>
      <c r="D234" s="53">
        <v>7215</v>
      </c>
      <c r="E234" s="53" t="s">
        <v>949</v>
      </c>
      <c r="F234" s="53" t="s">
        <v>598</v>
      </c>
    </row>
    <row r="235" spans="1:6">
      <c r="A235" s="100" t="s">
        <v>950</v>
      </c>
      <c r="B235" s="100">
        <v>92114</v>
      </c>
      <c r="D235" s="53">
        <v>7215</v>
      </c>
      <c r="E235" s="53" t="s">
        <v>951</v>
      </c>
      <c r="F235" s="53" t="s">
        <v>598</v>
      </c>
    </row>
    <row r="236" spans="1:6">
      <c r="A236" s="100" t="s">
        <v>952</v>
      </c>
      <c r="B236" s="100">
        <v>92116</v>
      </c>
      <c r="D236" s="53">
        <v>7214</v>
      </c>
      <c r="E236" s="53" t="s">
        <v>889</v>
      </c>
      <c r="F236" s="53" t="s">
        <v>598</v>
      </c>
    </row>
    <row r="237" spans="1:6">
      <c r="A237" s="100" t="s">
        <v>953</v>
      </c>
      <c r="B237" s="100">
        <v>92118</v>
      </c>
      <c r="D237" s="53">
        <v>7190</v>
      </c>
      <c r="E237" s="53" t="s">
        <v>894</v>
      </c>
      <c r="F237" s="53" t="s">
        <v>598</v>
      </c>
    </row>
    <row r="238" spans="1:6">
      <c r="A238" s="100" t="s">
        <v>954</v>
      </c>
      <c r="B238" s="100">
        <v>92120</v>
      </c>
      <c r="D238" s="53">
        <v>7216</v>
      </c>
      <c r="E238" s="53" t="s">
        <v>955</v>
      </c>
      <c r="F238" s="53" t="s">
        <v>598</v>
      </c>
    </row>
    <row r="239" spans="1:6">
      <c r="A239" s="100" t="s">
        <v>956</v>
      </c>
      <c r="B239" s="100">
        <v>92122</v>
      </c>
      <c r="D239" s="53">
        <v>7215</v>
      </c>
      <c r="E239" s="53" t="s">
        <v>884</v>
      </c>
      <c r="F239" s="53" t="s">
        <v>598</v>
      </c>
    </row>
    <row r="240" spans="1:6">
      <c r="A240" s="100" t="s">
        <v>957</v>
      </c>
      <c r="B240" s="100">
        <v>92124</v>
      </c>
      <c r="D240" s="53">
        <v>7190</v>
      </c>
      <c r="E240" s="53" t="s">
        <v>886</v>
      </c>
      <c r="F240" s="53" t="s">
        <v>598</v>
      </c>
    </row>
    <row r="241" spans="1:6">
      <c r="A241" s="100" t="s">
        <v>958</v>
      </c>
      <c r="B241" s="100">
        <v>92126</v>
      </c>
      <c r="D241" s="53">
        <v>7264</v>
      </c>
      <c r="E241" s="53" t="s">
        <v>959</v>
      </c>
      <c r="F241" s="53" t="s">
        <v>598</v>
      </c>
    </row>
    <row r="242" spans="1:6">
      <c r="A242" s="100" t="s">
        <v>960</v>
      </c>
      <c r="B242" s="100">
        <v>92127</v>
      </c>
      <c r="D242" s="53">
        <v>7190</v>
      </c>
      <c r="E242" s="53" t="s">
        <v>961</v>
      </c>
      <c r="F242" s="53" t="s">
        <v>598</v>
      </c>
    </row>
    <row r="243" spans="1:6">
      <c r="A243" s="100" t="s">
        <v>962</v>
      </c>
      <c r="B243" s="100">
        <v>92128</v>
      </c>
      <c r="D243" s="53">
        <v>7190</v>
      </c>
      <c r="E243" s="53" t="s">
        <v>878</v>
      </c>
      <c r="F243" s="53" t="s">
        <v>598</v>
      </c>
    </row>
    <row r="244" spans="1:6">
      <c r="A244" s="100" t="s">
        <v>963</v>
      </c>
      <c r="B244" s="100">
        <v>92129</v>
      </c>
      <c r="D244" s="53">
        <v>7216</v>
      </c>
      <c r="E244" s="53" t="s">
        <v>964</v>
      </c>
      <c r="F244" s="53" t="s">
        <v>598</v>
      </c>
    </row>
    <row r="245" spans="1:6">
      <c r="A245" s="100" t="s">
        <v>965</v>
      </c>
      <c r="B245" s="100">
        <v>92130</v>
      </c>
      <c r="D245" s="53">
        <v>7215</v>
      </c>
      <c r="E245" s="53" t="s">
        <v>966</v>
      </c>
      <c r="F245" s="53" t="s">
        <v>598</v>
      </c>
    </row>
    <row r="246" spans="1:6">
      <c r="A246" s="100" t="s">
        <v>967</v>
      </c>
      <c r="B246" s="100">
        <v>92131</v>
      </c>
      <c r="D246" s="53">
        <v>7216</v>
      </c>
      <c r="E246" s="53" t="s">
        <v>968</v>
      </c>
      <c r="F246" s="53" t="s">
        <v>598</v>
      </c>
    </row>
    <row r="247" spans="1:6">
      <c r="A247" s="100" t="s">
        <v>969</v>
      </c>
      <c r="B247" s="100">
        <v>92133</v>
      </c>
      <c r="D247" s="53">
        <v>7190</v>
      </c>
      <c r="E247" s="53" t="s">
        <v>904</v>
      </c>
      <c r="F247" s="53" t="s">
        <v>598</v>
      </c>
    </row>
    <row r="248" spans="1:6">
      <c r="A248" s="100" t="s">
        <v>970</v>
      </c>
      <c r="B248" s="100">
        <v>92134</v>
      </c>
      <c r="D248" s="53">
        <v>7264</v>
      </c>
      <c r="E248" s="53" t="s">
        <v>971</v>
      </c>
      <c r="F248" s="53" t="s">
        <v>598</v>
      </c>
    </row>
    <row r="249" spans="1:6">
      <c r="A249" s="100" t="s">
        <v>972</v>
      </c>
      <c r="B249" s="100">
        <v>92135</v>
      </c>
      <c r="D249" s="53">
        <v>7215</v>
      </c>
      <c r="E249" s="53" t="s">
        <v>931</v>
      </c>
      <c r="F249" s="53" t="s">
        <v>598</v>
      </c>
    </row>
    <row r="250" spans="1:6">
      <c r="A250" s="100" t="s">
        <v>973</v>
      </c>
      <c r="B250" s="100">
        <v>92138</v>
      </c>
      <c r="D250" s="53">
        <v>7216</v>
      </c>
      <c r="E250" s="53" t="s">
        <v>955</v>
      </c>
      <c r="F250" s="53" t="s">
        <v>598</v>
      </c>
    </row>
    <row r="251" spans="1:6">
      <c r="A251" s="100" t="s">
        <v>974</v>
      </c>
      <c r="B251" s="100">
        <v>92140</v>
      </c>
      <c r="D251" s="53">
        <v>7216</v>
      </c>
      <c r="E251" s="53" t="s">
        <v>955</v>
      </c>
      <c r="F251" s="53" t="s">
        <v>598</v>
      </c>
    </row>
    <row r="252" spans="1:6">
      <c r="A252" s="100" t="s">
        <v>975</v>
      </c>
      <c r="B252" s="100">
        <v>92141</v>
      </c>
      <c r="D252" s="53">
        <v>7215</v>
      </c>
      <c r="E252" s="53" t="s">
        <v>976</v>
      </c>
      <c r="F252" s="53" t="s">
        <v>598</v>
      </c>
    </row>
    <row r="253" spans="1:6">
      <c r="A253" s="100" t="s">
        <v>977</v>
      </c>
      <c r="B253" s="100">
        <v>92144</v>
      </c>
      <c r="D253" s="53">
        <v>7214</v>
      </c>
      <c r="E253" s="53" t="s">
        <v>902</v>
      </c>
      <c r="F253" s="53" t="s">
        <v>598</v>
      </c>
    </row>
    <row r="254" spans="1:6">
      <c r="A254" s="100" t="s">
        <v>978</v>
      </c>
      <c r="B254" s="100">
        <v>92146</v>
      </c>
      <c r="D254" s="53">
        <v>7210</v>
      </c>
      <c r="E254" s="53" t="s">
        <v>896</v>
      </c>
      <c r="F254" s="53" t="s">
        <v>598</v>
      </c>
    </row>
    <row r="255" spans="1:6">
      <c r="A255" s="100" t="s">
        <v>979</v>
      </c>
      <c r="B255" s="100">
        <v>92148</v>
      </c>
      <c r="D255" s="53">
        <v>7190</v>
      </c>
      <c r="E255" s="53" t="s">
        <v>894</v>
      </c>
      <c r="F255" s="53" t="s">
        <v>680</v>
      </c>
    </row>
    <row r="256" spans="1:6">
      <c r="A256" s="100" t="s">
        <v>980</v>
      </c>
      <c r="B256" s="100">
        <v>92149</v>
      </c>
      <c r="D256" s="53">
        <v>7190</v>
      </c>
      <c r="E256" s="53" t="s">
        <v>961</v>
      </c>
      <c r="F256" s="53" t="s">
        <v>598</v>
      </c>
    </row>
    <row r="257" spans="1:6">
      <c r="A257" s="100" t="s">
        <v>981</v>
      </c>
      <c r="B257" s="100">
        <v>92150</v>
      </c>
      <c r="D257" s="53">
        <v>7190</v>
      </c>
      <c r="E257" s="53" t="s">
        <v>961</v>
      </c>
      <c r="F257" s="53" t="s">
        <v>598</v>
      </c>
    </row>
    <row r="258" spans="1:6">
      <c r="A258" s="100" t="s">
        <v>982</v>
      </c>
      <c r="B258" s="100">
        <v>92152</v>
      </c>
      <c r="D258" s="53">
        <v>7190</v>
      </c>
      <c r="E258" s="53" t="s">
        <v>878</v>
      </c>
      <c r="F258" s="53" t="s">
        <v>598</v>
      </c>
    </row>
    <row r="259" spans="1:6">
      <c r="A259" s="100" t="s">
        <v>983</v>
      </c>
      <c r="B259" s="100">
        <v>92153</v>
      </c>
      <c r="D259" s="53">
        <v>7174</v>
      </c>
      <c r="E259" s="53" t="s">
        <v>929</v>
      </c>
      <c r="F259" s="53" t="s">
        <v>598</v>
      </c>
    </row>
    <row r="260" spans="1:6">
      <c r="A260" s="100" t="s">
        <v>984</v>
      </c>
      <c r="B260" s="100">
        <v>92154</v>
      </c>
      <c r="D260" s="53">
        <v>7190</v>
      </c>
      <c r="E260" s="53" t="s">
        <v>900</v>
      </c>
      <c r="F260" s="53" t="s">
        <v>598</v>
      </c>
    </row>
    <row r="261" spans="1:6">
      <c r="A261" s="100" t="s">
        <v>985</v>
      </c>
      <c r="B261" s="100">
        <v>92155</v>
      </c>
      <c r="D261" s="53">
        <v>7190</v>
      </c>
      <c r="E261" s="53" t="s">
        <v>878</v>
      </c>
      <c r="F261" s="53" t="s">
        <v>598</v>
      </c>
    </row>
    <row r="262" spans="1:6">
      <c r="A262" s="100" t="s">
        <v>986</v>
      </c>
      <c r="B262" s="100">
        <v>92156</v>
      </c>
      <c r="D262" s="53">
        <v>7210</v>
      </c>
      <c r="E262" s="53" t="s">
        <v>896</v>
      </c>
      <c r="F262" s="53" t="s">
        <v>598</v>
      </c>
    </row>
    <row r="263" spans="1:6">
      <c r="A263" s="100" t="s">
        <v>987</v>
      </c>
      <c r="B263" s="100">
        <v>92157</v>
      </c>
      <c r="D263" s="53">
        <v>7190</v>
      </c>
      <c r="E263" s="53" t="s">
        <v>961</v>
      </c>
      <c r="F263" s="53" t="s">
        <v>598</v>
      </c>
    </row>
    <row r="264" spans="1:6">
      <c r="A264" s="100" t="s">
        <v>988</v>
      </c>
      <c r="B264" s="100">
        <v>92158</v>
      </c>
      <c r="D264" s="53">
        <v>7172</v>
      </c>
      <c r="E264" s="53" t="s">
        <v>943</v>
      </c>
      <c r="F264" s="53" t="s">
        <v>598</v>
      </c>
    </row>
    <row r="265" spans="1:6">
      <c r="A265" s="100" t="s">
        <v>989</v>
      </c>
      <c r="B265" s="100">
        <v>92159</v>
      </c>
      <c r="D265" s="53">
        <v>7215</v>
      </c>
      <c r="E265" s="53" t="s">
        <v>976</v>
      </c>
      <c r="F265" s="53" t="s">
        <v>598</v>
      </c>
    </row>
    <row r="266" spans="1:6">
      <c r="A266" s="100" t="s">
        <v>990</v>
      </c>
      <c r="B266" s="100">
        <v>92160</v>
      </c>
      <c r="D266" s="53">
        <v>7215</v>
      </c>
      <c r="E266" s="53" t="s">
        <v>874</v>
      </c>
      <c r="F266" s="53" t="s">
        <v>598</v>
      </c>
    </row>
    <row r="267" spans="1:6">
      <c r="A267" s="100" t="s">
        <v>991</v>
      </c>
      <c r="B267" s="100">
        <v>92161</v>
      </c>
      <c r="D267" s="53">
        <v>7215</v>
      </c>
      <c r="E267" s="53" t="s">
        <v>884</v>
      </c>
      <c r="F267" s="53" t="s">
        <v>598</v>
      </c>
    </row>
    <row r="268" spans="1:6">
      <c r="A268" s="100" t="s">
        <v>992</v>
      </c>
      <c r="B268" s="100">
        <v>92162</v>
      </c>
      <c r="D268" s="53">
        <v>7215</v>
      </c>
      <c r="E268" s="53" t="s">
        <v>884</v>
      </c>
      <c r="F268" s="53" t="s">
        <v>598</v>
      </c>
    </row>
    <row r="269" spans="1:6">
      <c r="A269" s="100" t="s">
        <v>993</v>
      </c>
      <c r="B269" s="100">
        <v>93002</v>
      </c>
      <c r="D269" s="53">
        <v>7030</v>
      </c>
      <c r="E269" s="53" t="s">
        <v>994</v>
      </c>
      <c r="F269" s="53" t="s">
        <v>598</v>
      </c>
    </row>
    <row r="270" spans="1:6">
      <c r="A270" s="100" t="s">
        <v>995</v>
      </c>
      <c r="B270" s="100">
        <v>93007</v>
      </c>
      <c r="D270" s="53">
        <v>7120</v>
      </c>
      <c r="E270" s="53" t="s">
        <v>996</v>
      </c>
      <c r="F270" s="53" t="s">
        <v>598</v>
      </c>
    </row>
    <row r="271" spans="1:6">
      <c r="A271" s="100" t="s">
        <v>997</v>
      </c>
      <c r="B271" s="100">
        <v>93008</v>
      </c>
      <c r="D271" s="53">
        <v>7210</v>
      </c>
      <c r="E271" s="53" t="s">
        <v>998</v>
      </c>
      <c r="F271" s="53" t="s">
        <v>598</v>
      </c>
    </row>
    <row r="272" spans="1:6">
      <c r="A272" s="100" t="s">
        <v>999</v>
      </c>
      <c r="B272" s="100">
        <v>93014</v>
      </c>
      <c r="D272" s="53">
        <v>7120</v>
      </c>
      <c r="E272" s="53" t="s">
        <v>1000</v>
      </c>
      <c r="F272" s="53" t="s">
        <v>598</v>
      </c>
    </row>
    <row r="273" spans="1:6">
      <c r="A273" s="100" t="s">
        <v>1001</v>
      </c>
      <c r="B273" s="100">
        <v>93016</v>
      </c>
      <c r="D273" s="53">
        <v>7120</v>
      </c>
      <c r="E273" s="53" t="s">
        <v>1002</v>
      </c>
      <c r="F273" s="53" t="s">
        <v>598</v>
      </c>
    </row>
    <row r="274" spans="1:6">
      <c r="A274" s="100" t="s">
        <v>1003</v>
      </c>
      <c r="B274" s="100">
        <v>93020</v>
      </c>
      <c r="D274" s="53">
        <v>7210</v>
      </c>
      <c r="E274" s="53" t="s">
        <v>998</v>
      </c>
      <c r="F274" s="53" t="s">
        <v>598</v>
      </c>
    </row>
    <row r="275" spans="1:6">
      <c r="A275" s="100" t="s">
        <v>1004</v>
      </c>
      <c r="B275" s="100">
        <v>93021</v>
      </c>
      <c r="D275" s="53">
        <v>7302</v>
      </c>
      <c r="E275" s="53" t="s">
        <v>1005</v>
      </c>
      <c r="F275" s="53" t="s">
        <v>598</v>
      </c>
    </row>
    <row r="276" spans="1:6">
      <c r="A276" s="100" t="s">
        <v>1006</v>
      </c>
      <c r="B276" s="100">
        <v>93023</v>
      </c>
      <c r="D276" s="53">
        <v>7119</v>
      </c>
      <c r="E276" s="53" t="s">
        <v>1007</v>
      </c>
      <c r="F276" s="53" t="s">
        <v>598</v>
      </c>
    </row>
    <row r="277" spans="1:6">
      <c r="A277" s="100" t="s">
        <v>1008</v>
      </c>
      <c r="B277" s="100">
        <v>93024</v>
      </c>
      <c r="D277" s="53">
        <v>7030</v>
      </c>
      <c r="E277" s="53" t="s">
        <v>1009</v>
      </c>
      <c r="F277" s="53" t="s">
        <v>598</v>
      </c>
    </row>
    <row r="278" spans="1:6">
      <c r="A278" s="100" t="s">
        <v>1010</v>
      </c>
      <c r="B278" s="100">
        <v>93026</v>
      </c>
      <c r="D278" s="53">
        <v>7210</v>
      </c>
      <c r="E278" s="53" t="s">
        <v>998</v>
      </c>
      <c r="F278" s="53" t="s">
        <v>598</v>
      </c>
    </row>
    <row r="279" spans="1:6">
      <c r="A279" s="100" t="s">
        <v>1011</v>
      </c>
      <c r="B279" s="100">
        <v>93033</v>
      </c>
      <c r="D279" s="53">
        <v>7210</v>
      </c>
      <c r="E279" s="53" t="s">
        <v>998</v>
      </c>
      <c r="F279" s="53" t="s">
        <v>598</v>
      </c>
    </row>
    <row r="280" spans="1:6">
      <c r="A280" s="100" t="s">
        <v>1012</v>
      </c>
      <c r="B280" s="100">
        <v>93035</v>
      </c>
      <c r="D280" s="53">
        <v>7209</v>
      </c>
      <c r="E280" s="53" t="s">
        <v>849</v>
      </c>
      <c r="F280" s="53" t="s">
        <v>598</v>
      </c>
    </row>
    <row r="281" spans="1:6">
      <c r="A281" s="100" t="s">
        <v>1013</v>
      </c>
      <c r="B281" s="100">
        <v>93040</v>
      </c>
      <c r="D281" s="53">
        <v>7030</v>
      </c>
      <c r="E281" s="53" t="s">
        <v>1009</v>
      </c>
      <c r="F281" s="53" t="s">
        <v>598</v>
      </c>
    </row>
    <row r="282" spans="1:6">
      <c r="A282" s="100" t="s">
        <v>1014</v>
      </c>
      <c r="B282" s="100">
        <v>93042</v>
      </c>
      <c r="D282" s="53">
        <v>7120</v>
      </c>
      <c r="E282" s="53" t="s">
        <v>1002</v>
      </c>
      <c r="F282" s="53" t="s">
        <v>598</v>
      </c>
    </row>
    <row r="283" spans="1:6">
      <c r="A283" s="100" t="s">
        <v>1015</v>
      </c>
      <c r="B283" s="100">
        <v>93044</v>
      </c>
      <c r="D283" s="53">
        <v>7211</v>
      </c>
      <c r="E283" s="53" t="s">
        <v>1016</v>
      </c>
      <c r="F283" s="53" t="s">
        <v>598</v>
      </c>
    </row>
    <row r="284" spans="1:6">
      <c r="A284" s="100" t="s">
        <v>1017</v>
      </c>
      <c r="B284" s="100">
        <v>93046</v>
      </c>
      <c r="D284" s="53">
        <v>7210</v>
      </c>
      <c r="E284" s="53" t="s">
        <v>998</v>
      </c>
      <c r="F284" s="53" t="s">
        <v>598</v>
      </c>
    </row>
    <row r="285" spans="1:6">
      <c r="A285" s="100" t="s">
        <v>1018</v>
      </c>
      <c r="B285" s="100">
        <v>93049</v>
      </c>
      <c r="D285" s="53">
        <v>7120</v>
      </c>
      <c r="E285" s="53" t="s">
        <v>1019</v>
      </c>
      <c r="F285" s="53" t="s">
        <v>598</v>
      </c>
    </row>
    <row r="286" spans="1:6">
      <c r="A286" s="100" t="s">
        <v>1020</v>
      </c>
      <c r="B286" s="100">
        <v>93051</v>
      </c>
      <c r="D286" s="53">
        <v>7209</v>
      </c>
      <c r="E286" s="53" t="s">
        <v>849</v>
      </c>
      <c r="F286" s="53" t="s">
        <v>598</v>
      </c>
    </row>
    <row r="287" spans="1:6">
      <c r="A287" s="100" t="s">
        <v>1021</v>
      </c>
      <c r="B287" s="100">
        <v>93052</v>
      </c>
      <c r="D287" s="53">
        <v>7209</v>
      </c>
      <c r="E287" s="53" t="s">
        <v>849</v>
      </c>
      <c r="F287" s="53" t="s">
        <v>598</v>
      </c>
    </row>
    <row r="288" spans="1:6">
      <c r="A288" s="100" t="s">
        <v>1022</v>
      </c>
      <c r="B288" s="100">
        <v>93053</v>
      </c>
      <c r="D288" s="53">
        <v>7209</v>
      </c>
      <c r="E288" s="53" t="s">
        <v>849</v>
      </c>
      <c r="F288" s="53" t="s">
        <v>680</v>
      </c>
    </row>
    <row r="289" spans="1:6">
      <c r="A289" s="100" t="s">
        <v>1023</v>
      </c>
      <c r="B289" s="100">
        <v>93054</v>
      </c>
      <c r="D289" s="53">
        <v>7209</v>
      </c>
      <c r="E289" s="53" t="s">
        <v>849</v>
      </c>
      <c r="F289" s="53" t="s">
        <v>598</v>
      </c>
    </row>
    <row r="290" spans="1:6">
      <c r="A290" s="100" t="s">
        <v>1024</v>
      </c>
      <c r="B290" s="100">
        <v>93055</v>
      </c>
      <c r="D290" s="53">
        <v>7210</v>
      </c>
      <c r="E290" s="53" t="s">
        <v>998</v>
      </c>
      <c r="F290" s="53" t="s">
        <v>598</v>
      </c>
    </row>
    <row r="291" spans="1:6">
      <c r="A291" s="100" t="s">
        <v>1025</v>
      </c>
      <c r="B291" s="100">
        <v>93056</v>
      </c>
      <c r="D291" s="53">
        <v>7120</v>
      </c>
      <c r="E291" s="53" t="s">
        <v>1026</v>
      </c>
      <c r="F291" s="53" t="s">
        <v>598</v>
      </c>
    </row>
    <row r="292" spans="1:6">
      <c r="A292" s="100" t="s">
        <v>1027</v>
      </c>
      <c r="B292" s="100">
        <v>93058</v>
      </c>
      <c r="D292" s="53">
        <v>7120</v>
      </c>
      <c r="E292" s="53" t="s">
        <v>996</v>
      </c>
      <c r="F292" s="53" t="s">
        <v>598</v>
      </c>
    </row>
    <row r="293" spans="1:6">
      <c r="A293" s="100" t="s">
        <v>1028</v>
      </c>
      <c r="B293" s="100">
        <v>93059</v>
      </c>
      <c r="D293" s="53">
        <v>7209</v>
      </c>
      <c r="E293" s="53" t="s">
        <v>849</v>
      </c>
      <c r="F293" s="53" t="s">
        <v>598</v>
      </c>
    </row>
    <row r="294" spans="1:6">
      <c r="A294" s="100" t="s">
        <v>1029</v>
      </c>
      <c r="B294" s="100">
        <v>93060</v>
      </c>
      <c r="D294" s="53">
        <v>7210</v>
      </c>
      <c r="E294" s="53" t="s">
        <v>998</v>
      </c>
      <c r="F294" s="53" t="s">
        <v>598</v>
      </c>
    </row>
    <row r="295" spans="1:6">
      <c r="A295" s="100" t="s">
        <v>1030</v>
      </c>
      <c r="B295" s="100">
        <v>93061</v>
      </c>
      <c r="D295" s="53">
        <v>7210</v>
      </c>
      <c r="E295" s="53" t="s">
        <v>998</v>
      </c>
      <c r="F295" s="53" t="s">
        <v>598</v>
      </c>
    </row>
    <row r="296" spans="1:6">
      <c r="A296" s="100" t="s">
        <v>1031</v>
      </c>
      <c r="B296" s="100">
        <v>93062</v>
      </c>
      <c r="D296" s="53">
        <v>7210</v>
      </c>
      <c r="E296" s="53" t="s">
        <v>998</v>
      </c>
      <c r="F296" s="53" t="s">
        <v>598</v>
      </c>
    </row>
    <row r="297" spans="1:6">
      <c r="A297" s="100" t="s">
        <v>1032</v>
      </c>
      <c r="B297" s="100">
        <v>94001</v>
      </c>
      <c r="D297" s="53">
        <v>7030</v>
      </c>
      <c r="E297" s="53" t="s">
        <v>1033</v>
      </c>
      <c r="F297" s="53" t="s">
        <v>598</v>
      </c>
    </row>
    <row r="298" spans="1:6">
      <c r="A298" s="100" t="s">
        <v>1034</v>
      </c>
      <c r="B298" s="100">
        <v>94002</v>
      </c>
      <c r="D298" s="53">
        <v>7030</v>
      </c>
      <c r="E298" s="53" t="s">
        <v>1035</v>
      </c>
      <c r="F298" s="53" t="s">
        <v>598</v>
      </c>
    </row>
    <row r="299" spans="1:6">
      <c r="A299" s="100" t="s">
        <v>1036</v>
      </c>
      <c r="B299" s="100">
        <v>94005</v>
      </c>
      <c r="D299" s="53">
        <v>7030</v>
      </c>
      <c r="E299" s="53" t="s">
        <v>1037</v>
      </c>
      <c r="F299" s="53" t="s">
        <v>598</v>
      </c>
    </row>
    <row r="300" spans="1:6">
      <c r="A300" s="100" t="s">
        <v>1038</v>
      </c>
      <c r="B300" s="100">
        <v>94008</v>
      </c>
      <c r="D300" s="53">
        <v>7170</v>
      </c>
      <c r="E300" s="53" t="s">
        <v>1039</v>
      </c>
      <c r="F300" s="53" t="s">
        <v>598</v>
      </c>
    </row>
    <row r="301" spans="1:6">
      <c r="A301" s="100" t="s">
        <v>1040</v>
      </c>
      <c r="B301" s="100">
        <v>94010</v>
      </c>
      <c r="D301" s="53">
        <v>7150</v>
      </c>
      <c r="E301" s="53" t="s">
        <v>1041</v>
      </c>
      <c r="F301" s="53" t="s">
        <v>598</v>
      </c>
    </row>
    <row r="302" spans="1:6">
      <c r="A302" s="100" t="s">
        <v>1042</v>
      </c>
      <c r="B302" s="100">
        <v>94012</v>
      </c>
      <c r="D302" s="53">
        <v>7025</v>
      </c>
      <c r="E302" s="53" t="s">
        <v>1043</v>
      </c>
      <c r="F302" s="53" t="s">
        <v>598</v>
      </c>
    </row>
    <row r="303" spans="1:6">
      <c r="A303" s="100" t="s">
        <v>1044</v>
      </c>
      <c r="B303" s="100">
        <v>94014</v>
      </c>
      <c r="D303" s="53">
        <v>7027</v>
      </c>
      <c r="E303" s="53" t="s">
        <v>1045</v>
      </c>
      <c r="F303" s="53" t="s">
        <v>598</v>
      </c>
    </row>
    <row r="304" spans="1:6">
      <c r="A304" s="100" t="s">
        <v>1046</v>
      </c>
      <c r="B304" s="100">
        <v>94020</v>
      </c>
      <c r="D304" s="53">
        <v>7117</v>
      </c>
      <c r="E304" s="53" t="s">
        <v>1047</v>
      </c>
      <c r="F304" s="53" t="s">
        <v>598</v>
      </c>
    </row>
    <row r="305" spans="1:6">
      <c r="A305" s="100" t="s">
        <v>1048</v>
      </c>
      <c r="B305" s="100">
        <v>94022</v>
      </c>
      <c r="D305" s="53">
        <v>7053</v>
      </c>
      <c r="E305" s="53" t="s">
        <v>1049</v>
      </c>
      <c r="F305" s="53" t="s">
        <v>598</v>
      </c>
    </row>
    <row r="306" spans="1:6">
      <c r="A306" s="100" t="s">
        <v>1050</v>
      </c>
      <c r="B306" s="100">
        <v>94025</v>
      </c>
      <c r="D306" s="53">
        <v>7010</v>
      </c>
      <c r="E306" s="53" t="s">
        <v>1051</v>
      </c>
      <c r="F306" s="53" t="s">
        <v>598</v>
      </c>
    </row>
    <row r="307" spans="1:6">
      <c r="A307" s="100" t="s">
        <v>1052</v>
      </c>
      <c r="B307" s="100">
        <v>94026</v>
      </c>
      <c r="D307" s="53">
        <v>7150</v>
      </c>
      <c r="E307" s="53" t="s">
        <v>1053</v>
      </c>
      <c r="F307" s="53" t="s">
        <v>598</v>
      </c>
    </row>
    <row r="308" spans="1:6">
      <c r="A308" s="100" t="s">
        <v>1054</v>
      </c>
      <c r="B308" s="100">
        <v>94027</v>
      </c>
      <c r="D308" s="53">
        <v>7109</v>
      </c>
      <c r="E308" s="53" t="s">
        <v>1055</v>
      </c>
      <c r="F308" s="53" t="s">
        <v>598</v>
      </c>
    </row>
    <row r="309" spans="1:6">
      <c r="A309" s="100" t="s">
        <v>1056</v>
      </c>
      <c r="B309" s="100">
        <v>94029</v>
      </c>
      <c r="D309" s="53">
        <v>7000</v>
      </c>
      <c r="E309" s="53" t="s">
        <v>1057</v>
      </c>
      <c r="F309" s="53" t="s">
        <v>680</v>
      </c>
    </row>
    <row r="310" spans="1:6">
      <c r="A310" s="100" t="s">
        <v>1058</v>
      </c>
      <c r="B310" s="100">
        <v>94030</v>
      </c>
      <c r="D310" s="53">
        <v>7000</v>
      </c>
      <c r="E310" s="53" t="s">
        <v>1057</v>
      </c>
      <c r="F310" s="53" t="s">
        <v>598</v>
      </c>
    </row>
    <row r="311" spans="1:6">
      <c r="A311" s="100" t="s">
        <v>1059</v>
      </c>
      <c r="B311" s="100">
        <v>94031</v>
      </c>
      <c r="D311" s="53">
        <v>7000</v>
      </c>
      <c r="E311" s="53" t="s">
        <v>1057</v>
      </c>
      <c r="F311" s="53" t="s">
        <v>598</v>
      </c>
    </row>
    <row r="312" spans="1:6">
      <c r="A312" s="100" t="s">
        <v>1060</v>
      </c>
      <c r="B312" s="100">
        <v>94039</v>
      </c>
      <c r="D312" s="53">
        <v>7150</v>
      </c>
      <c r="E312" s="53" t="s">
        <v>1061</v>
      </c>
      <c r="F312" s="53" t="s">
        <v>598</v>
      </c>
    </row>
    <row r="313" spans="1:6">
      <c r="A313" s="100" t="s">
        <v>1062</v>
      </c>
      <c r="B313" s="100">
        <v>94040</v>
      </c>
      <c r="D313" s="53">
        <v>7109</v>
      </c>
      <c r="E313" s="53" t="s">
        <v>1063</v>
      </c>
      <c r="F313" s="53" t="s">
        <v>598</v>
      </c>
    </row>
    <row r="314" spans="1:6">
      <c r="A314" s="100" t="s">
        <v>1064</v>
      </c>
      <c r="B314" s="100">
        <v>94042</v>
      </c>
      <c r="D314" s="53">
        <v>7030</v>
      </c>
      <c r="E314" s="53" t="s">
        <v>1065</v>
      </c>
      <c r="F314" s="53" t="s">
        <v>598</v>
      </c>
    </row>
    <row r="315" spans="1:6">
      <c r="A315" s="100" t="s">
        <v>1066</v>
      </c>
      <c r="B315" s="100">
        <v>94043</v>
      </c>
      <c r="D315" s="53">
        <v>7163</v>
      </c>
      <c r="E315" s="53" t="s">
        <v>1067</v>
      </c>
      <c r="F315" s="53" t="s">
        <v>598</v>
      </c>
    </row>
    <row r="316" spans="1:6">
      <c r="A316" s="100" t="s">
        <v>1068</v>
      </c>
      <c r="B316" s="100">
        <v>94048</v>
      </c>
      <c r="D316" s="53">
        <v>7023</v>
      </c>
      <c r="E316" s="53" t="s">
        <v>1069</v>
      </c>
      <c r="F316" s="53" t="s">
        <v>598</v>
      </c>
    </row>
    <row r="317" spans="1:6">
      <c r="A317" s="100" t="s">
        <v>1070</v>
      </c>
      <c r="B317" s="100">
        <v>94053</v>
      </c>
      <c r="D317" s="53">
        <v>7185</v>
      </c>
      <c r="E317" s="53" t="s">
        <v>1071</v>
      </c>
      <c r="F317" s="53" t="s">
        <v>598</v>
      </c>
    </row>
    <row r="318" spans="1:6">
      <c r="A318" s="100" t="s">
        <v>1072</v>
      </c>
      <c r="B318" s="100">
        <v>94060</v>
      </c>
      <c r="D318" s="53">
        <v>7190</v>
      </c>
      <c r="E318" s="53" t="s">
        <v>1073</v>
      </c>
      <c r="F318" s="53" t="s">
        <v>598</v>
      </c>
    </row>
    <row r="319" spans="1:6">
      <c r="A319" s="100" t="s">
        <v>1074</v>
      </c>
      <c r="B319" s="100">
        <v>94061</v>
      </c>
      <c r="D319" s="53">
        <v>7020</v>
      </c>
      <c r="E319" s="53" t="s">
        <v>1075</v>
      </c>
      <c r="F319" s="53" t="s">
        <v>598</v>
      </c>
    </row>
    <row r="320" spans="1:6">
      <c r="A320" s="100" t="s">
        <v>1076</v>
      </c>
      <c r="B320" s="100">
        <v>94064</v>
      </c>
      <c r="D320" s="53">
        <v>7172</v>
      </c>
      <c r="E320" s="53" t="s">
        <v>1077</v>
      </c>
      <c r="F320" s="53" t="s">
        <v>598</v>
      </c>
    </row>
    <row r="321" spans="1:6">
      <c r="A321" s="100" t="s">
        <v>1078</v>
      </c>
      <c r="B321" s="100">
        <v>94066</v>
      </c>
      <c r="D321" s="53">
        <v>7000</v>
      </c>
      <c r="E321" s="53" t="s">
        <v>1057</v>
      </c>
      <c r="F321" s="53" t="s">
        <v>598</v>
      </c>
    </row>
    <row r="322" spans="1:6">
      <c r="A322" s="100" t="s">
        <v>1079</v>
      </c>
      <c r="B322" s="100">
        <v>94068</v>
      </c>
      <c r="D322" s="53">
        <v>7162</v>
      </c>
      <c r="E322" s="53" t="s">
        <v>1080</v>
      </c>
      <c r="F322" s="53" t="s">
        <v>598</v>
      </c>
    </row>
    <row r="323" spans="1:6">
      <c r="A323" s="100" t="s">
        <v>1081</v>
      </c>
      <c r="B323" s="100">
        <v>94070</v>
      </c>
      <c r="D323" s="53">
        <v>7150</v>
      </c>
      <c r="E323" s="53" t="s">
        <v>1082</v>
      </c>
      <c r="F323" s="53" t="s">
        <v>598</v>
      </c>
    </row>
    <row r="324" spans="1:6">
      <c r="A324" s="100" t="s">
        <v>1083</v>
      </c>
      <c r="B324" s="100">
        <v>94071</v>
      </c>
      <c r="D324" s="53">
        <v>7179</v>
      </c>
      <c r="E324" s="53" t="s">
        <v>1084</v>
      </c>
      <c r="F324" s="53" t="s">
        <v>598</v>
      </c>
    </row>
    <row r="325" spans="1:6">
      <c r="A325" s="100" t="s">
        <v>1085</v>
      </c>
      <c r="B325" s="100">
        <v>94082</v>
      </c>
      <c r="D325" s="53">
        <v>7170</v>
      </c>
      <c r="E325" s="53" t="s">
        <v>1086</v>
      </c>
      <c r="F325" s="53" t="s">
        <v>598</v>
      </c>
    </row>
    <row r="326" spans="1:6">
      <c r="A326" s="100" t="s">
        <v>1087</v>
      </c>
      <c r="B326" s="100">
        <v>94083</v>
      </c>
      <c r="D326" s="53">
        <v>7000</v>
      </c>
      <c r="E326" s="53" t="s">
        <v>1057</v>
      </c>
      <c r="F326" s="53" t="s">
        <v>598</v>
      </c>
    </row>
    <row r="327" spans="1:6">
      <c r="A327" s="100" t="s">
        <v>1088</v>
      </c>
      <c r="B327" s="100">
        <v>94085</v>
      </c>
      <c r="D327" s="53">
        <v>7054</v>
      </c>
      <c r="E327" s="53" t="s">
        <v>1089</v>
      </c>
      <c r="F327" s="53" t="s">
        <v>598</v>
      </c>
    </row>
    <row r="328" spans="1:6">
      <c r="A328" s="100" t="s">
        <v>1090</v>
      </c>
      <c r="B328" s="100">
        <v>94087</v>
      </c>
      <c r="D328" s="53">
        <v>7000</v>
      </c>
      <c r="E328" s="53" t="s">
        <v>1057</v>
      </c>
      <c r="F328" s="53" t="s">
        <v>598</v>
      </c>
    </row>
    <row r="329" spans="1:6">
      <c r="A329" s="100" t="s">
        <v>1091</v>
      </c>
      <c r="B329" s="100">
        <v>94089</v>
      </c>
      <c r="D329" s="53">
        <v>7109</v>
      </c>
      <c r="E329" s="53" t="s">
        <v>1092</v>
      </c>
      <c r="F329" s="53" t="s">
        <v>598</v>
      </c>
    </row>
    <row r="330" spans="1:6">
      <c r="A330" s="100" t="s">
        <v>1093</v>
      </c>
      <c r="B330" s="100">
        <v>94091</v>
      </c>
      <c r="D330" s="53">
        <v>7170</v>
      </c>
      <c r="E330" s="53" t="s">
        <v>1094</v>
      </c>
      <c r="F330" s="53" t="s">
        <v>598</v>
      </c>
    </row>
    <row r="331" spans="1:6">
      <c r="A331" s="100" t="s">
        <v>1095</v>
      </c>
      <c r="B331" s="100">
        <v>94097</v>
      </c>
      <c r="D331" s="53">
        <v>7120</v>
      </c>
      <c r="E331" s="53" t="s">
        <v>1096</v>
      </c>
      <c r="F331" s="53" t="s">
        <v>598</v>
      </c>
    </row>
    <row r="332" spans="1:6">
      <c r="A332" s="100" t="s">
        <v>1097</v>
      </c>
      <c r="B332" s="100">
        <v>94098</v>
      </c>
      <c r="D332" s="53">
        <v>7007</v>
      </c>
      <c r="E332" s="53" t="s">
        <v>1098</v>
      </c>
      <c r="F332" s="53" t="s">
        <v>598</v>
      </c>
    </row>
    <row r="333" spans="1:6">
      <c r="A333" s="100" t="s">
        <v>1099</v>
      </c>
      <c r="B333" s="100">
        <v>94104</v>
      </c>
      <c r="D333" s="53">
        <v>7109</v>
      </c>
      <c r="E333" s="53" t="s">
        <v>1100</v>
      </c>
      <c r="F333" s="53" t="s">
        <v>598</v>
      </c>
    </row>
    <row r="334" spans="1:6">
      <c r="A334" s="100" t="s">
        <v>1101</v>
      </c>
      <c r="B334" s="100">
        <v>94111</v>
      </c>
      <c r="D334" s="53">
        <v>7053</v>
      </c>
      <c r="E334" s="53" t="s">
        <v>1049</v>
      </c>
      <c r="F334" s="53" t="s">
        <v>598</v>
      </c>
    </row>
    <row r="335" spans="1:6">
      <c r="A335" s="100" t="s">
        <v>1102</v>
      </c>
      <c r="B335" s="100">
        <v>94116</v>
      </c>
      <c r="D335" s="53">
        <v>7116</v>
      </c>
      <c r="E335" s="53" t="s">
        <v>1103</v>
      </c>
      <c r="F335" s="53" t="s">
        <v>598</v>
      </c>
    </row>
    <row r="336" spans="1:6">
      <c r="A336" s="100" t="s">
        <v>1104</v>
      </c>
      <c r="B336" s="100">
        <v>94125</v>
      </c>
      <c r="D336" s="53">
        <v>7054</v>
      </c>
      <c r="E336" s="53" t="s">
        <v>1105</v>
      </c>
      <c r="F336" s="53" t="s">
        <v>598</v>
      </c>
    </row>
    <row r="337" spans="1:6">
      <c r="A337" s="100" t="s">
        <v>1106</v>
      </c>
      <c r="B337" s="100">
        <v>94130</v>
      </c>
      <c r="D337" s="53">
        <v>7172</v>
      </c>
      <c r="E337" s="53" t="s">
        <v>1107</v>
      </c>
      <c r="F337" s="53" t="s">
        <v>598</v>
      </c>
    </row>
    <row r="338" spans="1:6">
      <c r="A338" s="100" t="s">
        <v>1108</v>
      </c>
      <c r="B338" s="100">
        <v>94137</v>
      </c>
      <c r="D338" s="53">
        <v>7116</v>
      </c>
      <c r="E338" s="53" t="s">
        <v>1103</v>
      </c>
      <c r="F338" s="53" t="s">
        <v>680</v>
      </c>
    </row>
    <row r="339" spans="1:6">
      <c r="A339" s="100" t="s">
        <v>1109</v>
      </c>
      <c r="B339" s="100">
        <v>94139</v>
      </c>
      <c r="D339" s="53">
        <v>7054</v>
      </c>
      <c r="E339" s="53" t="s">
        <v>1110</v>
      </c>
      <c r="F339" s="53" t="s">
        <v>598</v>
      </c>
    </row>
    <row r="340" spans="1:6">
      <c r="A340" s="100" t="s">
        <v>1111</v>
      </c>
      <c r="B340" s="100">
        <v>94140</v>
      </c>
      <c r="D340" s="53">
        <v>7030</v>
      </c>
      <c r="E340" s="53" t="s">
        <v>1112</v>
      </c>
      <c r="F340" s="53" t="s">
        <v>598</v>
      </c>
    </row>
    <row r="341" spans="1:6">
      <c r="A341" s="100" t="s">
        <v>1113</v>
      </c>
      <c r="B341" s="100">
        <v>94143</v>
      </c>
      <c r="D341" s="53">
        <v>7030</v>
      </c>
      <c r="E341" s="53" t="s">
        <v>1114</v>
      </c>
      <c r="F341" s="53" t="s">
        <v>598</v>
      </c>
    </row>
    <row r="342" spans="1:6">
      <c r="A342" s="100" t="s">
        <v>1115</v>
      </c>
      <c r="B342" s="100">
        <v>94145</v>
      </c>
      <c r="D342" s="53">
        <v>7000</v>
      </c>
      <c r="E342" s="53" t="s">
        <v>1057</v>
      </c>
      <c r="F342" s="53" t="s">
        <v>598</v>
      </c>
    </row>
    <row r="343" spans="1:6">
      <c r="A343" s="100" t="s">
        <v>1116</v>
      </c>
      <c r="B343" s="100">
        <v>94149</v>
      </c>
      <c r="D343" s="53">
        <v>7177</v>
      </c>
      <c r="E343" s="53" t="s">
        <v>1117</v>
      </c>
      <c r="F343" s="53" t="s">
        <v>598</v>
      </c>
    </row>
    <row r="344" spans="1:6">
      <c r="A344" s="100" t="s">
        <v>1118</v>
      </c>
      <c r="B344" s="100">
        <v>94151</v>
      </c>
      <c r="D344" s="53">
        <v>7150</v>
      </c>
      <c r="E344" s="53" t="s">
        <v>1119</v>
      </c>
      <c r="F344" s="53" t="s">
        <v>598</v>
      </c>
    </row>
    <row r="345" spans="1:6">
      <c r="A345" s="100" t="s">
        <v>1120</v>
      </c>
      <c r="B345" s="100">
        <v>94155</v>
      </c>
      <c r="D345" s="53">
        <v>7001</v>
      </c>
      <c r="E345" s="53" t="s">
        <v>1121</v>
      </c>
      <c r="F345" s="53" t="s">
        <v>598</v>
      </c>
    </row>
    <row r="346" spans="1:6">
      <c r="A346" s="100" t="s">
        <v>1122</v>
      </c>
      <c r="B346" s="100">
        <v>94159</v>
      </c>
      <c r="D346" s="53">
        <v>7150</v>
      </c>
      <c r="E346" s="53" t="s">
        <v>1123</v>
      </c>
      <c r="F346" s="53" t="s">
        <v>598</v>
      </c>
    </row>
    <row r="347" spans="1:6">
      <c r="A347" s="100" t="s">
        <v>1124</v>
      </c>
      <c r="B347" s="100">
        <v>94161</v>
      </c>
      <c r="D347" s="53">
        <v>7020</v>
      </c>
      <c r="E347" s="53" t="s">
        <v>1125</v>
      </c>
      <c r="F347" s="53" t="s">
        <v>598</v>
      </c>
    </row>
    <row r="348" spans="1:6">
      <c r="A348" s="100" t="s">
        <v>1126</v>
      </c>
      <c r="B348" s="100">
        <v>94163</v>
      </c>
      <c r="D348" s="53">
        <v>7052</v>
      </c>
      <c r="E348" s="53" t="s">
        <v>1127</v>
      </c>
      <c r="F348" s="53" t="s">
        <v>598</v>
      </c>
    </row>
    <row r="349" spans="1:6">
      <c r="A349" s="100" t="s">
        <v>1128</v>
      </c>
      <c r="B349" s="100">
        <v>94166</v>
      </c>
      <c r="D349" s="53">
        <v>7150</v>
      </c>
      <c r="E349" s="53" t="s">
        <v>1129</v>
      </c>
      <c r="F349" s="53" t="s">
        <v>598</v>
      </c>
    </row>
    <row r="350" spans="1:6">
      <c r="A350" s="100" t="s">
        <v>1130</v>
      </c>
      <c r="B350" s="100">
        <v>94169</v>
      </c>
      <c r="D350" s="53">
        <v>7180</v>
      </c>
      <c r="E350" s="53" t="s">
        <v>1131</v>
      </c>
      <c r="F350" s="53" t="s">
        <v>598</v>
      </c>
    </row>
    <row r="351" spans="1:6">
      <c r="A351" s="100" t="s">
        <v>1132</v>
      </c>
      <c r="B351" s="100">
        <v>94170</v>
      </c>
      <c r="D351" s="53">
        <v>7170</v>
      </c>
      <c r="E351" s="53" t="s">
        <v>1039</v>
      </c>
      <c r="F351" s="53" t="s">
        <v>598</v>
      </c>
    </row>
    <row r="352" spans="1:6">
      <c r="A352" s="100" t="s">
        <v>1133</v>
      </c>
      <c r="B352" s="100">
        <v>94172</v>
      </c>
      <c r="D352" s="53">
        <v>7017</v>
      </c>
      <c r="E352" s="53" t="s">
        <v>1134</v>
      </c>
      <c r="F352" s="53" t="s">
        <v>598</v>
      </c>
    </row>
    <row r="353" spans="1:6">
      <c r="A353" s="100" t="s">
        <v>1135</v>
      </c>
      <c r="B353" s="100">
        <v>94175</v>
      </c>
      <c r="D353" s="53">
        <v>7109</v>
      </c>
      <c r="E353" s="53" t="s">
        <v>1136</v>
      </c>
      <c r="F353" s="53" t="s">
        <v>598</v>
      </c>
    </row>
    <row r="354" spans="1:6">
      <c r="A354" s="100" t="s">
        <v>1137</v>
      </c>
      <c r="B354" s="100">
        <v>94177</v>
      </c>
      <c r="D354" s="53">
        <v>7025</v>
      </c>
      <c r="E354" s="53" t="s">
        <v>1043</v>
      </c>
      <c r="F354" s="53" t="s">
        <v>598</v>
      </c>
    </row>
    <row r="355" spans="1:6">
      <c r="A355" s="100" t="s">
        <v>1138</v>
      </c>
      <c r="B355" s="100">
        <v>94179</v>
      </c>
      <c r="D355" s="53">
        <v>7109</v>
      </c>
      <c r="E355" s="53" t="s">
        <v>1139</v>
      </c>
      <c r="F355" s="53" t="s">
        <v>598</v>
      </c>
    </row>
    <row r="356" spans="1:6">
      <c r="A356" s="100" t="s">
        <v>1140</v>
      </c>
      <c r="B356" s="100">
        <v>94180</v>
      </c>
      <c r="D356" s="53">
        <v>7109</v>
      </c>
      <c r="E356" s="53" t="s">
        <v>1092</v>
      </c>
      <c r="F356" s="53" t="s">
        <v>598</v>
      </c>
    </row>
    <row r="357" spans="1:6">
      <c r="A357" s="100" t="s">
        <v>1141</v>
      </c>
      <c r="B357" s="100">
        <v>94182</v>
      </c>
      <c r="D357" s="53">
        <v>7026</v>
      </c>
      <c r="E357" s="53" t="s">
        <v>1142</v>
      </c>
      <c r="F357" s="53" t="s">
        <v>598</v>
      </c>
    </row>
    <row r="358" spans="1:6">
      <c r="A358" s="100" t="s">
        <v>1143</v>
      </c>
      <c r="B358" s="100">
        <v>94183</v>
      </c>
      <c r="D358" s="53">
        <v>7025</v>
      </c>
      <c r="E358" s="53" t="s">
        <v>1043</v>
      </c>
      <c r="F358" s="53" t="s">
        <v>598</v>
      </c>
    </row>
    <row r="359" spans="1:6">
      <c r="A359" s="100" t="s">
        <v>1144</v>
      </c>
      <c r="B359" s="100">
        <v>94185</v>
      </c>
      <c r="D359" s="53">
        <v>7054</v>
      </c>
      <c r="E359" s="53" t="s">
        <v>1145</v>
      </c>
      <c r="F359" s="53" t="s">
        <v>598</v>
      </c>
    </row>
    <row r="360" spans="1:6">
      <c r="A360" s="100" t="s">
        <v>1146</v>
      </c>
      <c r="B360" s="100">
        <v>94188</v>
      </c>
      <c r="D360" s="53">
        <v>7011</v>
      </c>
      <c r="E360" s="53" t="s">
        <v>1147</v>
      </c>
      <c r="F360" s="53" t="s">
        <v>598</v>
      </c>
    </row>
    <row r="361" spans="1:6">
      <c r="A361" s="100" t="s">
        <v>1148</v>
      </c>
      <c r="B361" s="100">
        <v>94190</v>
      </c>
      <c r="D361" s="53">
        <v>7027</v>
      </c>
      <c r="E361" s="53" t="s">
        <v>1045</v>
      </c>
      <c r="F361" s="53" t="s">
        <v>598</v>
      </c>
    </row>
    <row r="362" spans="1:6">
      <c r="A362" s="100" t="s">
        <v>1149</v>
      </c>
      <c r="B362" s="100">
        <v>94191</v>
      </c>
      <c r="D362" s="53" t="s">
        <v>1150</v>
      </c>
      <c r="E362" s="53" t="s">
        <v>1151</v>
      </c>
      <c r="F362" s="53" t="s">
        <v>598</v>
      </c>
    </row>
    <row r="363" spans="1:6">
      <c r="A363" s="100" t="s">
        <v>1152</v>
      </c>
      <c r="B363" s="100">
        <v>94192</v>
      </c>
      <c r="D363" s="53">
        <v>7109</v>
      </c>
      <c r="E363" s="53" t="s">
        <v>1153</v>
      </c>
      <c r="F363" s="53" t="s">
        <v>598</v>
      </c>
    </row>
    <row r="364" spans="1:6">
      <c r="A364" s="100" t="s">
        <v>1154</v>
      </c>
      <c r="B364" s="100">
        <v>94193</v>
      </c>
      <c r="D364" s="53">
        <v>7000</v>
      </c>
      <c r="E364" s="53" t="s">
        <v>1057</v>
      </c>
      <c r="F364" s="53" t="s">
        <v>598</v>
      </c>
    </row>
    <row r="365" spans="1:6">
      <c r="A365" s="100" t="s">
        <v>1155</v>
      </c>
      <c r="B365" s="100">
        <v>94195</v>
      </c>
      <c r="D365" s="53">
        <v>7120</v>
      </c>
      <c r="E365" s="53" t="s">
        <v>1156</v>
      </c>
      <c r="F365" s="53" t="s">
        <v>598</v>
      </c>
    </row>
    <row r="366" spans="1:6">
      <c r="A366" s="100" t="s">
        <v>1157</v>
      </c>
      <c r="B366" s="100">
        <v>94196</v>
      </c>
      <c r="D366" s="53">
        <v>7000</v>
      </c>
      <c r="E366" s="53" t="s">
        <v>1057</v>
      </c>
      <c r="F366" s="53" t="s">
        <v>598</v>
      </c>
    </row>
    <row r="367" spans="1:6">
      <c r="A367" s="100" t="s">
        <v>1158</v>
      </c>
      <c r="B367" s="100">
        <v>94198</v>
      </c>
      <c r="D367" s="53">
        <v>7150</v>
      </c>
      <c r="E367" s="53" t="s">
        <v>1041</v>
      </c>
      <c r="F367" s="53" t="s">
        <v>598</v>
      </c>
    </row>
    <row r="368" spans="1:6">
      <c r="A368" s="100" t="s">
        <v>1159</v>
      </c>
      <c r="B368" s="100">
        <v>94200</v>
      </c>
      <c r="D368" s="53">
        <v>7109</v>
      </c>
      <c r="E368" s="53" t="s">
        <v>1160</v>
      </c>
      <c r="F368" s="53" t="s">
        <v>598</v>
      </c>
    </row>
    <row r="369" spans="1:6">
      <c r="A369" s="100" t="s">
        <v>1161</v>
      </c>
      <c r="B369" s="100">
        <v>94201</v>
      </c>
      <c r="D369" s="53">
        <v>7030</v>
      </c>
      <c r="E369" s="53" t="s">
        <v>1112</v>
      </c>
      <c r="F369" s="53" t="s">
        <v>598</v>
      </c>
    </row>
    <row r="370" spans="1:6">
      <c r="A370" s="100" t="s">
        <v>1162</v>
      </c>
      <c r="B370" s="100">
        <v>94204</v>
      </c>
      <c r="D370" s="53">
        <v>7017</v>
      </c>
      <c r="E370" s="53" t="s">
        <v>1134</v>
      </c>
      <c r="F370" s="53" t="s">
        <v>598</v>
      </c>
    </row>
    <row r="371" spans="1:6">
      <c r="A371" s="100" t="s">
        <v>1163</v>
      </c>
      <c r="B371" s="100">
        <v>94207</v>
      </c>
      <c r="D371" s="53">
        <v>7120</v>
      </c>
      <c r="E371" s="53" t="s">
        <v>1164</v>
      </c>
      <c r="F371" s="53" t="s">
        <v>598</v>
      </c>
    </row>
    <row r="372" spans="1:6">
      <c r="A372" s="100" t="s">
        <v>1165</v>
      </c>
      <c r="B372" s="100">
        <v>94210</v>
      </c>
      <c r="D372" s="53">
        <v>7019</v>
      </c>
      <c r="E372" s="53" t="s">
        <v>1166</v>
      </c>
      <c r="F372" s="53" t="s">
        <v>598</v>
      </c>
    </row>
    <row r="373" spans="1:6">
      <c r="A373" s="100" t="s">
        <v>1167</v>
      </c>
      <c r="B373" s="100">
        <v>94211</v>
      </c>
      <c r="D373" s="53">
        <v>7018</v>
      </c>
      <c r="E373" s="53" t="s">
        <v>1168</v>
      </c>
      <c r="F373" s="53" t="s">
        <v>598</v>
      </c>
    </row>
    <row r="374" spans="1:6">
      <c r="A374" s="100" t="s">
        <v>1169</v>
      </c>
      <c r="B374" s="100">
        <v>94212</v>
      </c>
      <c r="D374" s="53">
        <v>7026</v>
      </c>
      <c r="E374" s="53" t="s">
        <v>1142</v>
      </c>
      <c r="F374" s="53" t="s">
        <v>598</v>
      </c>
    </row>
    <row r="375" spans="1:6">
      <c r="A375" s="100" t="s">
        <v>1170</v>
      </c>
      <c r="B375" s="100">
        <v>94213</v>
      </c>
      <c r="D375" s="53">
        <v>7179</v>
      </c>
      <c r="E375" s="53" t="s">
        <v>1084</v>
      </c>
      <c r="F375" s="53" t="s">
        <v>598</v>
      </c>
    </row>
    <row r="376" spans="1:6">
      <c r="A376" s="100" t="s">
        <v>1171</v>
      </c>
      <c r="B376" s="100">
        <v>94214</v>
      </c>
      <c r="D376" s="53">
        <v>7170</v>
      </c>
      <c r="E376" s="53" t="s">
        <v>1039</v>
      </c>
      <c r="F376" s="53" t="s">
        <v>598</v>
      </c>
    </row>
    <row r="377" spans="1:6">
      <c r="A377" s="100" t="s">
        <v>1172</v>
      </c>
      <c r="B377" s="100">
        <v>94219</v>
      </c>
      <c r="D377" s="53">
        <v>7112</v>
      </c>
      <c r="E377" s="53" t="s">
        <v>1173</v>
      </c>
      <c r="F377" s="53" t="s">
        <v>598</v>
      </c>
    </row>
    <row r="378" spans="1:6">
      <c r="A378" s="100" t="s">
        <v>1174</v>
      </c>
      <c r="B378" s="100">
        <v>94220</v>
      </c>
      <c r="D378" s="53">
        <v>7109</v>
      </c>
      <c r="E378" s="53" t="s">
        <v>1175</v>
      </c>
      <c r="F378" s="53" t="s">
        <v>598</v>
      </c>
    </row>
    <row r="379" spans="1:6">
      <c r="A379" s="100" t="s">
        <v>1176</v>
      </c>
      <c r="B379" s="100">
        <v>94221</v>
      </c>
      <c r="D379" s="53">
        <v>7173</v>
      </c>
      <c r="E379" s="53" t="s">
        <v>1177</v>
      </c>
      <c r="F379" s="53" t="s">
        <v>598</v>
      </c>
    </row>
    <row r="380" spans="1:6">
      <c r="A380" s="100" t="s">
        <v>1178</v>
      </c>
      <c r="B380" s="100">
        <v>94222</v>
      </c>
      <c r="D380" s="53">
        <v>7050</v>
      </c>
      <c r="E380" s="53" t="s">
        <v>1179</v>
      </c>
      <c r="F380" s="53" t="s">
        <v>598</v>
      </c>
    </row>
    <row r="381" spans="1:6">
      <c r="A381" s="100" t="s">
        <v>1180</v>
      </c>
      <c r="B381" s="100">
        <v>94223</v>
      </c>
      <c r="D381" s="53">
        <v>7053</v>
      </c>
      <c r="E381" s="53" t="s">
        <v>1181</v>
      </c>
      <c r="F381" s="53" t="s">
        <v>598</v>
      </c>
    </row>
    <row r="382" spans="1:6">
      <c r="A382" s="100" t="s">
        <v>1182</v>
      </c>
      <c r="B382" s="100">
        <v>94231</v>
      </c>
      <c r="D382" s="53">
        <v>7150</v>
      </c>
      <c r="E382" s="53" t="s">
        <v>1119</v>
      </c>
      <c r="F382" s="53" t="s">
        <v>598</v>
      </c>
    </row>
    <row r="383" spans="1:6">
      <c r="A383" s="100" t="s">
        <v>1183</v>
      </c>
      <c r="B383" s="100">
        <v>94232</v>
      </c>
      <c r="D383" s="53">
        <v>7012</v>
      </c>
      <c r="E383" s="53" t="s">
        <v>1184</v>
      </c>
      <c r="F383" s="53" t="s">
        <v>598</v>
      </c>
    </row>
    <row r="384" spans="1:6">
      <c r="A384" s="100" t="s">
        <v>1185</v>
      </c>
      <c r="B384" s="100">
        <v>94233</v>
      </c>
      <c r="D384" s="53">
        <v>7030</v>
      </c>
      <c r="E384" s="53" t="s">
        <v>1186</v>
      </c>
      <c r="F384" s="53" t="s">
        <v>598</v>
      </c>
    </row>
    <row r="385" spans="1:6">
      <c r="A385" s="100" t="s">
        <v>1187</v>
      </c>
      <c r="B385" s="100">
        <v>94234</v>
      </c>
      <c r="D385" s="53">
        <v>7172</v>
      </c>
      <c r="E385" s="53" t="s">
        <v>1107</v>
      </c>
      <c r="F385" s="53" t="s">
        <v>598</v>
      </c>
    </row>
    <row r="386" spans="1:6">
      <c r="A386" s="100" t="s">
        <v>1188</v>
      </c>
      <c r="B386" s="100">
        <v>94235</v>
      </c>
      <c r="D386" s="53">
        <v>7190</v>
      </c>
      <c r="E386" s="53" t="s">
        <v>878</v>
      </c>
      <c r="F386" s="53" t="s">
        <v>598</v>
      </c>
    </row>
    <row r="387" spans="1:6">
      <c r="A387" s="100" t="s">
        <v>1189</v>
      </c>
      <c r="B387" s="100">
        <v>94236</v>
      </c>
      <c r="D387" s="53">
        <v>7150</v>
      </c>
      <c r="E387" s="53" t="s">
        <v>1123</v>
      </c>
      <c r="F387" s="53" t="s">
        <v>598</v>
      </c>
    </row>
    <row r="388" spans="1:6">
      <c r="A388" s="100" t="s">
        <v>1190</v>
      </c>
      <c r="B388" s="100">
        <v>94237</v>
      </c>
      <c r="D388" s="53">
        <v>7109</v>
      </c>
      <c r="E388" s="53" t="s">
        <v>1191</v>
      </c>
      <c r="F388" s="53" t="s">
        <v>598</v>
      </c>
    </row>
    <row r="389" spans="1:6">
      <c r="A389" s="100" t="s">
        <v>1192</v>
      </c>
      <c r="B389" s="100">
        <v>94238</v>
      </c>
      <c r="D389" s="53">
        <v>7030</v>
      </c>
      <c r="E389" s="53" t="s">
        <v>1193</v>
      </c>
      <c r="F389" s="53" t="s">
        <v>598</v>
      </c>
    </row>
    <row r="390" spans="1:6">
      <c r="A390" s="100" t="s">
        <v>1194</v>
      </c>
      <c r="B390" s="100">
        <v>94239</v>
      </c>
      <c r="D390" s="53">
        <v>7054</v>
      </c>
      <c r="E390" s="53" t="s">
        <v>1195</v>
      </c>
      <c r="F390" s="53" t="s">
        <v>598</v>
      </c>
    </row>
    <row r="391" spans="1:6">
      <c r="A391" s="100" t="s">
        <v>1196</v>
      </c>
      <c r="B391" s="100">
        <v>94240</v>
      </c>
      <c r="D391" s="53">
        <v>7187</v>
      </c>
      <c r="E391" s="53" t="s">
        <v>1197</v>
      </c>
      <c r="F391" s="53" t="s">
        <v>598</v>
      </c>
    </row>
    <row r="392" spans="1:6">
      <c r="A392" s="100" t="s">
        <v>1198</v>
      </c>
      <c r="B392" s="100">
        <v>94242</v>
      </c>
      <c r="D392" s="53">
        <v>7004</v>
      </c>
      <c r="E392" s="53" t="s">
        <v>1199</v>
      </c>
      <c r="F392" s="53" t="s">
        <v>598</v>
      </c>
    </row>
    <row r="393" spans="1:6">
      <c r="A393" s="100" t="s">
        <v>1200</v>
      </c>
      <c r="B393" s="100">
        <v>94243</v>
      </c>
      <c r="D393" s="53">
        <v>7109</v>
      </c>
      <c r="E393" s="53" t="s">
        <v>1153</v>
      </c>
      <c r="F393" s="53" t="s">
        <v>598</v>
      </c>
    </row>
    <row r="394" spans="1:6">
      <c r="A394" s="100" t="s">
        <v>1201</v>
      </c>
      <c r="B394" s="100">
        <v>94244</v>
      </c>
      <c r="D394" s="53">
        <v>7182</v>
      </c>
      <c r="E394" s="53" t="s">
        <v>826</v>
      </c>
      <c r="F394" s="53" t="s">
        <v>598</v>
      </c>
    </row>
    <row r="395" spans="1:6">
      <c r="A395" s="100" t="s">
        <v>1202</v>
      </c>
      <c r="B395" s="100">
        <v>94245</v>
      </c>
      <c r="D395" s="53">
        <v>7109</v>
      </c>
      <c r="E395" s="53" t="s">
        <v>1203</v>
      </c>
      <c r="F395" s="53" t="s">
        <v>598</v>
      </c>
    </row>
    <row r="396" spans="1:6">
      <c r="A396" s="100" t="s">
        <v>1204</v>
      </c>
      <c r="B396" s="100">
        <v>94247</v>
      </c>
      <c r="D396" s="53">
        <v>7054</v>
      </c>
      <c r="E396" s="53" t="s">
        <v>1205</v>
      </c>
      <c r="F396" s="53" t="s">
        <v>598</v>
      </c>
    </row>
    <row r="397" spans="1:6">
      <c r="A397" s="100" t="s">
        <v>1206</v>
      </c>
      <c r="B397" s="100">
        <v>94248</v>
      </c>
      <c r="D397" s="53">
        <v>7172</v>
      </c>
      <c r="E397" s="53" t="s">
        <v>1207</v>
      </c>
      <c r="F397" s="53" t="s">
        <v>598</v>
      </c>
    </row>
    <row r="398" spans="1:6">
      <c r="A398" s="100" t="s">
        <v>1208</v>
      </c>
      <c r="B398" s="100">
        <v>94249</v>
      </c>
      <c r="D398" s="53">
        <v>7109</v>
      </c>
      <c r="E398" s="53" t="s">
        <v>1209</v>
      </c>
      <c r="F398" s="53" t="s">
        <v>598</v>
      </c>
    </row>
    <row r="399" spans="1:6">
      <c r="A399" s="100" t="s">
        <v>1210</v>
      </c>
      <c r="B399" s="100">
        <v>94252</v>
      </c>
      <c r="D399" s="53">
        <v>7004</v>
      </c>
      <c r="E399" s="53" t="s">
        <v>1211</v>
      </c>
      <c r="F399" s="53" t="s">
        <v>598</v>
      </c>
    </row>
    <row r="400" spans="1:6">
      <c r="A400" s="100" t="s">
        <v>1212</v>
      </c>
      <c r="B400" s="100">
        <v>94253</v>
      </c>
      <c r="D400" s="53">
        <v>7120</v>
      </c>
      <c r="E400" s="53" t="s">
        <v>1164</v>
      </c>
      <c r="F400" s="53" t="s">
        <v>598</v>
      </c>
    </row>
    <row r="401" spans="1:6">
      <c r="A401" s="100" t="s">
        <v>1213</v>
      </c>
      <c r="B401" s="100">
        <v>94254</v>
      </c>
      <c r="D401" s="53">
        <v>7177</v>
      </c>
      <c r="E401" s="53" t="s">
        <v>1117</v>
      </c>
      <c r="F401" s="53" t="s">
        <v>598</v>
      </c>
    </row>
    <row r="402" spans="1:6">
      <c r="A402" s="100" t="s">
        <v>1214</v>
      </c>
      <c r="B402" s="100">
        <v>94255</v>
      </c>
      <c r="D402" s="53">
        <v>7150</v>
      </c>
      <c r="E402" s="53" t="s">
        <v>1129</v>
      </c>
      <c r="F402" s="53" t="s">
        <v>598</v>
      </c>
    </row>
    <row r="403" spans="1:6">
      <c r="A403" s="100" t="s">
        <v>1215</v>
      </c>
      <c r="B403" s="100">
        <v>94256</v>
      </c>
      <c r="D403" s="53">
        <v>7000</v>
      </c>
      <c r="E403" s="53" t="s">
        <v>1057</v>
      </c>
      <c r="F403" s="53" t="s">
        <v>598</v>
      </c>
    </row>
    <row r="404" spans="1:6">
      <c r="A404" s="100" t="s">
        <v>1216</v>
      </c>
      <c r="B404" s="100">
        <v>94257</v>
      </c>
      <c r="D404" s="53">
        <v>7020</v>
      </c>
      <c r="E404" s="53" t="s">
        <v>1125</v>
      </c>
      <c r="F404" s="53" t="s">
        <v>598</v>
      </c>
    </row>
    <row r="405" spans="1:6">
      <c r="A405" s="100" t="s">
        <v>1217</v>
      </c>
      <c r="B405" s="100">
        <v>94258</v>
      </c>
      <c r="D405" s="53">
        <v>7011</v>
      </c>
      <c r="E405" s="53" t="s">
        <v>1218</v>
      </c>
      <c r="F405" s="53" t="s">
        <v>598</v>
      </c>
    </row>
    <row r="406" spans="1:6">
      <c r="A406" s="100" t="s">
        <v>1219</v>
      </c>
      <c r="B406" s="100">
        <v>94259</v>
      </c>
      <c r="D406" s="53">
        <v>7150</v>
      </c>
      <c r="E406" s="53" t="s">
        <v>1220</v>
      </c>
      <c r="F406" s="53" t="s">
        <v>598</v>
      </c>
    </row>
    <row r="407" spans="1:6">
      <c r="A407" s="100" t="s">
        <v>1221</v>
      </c>
      <c r="B407" s="100">
        <v>94260</v>
      </c>
      <c r="D407" s="53">
        <v>7027</v>
      </c>
      <c r="E407" s="53" t="s">
        <v>1045</v>
      </c>
      <c r="F407" s="53" t="s">
        <v>598</v>
      </c>
    </row>
    <row r="408" spans="1:6">
      <c r="A408" s="100" t="s">
        <v>1222</v>
      </c>
      <c r="B408" s="100">
        <v>94261</v>
      </c>
      <c r="D408" s="53">
        <v>7113</v>
      </c>
      <c r="E408" s="53" t="s">
        <v>1223</v>
      </c>
      <c r="F408" s="53" t="s">
        <v>598</v>
      </c>
    </row>
    <row r="409" spans="1:6">
      <c r="A409" s="100" t="s">
        <v>1224</v>
      </c>
      <c r="B409" s="100">
        <v>94262</v>
      </c>
      <c r="D409" s="53">
        <v>7155</v>
      </c>
      <c r="E409" s="53" t="s">
        <v>1225</v>
      </c>
      <c r="F409" s="53" t="s">
        <v>598</v>
      </c>
    </row>
    <row r="410" spans="1:6">
      <c r="A410" s="100" t="s">
        <v>1226</v>
      </c>
      <c r="B410" s="100">
        <v>94263</v>
      </c>
      <c r="D410" s="53">
        <v>7112</v>
      </c>
      <c r="E410" s="53" t="s">
        <v>1227</v>
      </c>
      <c r="F410" s="53" t="s">
        <v>598</v>
      </c>
    </row>
    <row r="411" spans="1:6">
      <c r="A411" s="100" t="s">
        <v>1228</v>
      </c>
      <c r="B411" s="100">
        <v>94264</v>
      </c>
      <c r="D411" s="53">
        <v>7170</v>
      </c>
      <c r="E411" s="53" t="s">
        <v>1039</v>
      </c>
      <c r="F411" s="53" t="s">
        <v>598</v>
      </c>
    </row>
    <row r="412" spans="1:6">
      <c r="A412" s="100" t="s">
        <v>1229</v>
      </c>
      <c r="B412" s="100">
        <v>94265</v>
      </c>
      <c r="D412" s="53">
        <v>7150</v>
      </c>
      <c r="E412" s="53" t="s">
        <v>1230</v>
      </c>
      <c r="F412" s="53" t="s">
        <v>598</v>
      </c>
    </row>
    <row r="413" spans="1:6">
      <c r="A413" s="100" t="s">
        <v>1231</v>
      </c>
      <c r="B413" s="100">
        <v>94266</v>
      </c>
      <c r="D413" s="53">
        <v>7186</v>
      </c>
      <c r="E413" s="53" t="s">
        <v>1232</v>
      </c>
      <c r="F413" s="53" t="s">
        <v>598</v>
      </c>
    </row>
    <row r="414" spans="1:6">
      <c r="A414" s="100" t="s">
        <v>1233</v>
      </c>
      <c r="B414" s="100">
        <v>94267</v>
      </c>
      <c r="D414" s="53">
        <v>7184</v>
      </c>
      <c r="E414" s="53" t="s">
        <v>1234</v>
      </c>
      <c r="F414" s="53" t="s">
        <v>598</v>
      </c>
    </row>
    <row r="415" spans="1:6">
      <c r="A415" s="100" t="s">
        <v>1235</v>
      </c>
      <c r="B415" s="100">
        <v>95001</v>
      </c>
      <c r="D415" s="53">
        <v>7030</v>
      </c>
      <c r="E415" s="53" t="s">
        <v>1236</v>
      </c>
      <c r="F415" s="53" t="s">
        <v>598</v>
      </c>
    </row>
    <row r="416" spans="1:6">
      <c r="A416" s="100" t="s">
        <v>1237</v>
      </c>
      <c r="B416" s="100">
        <v>95003</v>
      </c>
      <c r="D416" s="53">
        <v>7140</v>
      </c>
      <c r="E416" s="53" t="s">
        <v>1238</v>
      </c>
      <c r="F416" s="53" t="s">
        <v>680</v>
      </c>
    </row>
    <row r="417" spans="1:6">
      <c r="A417" s="100" t="s">
        <v>1239</v>
      </c>
      <c r="B417" s="100">
        <v>95005</v>
      </c>
      <c r="D417" s="53">
        <v>7030</v>
      </c>
      <c r="E417" s="53" t="s">
        <v>1236</v>
      </c>
      <c r="F417" s="53" t="s">
        <v>598</v>
      </c>
    </row>
    <row r="418" spans="1:6">
      <c r="A418" s="100" t="s">
        <v>1240</v>
      </c>
      <c r="B418" s="100">
        <v>95008</v>
      </c>
      <c r="D418" s="53">
        <v>7140</v>
      </c>
      <c r="E418" s="53" t="s">
        <v>1241</v>
      </c>
      <c r="F418" s="53" t="s">
        <v>598</v>
      </c>
    </row>
    <row r="419" spans="1:6">
      <c r="A419" s="100" t="s">
        <v>1242</v>
      </c>
      <c r="B419" s="100">
        <v>95012</v>
      </c>
      <c r="D419" s="53">
        <v>7140</v>
      </c>
      <c r="E419" s="53" t="s">
        <v>1243</v>
      </c>
      <c r="F419" s="53" t="s">
        <v>598</v>
      </c>
    </row>
    <row r="420" spans="1:6">
      <c r="A420" s="100" t="s">
        <v>1244</v>
      </c>
      <c r="B420" s="100">
        <v>95016</v>
      </c>
      <c r="D420" s="53">
        <v>7140</v>
      </c>
      <c r="E420" s="53" t="s">
        <v>1245</v>
      </c>
      <c r="F420" s="53" t="s">
        <v>598</v>
      </c>
    </row>
    <row r="421" spans="1:6">
      <c r="A421" s="100" t="s">
        <v>1246</v>
      </c>
      <c r="B421" s="100">
        <v>95021</v>
      </c>
      <c r="D421" s="53">
        <v>7140</v>
      </c>
      <c r="E421" s="53" t="s">
        <v>1247</v>
      </c>
      <c r="F421" s="53" t="s">
        <v>598</v>
      </c>
    </row>
    <row r="422" spans="1:6">
      <c r="A422" s="100" t="s">
        <v>1248</v>
      </c>
      <c r="B422" s="100">
        <v>95033</v>
      </c>
      <c r="D422" s="53">
        <v>7140</v>
      </c>
      <c r="E422" s="53" t="s">
        <v>1249</v>
      </c>
      <c r="F422" s="53" t="s">
        <v>598</v>
      </c>
    </row>
    <row r="423" spans="1:6">
      <c r="A423" s="100" t="s">
        <v>1250</v>
      </c>
      <c r="B423" s="100">
        <v>95040</v>
      </c>
      <c r="D423" s="53">
        <v>7140</v>
      </c>
      <c r="E423" s="53" t="s">
        <v>1251</v>
      </c>
      <c r="F423" s="53" t="s">
        <v>598</v>
      </c>
    </row>
    <row r="424" spans="1:6">
      <c r="A424" s="100" t="s">
        <v>1252</v>
      </c>
      <c r="B424" s="100">
        <v>95042</v>
      </c>
      <c r="D424" s="53">
        <v>7140</v>
      </c>
      <c r="E424" s="53" t="s">
        <v>1253</v>
      </c>
      <c r="F424" s="53" t="s">
        <v>598</v>
      </c>
    </row>
    <row r="425" spans="1:6">
      <c r="A425" s="100" t="s">
        <v>1254</v>
      </c>
      <c r="B425" s="100">
        <v>95046</v>
      </c>
      <c r="D425" s="53">
        <v>7030</v>
      </c>
      <c r="E425" s="53" t="s">
        <v>1236</v>
      </c>
      <c r="F425" s="53" t="s">
        <v>598</v>
      </c>
    </row>
    <row r="426" spans="1:6">
      <c r="A426" s="100" t="s">
        <v>1255</v>
      </c>
      <c r="B426" s="100">
        <v>95047</v>
      </c>
      <c r="D426" s="53">
        <v>7140</v>
      </c>
      <c r="E426" s="53" t="s">
        <v>1256</v>
      </c>
      <c r="F426" s="53" t="s">
        <v>598</v>
      </c>
    </row>
    <row r="427" spans="1:6">
      <c r="A427" s="100" t="s">
        <v>1257</v>
      </c>
      <c r="B427" s="100">
        <v>95048</v>
      </c>
      <c r="D427" s="53">
        <v>7140</v>
      </c>
      <c r="E427" s="53" t="s">
        <v>1243</v>
      </c>
      <c r="F427" s="53" t="s">
        <v>598</v>
      </c>
    </row>
    <row r="428" spans="1:6">
      <c r="A428" s="100" t="s">
        <v>1258</v>
      </c>
      <c r="B428" s="100">
        <v>95049</v>
      </c>
      <c r="D428" s="53">
        <v>7140</v>
      </c>
      <c r="E428" s="53" t="s">
        <v>1243</v>
      </c>
      <c r="F428" s="53" t="s">
        <v>598</v>
      </c>
    </row>
    <row r="429" spans="1:6">
      <c r="A429" s="100" t="s">
        <v>1259</v>
      </c>
      <c r="B429" s="100">
        <v>95059</v>
      </c>
      <c r="D429" s="53">
        <v>7140</v>
      </c>
      <c r="E429" s="53" t="s">
        <v>1260</v>
      </c>
      <c r="F429" s="53" t="s">
        <v>598</v>
      </c>
    </row>
    <row r="430" spans="1:6">
      <c r="A430" s="100" t="s">
        <v>1261</v>
      </c>
      <c r="B430" s="100">
        <v>95062</v>
      </c>
      <c r="D430" s="53">
        <v>7140</v>
      </c>
      <c r="E430" s="53" t="s">
        <v>1241</v>
      </c>
      <c r="F430" s="53" t="s">
        <v>598</v>
      </c>
    </row>
    <row r="431" spans="1:6">
      <c r="A431" s="100" t="s">
        <v>1262</v>
      </c>
      <c r="B431" s="100">
        <v>95063</v>
      </c>
      <c r="D431" s="53">
        <v>7140</v>
      </c>
      <c r="E431" s="53" t="s">
        <v>1260</v>
      </c>
      <c r="F431" s="53" t="s">
        <v>598</v>
      </c>
    </row>
    <row r="432" spans="1:6">
      <c r="A432" s="100" t="s">
        <v>1263</v>
      </c>
      <c r="B432" s="100">
        <v>95064</v>
      </c>
      <c r="D432" s="53">
        <v>7140</v>
      </c>
      <c r="E432" s="53" t="s">
        <v>1264</v>
      </c>
      <c r="F432" s="53" t="s">
        <v>598</v>
      </c>
    </row>
    <row r="433" spans="1:6">
      <c r="A433" s="100" t="s">
        <v>1265</v>
      </c>
      <c r="B433" s="100">
        <v>95065</v>
      </c>
      <c r="D433" s="53">
        <v>7140</v>
      </c>
      <c r="E433" s="53" t="s">
        <v>1266</v>
      </c>
      <c r="F433" s="53" t="s">
        <v>598</v>
      </c>
    </row>
    <row r="434" spans="1:6">
      <c r="A434" s="100" t="s">
        <v>1267</v>
      </c>
      <c r="B434" s="100">
        <v>95066</v>
      </c>
      <c r="D434" s="53">
        <v>7140</v>
      </c>
      <c r="E434" s="53" t="s">
        <v>1268</v>
      </c>
      <c r="F434" s="53" t="s">
        <v>598</v>
      </c>
    </row>
    <row r="435" spans="1:6">
      <c r="A435" s="100" t="s">
        <v>1269</v>
      </c>
      <c r="B435" s="100">
        <v>95069</v>
      </c>
      <c r="D435" s="53">
        <v>7140</v>
      </c>
      <c r="E435" s="53" t="s">
        <v>1270</v>
      </c>
      <c r="F435" s="53" t="s">
        <v>598</v>
      </c>
    </row>
    <row r="436" spans="1:6">
      <c r="A436" s="100" t="s">
        <v>1271</v>
      </c>
      <c r="B436" s="100">
        <v>95071</v>
      </c>
      <c r="D436" s="53">
        <v>7140</v>
      </c>
      <c r="E436" s="53" t="s">
        <v>1266</v>
      </c>
      <c r="F436" s="53" t="s">
        <v>598</v>
      </c>
    </row>
    <row r="437" spans="1:6">
      <c r="A437" s="100" t="s">
        <v>1272</v>
      </c>
      <c r="B437" s="100">
        <v>95072</v>
      </c>
      <c r="D437" s="53">
        <v>7140</v>
      </c>
      <c r="E437" s="53" t="s">
        <v>1273</v>
      </c>
      <c r="F437" s="53" t="s">
        <v>598</v>
      </c>
    </row>
    <row r="438" spans="1:6">
      <c r="A438" s="100" t="s">
        <v>1274</v>
      </c>
      <c r="B438" s="100">
        <v>95074</v>
      </c>
      <c r="D438" s="53">
        <v>7140</v>
      </c>
      <c r="E438" s="53" t="s">
        <v>1275</v>
      </c>
      <c r="F438" s="53" t="s">
        <v>598</v>
      </c>
    </row>
    <row r="439" spans="1:6">
      <c r="A439" s="100" t="s">
        <v>1276</v>
      </c>
      <c r="B439" s="100">
        <v>95075</v>
      </c>
      <c r="D439" s="53">
        <v>7140</v>
      </c>
      <c r="E439" s="53" t="s">
        <v>1277</v>
      </c>
      <c r="F439" s="53" t="s">
        <v>598</v>
      </c>
    </row>
    <row r="440" spans="1:6">
      <c r="A440" s="100" t="s">
        <v>1278</v>
      </c>
      <c r="B440" s="100">
        <v>95076</v>
      </c>
      <c r="D440" s="53">
        <v>7140</v>
      </c>
      <c r="E440" s="53" t="s">
        <v>1279</v>
      </c>
      <c r="F440" s="53" t="s">
        <v>598</v>
      </c>
    </row>
    <row r="441" spans="1:6">
      <c r="A441" s="100" t="s">
        <v>1280</v>
      </c>
      <c r="B441" s="100">
        <v>95077</v>
      </c>
      <c r="D441" s="53">
        <v>7140</v>
      </c>
      <c r="E441" s="53" t="s">
        <v>1268</v>
      </c>
      <c r="F441" s="53" t="s">
        <v>598</v>
      </c>
    </row>
    <row r="442" spans="1:6">
      <c r="A442" s="100" t="s">
        <v>1281</v>
      </c>
      <c r="B442" s="100">
        <v>95078</v>
      </c>
      <c r="D442" s="53">
        <v>7140</v>
      </c>
      <c r="E442" s="53" t="s">
        <v>1260</v>
      </c>
      <c r="F442" s="53" t="s">
        <v>598</v>
      </c>
    </row>
    <row r="443" spans="1:6">
      <c r="A443" s="100" t="s">
        <v>1282</v>
      </c>
      <c r="B443" s="100">
        <v>95079</v>
      </c>
      <c r="D443" s="53">
        <v>7140</v>
      </c>
      <c r="E443" s="53" t="s">
        <v>1283</v>
      </c>
      <c r="F443" s="53" t="s">
        <v>598</v>
      </c>
    </row>
    <row r="444" spans="1:6">
      <c r="A444" s="100" t="s">
        <v>1284</v>
      </c>
      <c r="B444" s="100">
        <v>95080</v>
      </c>
      <c r="D444" s="53">
        <v>7140</v>
      </c>
      <c r="E444" s="53" t="s">
        <v>1266</v>
      </c>
      <c r="F444" s="53" t="s">
        <v>598</v>
      </c>
    </row>
    <row r="445" spans="1:6">
      <c r="A445" s="100" t="s">
        <v>1285</v>
      </c>
      <c r="B445" s="100">
        <v>95081</v>
      </c>
      <c r="D445" s="53">
        <v>7140</v>
      </c>
      <c r="E445" s="53" t="s">
        <v>1268</v>
      </c>
      <c r="F445" s="53" t="s">
        <v>598</v>
      </c>
    </row>
    <row r="446" spans="1:6">
      <c r="A446" s="100" t="s">
        <v>1286</v>
      </c>
      <c r="B446" s="100">
        <v>95082</v>
      </c>
      <c r="D446" s="53">
        <v>7140</v>
      </c>
      <c r="E446" s="53" t="s">
        <v>1260</v>
      </c>
      <c r="F446" s="53" t="s">
        <v>598</v>
      </c>
    </row>
    <row r="447" spans="1:6">
      <c r="A447" s="100" t="s">
        <v>1287</v>
      </c>
      <c r="B447" s="100">
        <v>96002</v>
      </c>
      <c r="D447" s="53">
        <v>7140</v>
      </c>
      <c r="E447" s="53" t="s">
        <v>1288</v>
      </c>
      <c r="F447" s="53" t="s">
        <v>598</v>
      </c>
    </row>
    <row r="448" spans="1:6">
      <c r="A448" s="100" t="s">
        <v>1289</v>
      </c>
      <c r="B448" s="100">
        <v>96003</v>
      </c>
      <c r="D448" s="53">
        <v>7140</v>
      </c>
      <c r="E448" s="53" t="s">
        <v>1290</v>
      </c>
      <c r="F448" s="53" t="s">
        <v>598</v>
      </c>
    </row>
    <row r="449" spans="1:6">
      <c r="A449" s="100" t="s">
        <v>1291</v>
      </c>
      <c r="B449" s="100">
        <v>96013</v>
      </c>
      <c r="D449" s="53">
        <v>7030</v>
      </c>
      <c r="E449" s="53" t="s">
        <v>1292</v>
      </c>
      <c r="F449" s="53" t="s">
        <v>598</v>
      </c>
    </row>
    <row r="450" spans="1:6">
      <c r="A450" s="100" t="s">
        <v>1293</v>
      </c>
      <c r="B450" s="100">
        <v>96014</v>
      </c>
      <c r="D450" s="53">
        <v>7140</v>
      </c>
      <c r="E450" s="53" t="s">
        <v>1288</v>
      </c>
      <c r="F450" s="53" t="s">
        <v>598</v>
      </c>
    </row>
    <row r="451" spans="1:6">
      <c r="A451" s="100" t="s">
        <v>1294</v>
      </c>
      <c r="B451" s="100">
        <v>96023</v>
      </c>
      <c r="D451" s="53">
        <v>7030</v>
      </c>
      <c r="E451" s="53" t="s">
        <v>1295</v>
      </c>
      <c r="F451" s="53" t="s">
        <v>598</v>
      </c>
    </row>
    <row r="452" spans="1:6">
      <c r="A452" s="100" t="s">
        <v>1296</v>
      </c>
      <c r="B452" s="100">
        <v>96033</v>
      </c>
      <c r="D452" s="53">
        <v>7030</v>
      </c>
      <c r="E452" s="53" t="s">
        <v>1297</v>
      </c>
      <c r="F452" s="53" t="s">
        <v>598</v>
      </c>
    </row>
    <row r="453" spans="1:6">
      <c r="A453" s="100" t="s">
        <v>1298</v>
      </c>
      <c r="B453" s="100">
        <v>96038</v>
      </c>
      <c r="D453" s="53">
        <v>7210</v>
      </c>
      <c r="E453" s="53" t="s">
        <v>998</v>
      </c>
      <c r="F453" s="53" t="s">
        <v>598</v>
      </c>
    </row>
    <row r="454" spans="1:6">
      <c r="A454" s="100" t="s">
        <v>1299</v>
      </c>
      <c r="B454" s="100">
        <v>96042</v>
      </c>
      <c r="D454" s="53">
        <v>7030</v>
      </c>
      <c r="E454" s="53" t="s">
        <v>1300</v>
      </c>
      <c r="F454" s="53" t="s">
        <v>598</v>
      </c>
    </row>
    <row r="455" spans="1:6">
      <c r="A455" s="100" t="s">
        <v>1301</v>
      </c>
      <c r="B455" s="100">
        <v>96046</v>
      </c>
      <c r="D455" s="53">
        <v>7030</v>
      </c>
      <c r="E455" s="53" t="s">
        <v>1302</v>
      </c>
      <c r="F455" s="53" t="s">
        <v>598</v>
      </c>
    </row>
    <row r="456" spans="1:6">
      <c r="A456" s="100" t="s">
        <v>1303</v>
      </c>
      <c r="B456" s="100">
        <v>96049</v>
      </c>
      <c r="D456" s="53">
        <v>7030</v>
      </c>
      <c r="E456" s="53" t="s">
        <v>1304</v>
      </c>
      <c r="F456" s="53" t="s">
        <v>598</v>
      </c>
    </row>
    <row r="457" spans="1:6">
      <c r="A457" s="100" t="s">
        <v>1305</v>
      </c>
      <c r="B457" s="100">
        <v>96053</v>
      </c>
      <c r="D457" s="53">
        <v>7030</v>
      </c>
      <c r="E457" s="53" t="s">
        <v>1236</v>
      </c>
      <c r="F457" s="53" t="s">
        <v>598</v>
      </c>
    </row>
    <row r="458" spans="1:6">
      <c r="A458" s="100" t="s">
        <v>1306</v>
      </c>
      <c r="B458" s="100">
        <v>96069</v>
      </c>
      <c r="D458" s="53">
        <v>7140</v>
      </c>
      <c r="E458" s="53" t="s">
        <v>1307</v>
      </c>
      <c r="F458" s="53" t="s">
        <v>598</v>
      </c>
    </row>
    <row r="459" spans="1:6">
      <c r="A459" s="100" t="s">
        <v>1308</v>
      </c>
      <c r="B459" s="100">
        <v>96070</v>
      </c>
      <c r="D459" s="53">
        <v>7030</v>
      </c>
      <c r="E459" s="53" t="s">
        <v>1309</v>
      </c>
      <c r="F459" s="53" t="s">
        <v>598</v>
      </c>
    </row>
    <row r="460" spans="1:6">
      <c r="A460" s="100" t="s">
        <v>1310</v>
      </c>
      <c r="B460" s="100">
        <v>96071</v>
      </c>
      <c r="D460" s="53">
        <v>7140</v>
      </c>
      <c r="E460" s="53" t="s">
        <v>1311</v>
      </c>
      <c r="F460" s="53" t="s">
        <v>680</v>
      </c>
    </row>
    <row r="461" spans="1:6">
      <c r="A461" s="100" t="s">
        <v>1312</v>
      </c>
      <c r="B461" s="100">
        <v>96076</v>
      </c>
      <c r="D461" s="53">
        <v>7030</v>
      </c>
      <c r="E461" s="53" t="s">
        <v>1292</v>
      </c>
      <c r="F461" s="53" t="s">
        <v>598</v>
      </c>
    </row>
    <row r="462" spans="1:6">
      <c r="A462" s="100" t="s">
        <v>1313</v>
      </c>
      <c r="B462" s="100">
        <v>96077</v>
      </c>
      <c r="D462" s="53">
        <v>7306</v>
      </c>
      <c r="E462" s="53" t="s">
        <v>1314</v>
      </c>
      <c r="F462" s="53" t="s">
        <v>598</v>
      </c>
    </row>
    <row r="463" spans="1:6">
      <c r="A463" s="100" t="s">
        <v>1315</v>
      </c>
      <c r="B463" s="100">
        <v>96081</v>
      </c>
      <c r="D463" s="53">
        <v>7302</v>
      </c>
      <c r="E463" s="53" t="s">
        <v>1005</v>
      </c>
      <c r="F463" s="53" t="s">
        <v>598</v>
      </c>
    </row>
    <row r="464" spans="1:6">
      <c r="A464" s="100" t="s">
        <v>1316</v>
      </c>
      <c r="B464" s="100">
        <v>96082</v>
      </c>
      <c r="D464" s="53">
        <v>7030</v>
      </c>
      <c r="E464" s="53" t="s">
        <v>1300</v>
      </c>
      <c r="F464" s="53" t="s">
        <v>598</v>
      </c>
    </row>
    <row r="465" spans="1:6">
      <c r="A465" s="100" t="s">
        <v>1317</v>
      </c>
      <c r="B465" s="100">
        <v>96083</v>
      </c>
      <c r="D465" s="53">
        <v>7302</v>
      </c>
      <c r="E465" s="53" t="s">
        <v>609</v>
      </c>
      <c r="F465" s="53" t="s">
        <v>598</v>
      </c>
    </row>
    <row r="466" spans="1:6">
      <c r="A466" s="100" t="s">
        <v>1318</v>
      </c>
      <c r="B466" s="100">
        <v>97006</v>
      </c>
      <c r="D466" s="53">
        <v>7467</v>
      </c>
      <c r="E466" s="53" t="s">
        <v>1319</v>
      </c>
      <c r="F466" s="53" t="s">
        <v>598</v>
      </c>
    </row>
    <row r="467" spans="1:6">
      <c r="A467" s="100" t="s">
        <v>1320</v>
      </c>
      <c r="B467" s="100">
        <v>97014</v>
      </c>
      <c r="D467" s="53">
        <v>7321</v>
      </c>
      <c r="E467" s="53" t="s">
        <v>1321</v>
      </c>
      <c r="F467" s="53" t="s">
        <v>598</v>
      </c>
    </row>
    <row r="468" spans="1:6">
      <c r="A468" s="100" t="s">
        <v>1322</v>
      </c>
      <c r="B468" s="100">
        <v>97020</v>
      </c>
      <c r="D468" s="53">
        <v>7467</v>
      </c>
      <c r="E468" s="53" t="s">
        <v>1319</v>
      </c>
      <c r="F468" s="53" t="s">
        <v>598</v>
      </c>
    </row>
    <row r="469" spans="1:6">
      <c r="A469" s="100" t="s">
        <v>1323</v>
      </c>
      <c r="B469" s="100">
        <v>97021</v>
      </c>
      <c r="D469" s="53">
        <v>7469</v>
      </c>
      <c r="E469" s="53" t="s">
        <v>1324</v>
      </c>
      <c r="F469" s="53" t="s">
        <v>598</v>
      </c>
    </row>
    <row r="470" spans="1:6">
      <c r="A470" s="100" t="s">
        <v>1325</v>
      </c>
      <c r="B470" s="100">
        <v>97023</v>
      </c>
      <c r="D470" s="53">
        <v>7321</v>
      </c>
      <c r="E470" s="53" t="s">
        <v>1326</v>
      </c>
      <c r="F470" s="53" t="s">
        <v>598</v>
      </c>
    </row>
    <row r="471" spans="1:6">
      <c r="A471" s="100" t="s">
        <v>1327</v>
      </c>
      <c r="B471" s="100">
        <v>97024</v>
      </c>
      <c r="D471" s="53">
        <v>7109</v>
      </c>
      <c r="E471" s="53" t="s">
        <v>1328</v>
      </c>
      <c r="F471" s="53" t="s">
        <v>598</v>
      </c>
    </row>
    <row r="472" spans="1:6">
      <c r="A472" s="100" t="s">
        <v>1329</v>
      </c>
      <c r="B472" s="100">
        <v>97036</v>
      </c>
      <c r="D472" s="53">
        <v>7469</v>
      </c>
      <c r="E472" s="53" t="s">
        <v>1330</v>
      </c>
      <c r="F472" s="53" t="s">
        <v>598</v>
      </c>
    </row>
    <row r="473" spans="1:6">
      <c r="A473" s="100" t="s">
        <v>1331</v>
      </c>
      <c r="B473" s="100">
        <v>97045</v>
      </c>
      <c r="D473" s="53" t="s">
        <v>1150</v>
      </c>
      <c r="E473" s="53" t="s">
        <v>1332</v>
      </c>
      <c r="F473" s="53" t="s">
        <v>598</v>
      </c>
    </row>
    <row r="474" spans="1:6">
      <c r="A474" s="100" t="s">
        <v>1333</v>
      </c>
      <c r="B474" s="100">
        <v>97047</v>
      </c>
      <c r="D474" s="53">
        <v>7321</v>
      </c>
      <c r="E474" s="53" t="s">
        <v>1334</v>
      </c>
      <c r="F474" s="53" t="s">
        <v>598</v>
      </c>
    </row>
    <row r="475" spans="1:6">
      <c r="A475" s="100" t="s">
        <v>1335</v>
      </c>
      <c r="B475" s="100">
        <v>97053</v>
      </c>
      <c r="D475" s="53">
        <v>7139</v>
      </c>
      <c r="E475" s="53" t="s">
        <v>1336</v>
      </c>
      <c r="F475" s="53" t="s">
        <v>598</v>
      </c>
    </row>
    <row r="476" spans="1:6">
      <c r="A476" s="100" t="s">
        <v>1337</v>
      </c>
      <c r="B476" s="100">
        <v>97054</v>
      </c>
      <c r="D476" s="53">
        <v>7469</v>
      </c>
      <c r="E476" s="53" t="s">
        <v>1338</v>
      </c>
      <c r="F476" s="53" t="s">
        <v>598</v>
      </c>
    </row>
    <row r="477" spans="1:6">
      <c r="A477" s="100" t="s">
        <v>1339</v>
      </c>
      <c r="B477" s="100">
        <v>97061</v>
      </c>
      <c r="D477" s="53">
        <v>7139</v>
      </c>
      <c r="E477" s="53" t="s">
        <v>1336</v>
      </c>
      <c r="F477" s="53" t="s">
        <v>598</v>
      </c>
    </row>
    <row r="478" spans="1:6">
      <c r="A478" s="100" t="s">
        <v>1340</v>
      </c>
      <c r="B478" s="100">
        <v>97065</v>
      </c>
      <c r="D478" s="53">
        <v>7116</v>
      </c>
      <c r="E478" s="53" t="s">
        <v>1103</v>
      </c>
      <c r="F478" s="53" t="s">
        <v>598</v>
      </c>
    </row>
    <row r="479" spans="1:6">
      <c r="A479" s="100" t="s">
        <v>1341</v>
      </c>
      <c r="B479" s="100">
        <v>97072</v>
      </c>
      <c r="D479" s="53">
        <v>7468</v>
      </c>
      <c r="E479" s="53" t="s">
        <v>1342</v>
      </c>
      <c r="F479" s="53" t="s">
        <v>680</v>
      </c>
    </row>
    <row r="480" spans="1:6">
      <c r="A480" s="100" t="s">
        <v>1343</v>
      </c>
      <c r="B480" s="100">
        <v>97074</v>
      </c>
      <c r="D480" s="53">
        <v>7321</v>
      </c>
      <c r="E480" s="53" t="s">
        <v>1344</v>
      </c>
      <c r="F480" s="53" t="s">
        <v>598</v>
      </c>
    </row>
    <row r="481" spans="1:6">
      <c r="A481" s="100" t="s">
        <v>1345</v>
      </c>
      <c r="B481" s="100">
        <v>97076</v>
      </c>
      <c r="D481" s="53" t="s">
        <v>1150</v>
      </c>
      <c r="E481" s="53" t="s">
        <v>1346</v>
      </c>
      <c r="F481" s="53" t="s">
        <v>598</v>
      </c>
    </row>
    <row r="482" spans="1:6">
      <c r="A482" s="100" t="s">
        <v>1347</v>
      </c>
      <c r="B482" s="100">
        <v>97081</v>
      </c>
      <c r="D482" s="53">
        <v>7140</v>
      </c>
      <c r="E482" s="53" t="s">
        <v>1307</v>
      </c>
      <c r="F482" s="53" t="s">
        <v>598</v>
      </c>
    </row>
    <row r="483" spans="1:6">
      <c r="A483" s="100" t="s">
        <v>1348</v>
      </c>
      <c r="B483" s="100">
        <v>97083</v>
      </c>
      <c r="D483" s="53">
        <v>7139</v>
      </c>
      <c r="E483" s="53" t="s">
        <v>1336</v>
      </c>
      <c r="F483" s="53" t="s">
        <v>598</v>
      </c>
    </row>
    <row r="484" spans="1:6">
      <c r="A484" s="100" t="s">
        <v>1349</v>
      </c>
      <c r="B484" s="100">
        <v>97085</v>
      </c>
      <c r="D484" s="53">
        <v>7470</v>
      </c>
      <c r="E484" s="53" t="s">
        <v>1350</v>
      </c>
      <c r="F484" s="53" t="s">
        <v>598</v>
      </c>
    </row>
    <row r="485" spans="1:6">
      <c r="A485" s="100" t="s">
        <v>1351</v>
      </c>
      <c r="B485" s="100">
        <v>97087</v>
      </c>
      <c r="D485" s="53">
        <v>7321</v>
      </c>
      <c r="E485" s="53" t="s">
        <v>1344</v>
      </c>
      <c r="F485" s="53" t="s">
        <v>598</v>
      </c>
    </row>
    <row r="486" spans="1:6">
      <c r="A486" s="100" t="s">
        <v>1352</v>
      </c>
      <c r="B486" s="100">
        <v>97089</v>
      </c>
      <c r="D486" s="53">
        <v>7470</v>
      </c>
      <c r="E486" s="53" t="s">
        <v>1350</v>
      </c>
      <c r="F486" s="53" t="s">
        <v>598</v>
      </c>
    </row>
    <row r="487" spans="1:6">
      <c r="A487" s="100" t="s">
        <v>1353</v>
      </c>
      <c r="B487" s="100">
        <v>97091</v>
      </c>
      <c r="D487" s="53">
        <v>7467</v>
      </c>
      <c r="E487" s="53" t="s">
        <v>1354</v>
      </c>
      <c r="F487" s="53" t="s">
        <v>598</v>
      </c>
    </row>
    <row r="488" spans="1:6">
      <c r="A488" s="100" t="s">
        <v>1355</v>
      </c>
      <c r="B488" s="100">
        <v>97092</v>
      </c>
      <c r="D488" s="53">
        <v>7468</v>
      </c>
      <c r="E488" s="53" t="s">
        <v>1342</v>
      </c>
      <c r="F488" s="53" t="s">
        <v>598</v>
      </c>
    </row>
  </sheetData>
  <mergeCells count="1">
    <mergeCell ref="D2:K2"/>
  </mergeCells>
  <pageMargins left="0.7" right="0.7" top="0.75" bottom="0.75" header="0.3" footer="0.3"/>
  <pageSetup paperSize="8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workbookViewId="0"/>
  </sheetViews>
  <sheetFormatPr defaultRowHeight="15"/>
  <cols>
    <col min="1" max="1" width="4" customWidth="1"/>
  </cols>
  <sheetData>
    <row r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>
      <c r="B2" s="24" t="s">
        <v>78</v>
      </c>
      <c r="C2" s="3"/>
      <c r="D2" s="3"/>
      <c r="E2" s="3"/>
      <c r="F2" s="3"/>
      <c r="G2" s="3"/>
      <c r="H2" s="3"/>
      <c r="I2" s="3"/>
      <c r="J2" s="3"/>
      <c r="K2" s="3"/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"/>
      <c r="B23" s="3"/>
      <c r="C23" s="3"/>
      <c r="D23" s="3"/>
      <c r="E23" s="3"/>
      <c r="F23" s="3"/>
    </row>
    <row r="24" spans="1:11">
      <c r="A24" s="3"/>
      <c r="B24" s="3"/>
      <c r="C24" s="3"/>
      <c r="D24" s="3"/>
      <c r="E24" s="3"/>
      <c r="F24" s="3"/>
    </row>
    <row r="25" spans="1:11">
      <c r="A25" s="3"/>
      <c r="B25" s="3"/>
      <c r="C25" s="3"/>
      <c r="D25" s="3"/>
      <c r="E25" s="3"/>
      <c r="F25" s="3"/>
    </row>
    <row r="26" spans="1:11">
      <c r="A26" s="3"/>
      <c r="B26" s="3"/>
      <c r="C26" s="3"/>
      <c r="D26" s="3"/>
      <c r="E26" s="3"/>
      <c r="F26" s="3"/>
    </row>
    <row r="27" spans="1:11">
      <c r="A27" s="3"/>
      <c r="B27" s="3"/>
      <c r="C27" s="3"/>
      <c r="D27" s="3"/>
      <c r="E27" s="3"/>
      <c r="F27" s="3"/>
    </row>
    <row r="28" spans="1:11">
      <c r="A28" s="3"/>
      <c r="B28" s="3"/>
      <c r="C28" s="3"/>
      <c r="D28" s="3"/>
      <c r="E28" s="3"/>
      <c r="F28" s="3"/>
    </row>
    <row r="29" spans="1:11">
      <c r="A29" s="3"/>
      <c r="B29" s="3"/>
      <c r="C29" s="3"/>
      <c r="D29" s="3"/>
      <c r="E29" s="3"/>
      <c r="F29" s="3"/>
    </row>
    <row r="30" spans="1:11">
      <c r="A30" s="3"/>
      <c r="B30" s="3"/>
      <c r="C30" s="3"/>
      <c r="D30" s="3"/>
      <c r="E30" s="3"/>
      <c r="F30" s="3"/>
    </row>
  </sheetData>
  <phoneticPr fontId="1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opLeftCell="C1" zoomScale="90" zoomScaleNormal="90" workbookViewId="0">
      <selection activeCell="V32" sqref="V32"/>
    </sheetView>
  </sheetViews>
  <sheetFormatPr defaultRowHeight="15"/>
  <cols>
    <col min="1" max="1" width="13.85546875" customWidth="1"/>
    <col min="2" max="2" width="77.42578125" customWidth="1"/>
    <col min="3" max="3" width="9.85546875" customWidth="1"/>
    <col min="4" max="4" width="11.28515625" customWidth="1"/>
    <col min="5" max="5" width="11.5703125" customWidth="1"/>
    <col min="6" max="6" width="12" customWidth="1"/>
    <col min="7" max="7" width="11.85546875" customWidth="1"/>
    <col min="8" max="8" width="11.140625" customWidth="1"/>
    <col min="9" max="9" width="10.85546875" customWidth="1"/>
    <col min="10" max="10" width="11.140625" customWidth="1"/>
    <col min="11" max="11" width="12.140625" customWidth="1"/>
    <col min="12" max="12" width="18.140625" customWidth="1"/>
    <col min="13" max="13" width="4.7109375" customWidth="1"/>
    <col min="14" max="14" width="10.28515625" customWidth="1"/>
    <col min="15" max="15" width="10.5703125" customWidth="1"/>
    <col min="16" max="16" width="11.5703125" customWidth="1"/>
    <col min="17" max="18" width="11.42578125" customWidth="1"/>
    <col min="19" max="19" width="11.5703125" customWidth="1"/>
    <col min="20" max="20" width="10.85546875" customWidth="1"/>
    <col min="21" max="21" width="11.140625" customWidth="1"/>
    <col min="22" max="22" width="18.5703125" customWidth="1"/>
  </cols>
  <sheetData>
    <row r="1" spans="1:22" ht="15.75">
      <c r="B1" s="6" t="s">
        <v>68</v>
      </c>
    </row>
    <row r="2" spans="1:22">
      <c r="D2" s="1" t="s">
        <v>0</v>
      </c>
      <c r="N2" s="1" t="s">
        <v>73</v>
      </c>
    </row>
    <row r="3" spans="1:22">
      <c r="B3" s="1" t="s">
        <v>69</v>
      </c>
      <c r="D3" s="206" t="s">
        <v>595</v>
      </c>
      <c r="E3" s="207"/>
      <c r="F3" s="207"/>
      <c r="G3" s="207"/>
      <c r="H3" s="207"/>
      <c r="I3" s="207"/>
      <c r="J3" s="207"/>
      <c r="K3" s="208"/>
      <c r="N3" s="206" t="s">
        <v>595</v>
      </c>
      <c r="O3" s="207"/>
      <c r="P3" s="207"/>
      <c r="Q3" s="207"/>
      <c r="R3" s="207"/>
      <c r="S3" s="207"/>
      <c r="T3" s="207"/>
      <c r="U3" s="208"/>
    </row>
    <row r="4" spans="1:22" s="55" customFormat="1" ht="45">
      <c r="B4" s="1" t="s">
        <v>236</v>
      </c>
      <c r="D4" s="56">
        <v>2006</v>
      </c>
      <c r="E4" s="56">
        <v>2007</v>
      </c>
      <c r="F4" s="95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96" t="s">
        <v>377</v>
      </c>
      <c r="N4" s="56">
        <v>2006</v>
      </c>
      <c r="O4" s="56">
        <v>2007</v>
      </c>
      <c r="P4" s="95">
        <v>2008</v>
      </c>
      <c r="Q4" s="56">
        <v>2009</v>
      </c>
      <c r="R4" s="56">
        <v>2010</v>
      </c>
      <c r="S4" s="56">
        <v>2011</v>
      </c>
      <c r="T4" s="56">
        <v>2012</v>
      </c>
      <c r="U4" s="56">
        <v>2013</v>
      </c>
      <c r="V4" s="88" t="s">
        <v>377</v>
      </c>
    </row>
    <row r="5" spans="1:22" s="1" customFormat="1">
      <c r="A5" s="1" t="s">
        <v>67</v>
      </c>
      <c r="B5" s="1" t="s">
        <v>1</v>
      </c>
      <c r="C5" s="1" t="s">
        <v>2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15.75">
      <c r="B6" s="19" t="s">
        <v>495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>
      <c r="A7" s="7" t="s">
        <v>104</v>
      </c>
      <c r="B7" s="8" t="s">
        <v>4</v>
      </c>
      <c r="C7" s="45" t="s">
        <v>560</v>
      </c>
      <c r="D7" s="193">
        <v>21772.054971816888</v>
      </c>
      <c r="E7" s="193">
        <v>22160.861091329116</v>
      </c>
      <c r="F7" s="105">
        <v>25802.923265713835</v>
      </c>
      <c r="G7" s="105">
        <v>32102.702949999995</v>
      </c>
      <c r="H7" s="105">
        <v>34313.477189999998</v>
      </c>
      <c r="I7" s="105">
        <v>35997.255229999988</v>
      </c>
      <c r="J7" s="105">
        <v>37351.751330000014</v>
      </c>
      <c r="K7" s="105">
        <v>38890.202780000014</v>
      </c>
      <c r="L7" s="123"/>
      <c r="M7" s="16"/>
      <c r="N7" s="193">
        <v>0</v>
      </c>
      <c r="O7" s="193">
        <v>0</v>
      </c>
      <c r="P7" s="105">
        <v>0</v>
      </c>
      <c r="Q7" s="105">
        <v>0</v>
      </c>
      <c r="R7" s="105">
        <v>0</v>
      </c>
      <c r="S7" s="105">
        <v>0</v>
      </c>
      <c r="T7" s="105">
        <v>0</v>
      </c>
      <c r="U7" s="105">
        <v>0</v>
      </c>
      <c r="V7" s="123"/>
    </row>
    <row r="8" spans="1:22">
      <c r="A8" s="7" t="s">
        <v>105</v>
      </c>
      <c r="B8" s="8" t="s">
        <v>5</v>
      </c>
      <c r="C8" s="45" t="s">
        <v>560</v>
      </c>
      <c r="D8" s="193">
        <v>116787.08181434494</v>
      </c>
      <c r="E8" s="193">
        <v>118872.66960787986</v>
      </c>
      <c r="F8" s="105">
        <v>138408.98869596748</v>
      </c>
      <c r="G8" s="105">
        <v>163771.15083</v>
      </c>
      <c r="H8" s="105">
        <v>183175.83160000006</v>
      </c>
      <c r="I8" s="105">
        <v>191287.65361000001</v>
      </c>
      <c r="J8" s="105">
        <v>203321.81815999997</v>
      </c>
      <c r="K8" s="105">
        <v>220418.00723999989</v>
      </c>
      <c r="L8" s="16"/>
      <c r="M8" s="16"/>
      <c r="N8" s="193">
        <v>0</v>
      </c>
      <c r="O8" s="193">
        <v>0</v>
      </c>
      <c r="P8" s="105">
        <v>0</v>
      </c>
      <c r="Q8" s="105">
        <v>0.3281</v>
      </c>
      <c r="R8" s="105">
        <v>1.01E-3</v>
      </c>
      <c r="S8" s="105">
        <v>0</v>
      </c>
      <c r="T8" s="105">
        <v>0</v>
      </c>
      <c r="U8" s="105">
        <v>0</v>
      </c>
    </row>
    <row r="9" spans="1:22">
      <c r="A9" s="7" t="s">
        <v>106</v>
      </c>
      <c r="B9" s="8" t="s">
        <v>6</v>
      </c>
      <c r="C9" s="45" t="s">
        <v>560</v>
      </c>
      <c r="D9" s="193">
        <v>6010.6133896072815</v>
      </c>
      <c r="E9" s="193">
        <v>6117.9511338361363</v>
      </c>
      <c r="F9" s="105">
        <v>7123.4156019112052</v>
      </c>
      <c r="G9" s="105">
        <v>5618.1525500000007</v>
      </c>
      <c r="H9" s="105">
        <v>7263.9341400000003</v>
      </c>
      <c r="I9" s="105">
        <v>9607.0530400000007</v>
      </c>
      <c r="J9" s="105">
        <v>12180.287260000001</v>
      </c>
      <c r="K9" s="105">
        <v>16420.405619999998</v>
      </c>
      <c r="L9" s="16"/>
      <c r="M9" s="16"/>
      <c r="N9" s="193">
        <v>0</v>
      </c>
      <c r="O9" s="193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0</v>
      </c>
    </row>
    <row r="10" spans="1:22">
      <c r="A10" s="7" t="s">
        <v>107</v>
      </c>
      <c r="B10" s="8" t="s">
        <v>7</v>
      </c>
      <c r="C10" s="45" t="s">
        <v>560</v>
      </c>
      <c r="D10" s="193">
        <v>7994.345534510021</v>
      </c>
      <c r="E10" s="193">
        <v>8137.1088367952789</v>
      </c>
      <c r="F10" s="105">
        <v>9474.4150083022778</v>
      </c>
      <c r="G10" s="105">
        <v>1084.09247</v>
      </c>
      <c r="H10" s="105">
        <v>4509.7606099999994</v>
      </c>
      <c r="I10" s="105">
        <v>17087.364640000003</v>
      </c>
      <c r="J10" s="105">
        <v>21597.621170000017</v>
      </c>
      <c r="K10" s="105">
        <v>26452.24698</v>
      </c>
      <c r="L10" s="16"/>
      <c r="M10" s="16"/>
      <c r="N10" s="193">
        <v>0</v>
      </c>
      <c r="O10" s="193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0</v>
      </c>
    </row>
    <row r="11" spans="1:22">
      <c r="A11" s="7" t="s">
        <v>108</v>
      </c>
      <c r="B11" s="8" t="s">
        <v>8</v>
      </c>
      <c r="C11" s="45" t="s">
        <v>560</v>
      </c>
      <c r="D11" s="193">
        <v>923.94902322818336</v>
      </c>
      <c r="E11" s="193">
        <v>940.44893721487324</v>
      </c>
      <c r="F11" s="105">
        <v>1095.0085225601724</v>
      </c>
      <c r="G11" s="105">
        <v>1132.8335900000002</v>
      </c>
      <c r="H11" s="105">
        <v>761.10005000000001</v>
      </c>
      <c r="I11" s="105">
        <v>1227.1640199999999</v>
      </c>
      <c r="J11" s="105">
        <v>1715.6776699999996</v>
      </c>
      <c r="K11" s="105">
        <v>3049.3487899999996</v>
      </c>
      <c r="L11" s="16"/>
      <c r="M11" s="16"/>
      <c r="N11" s="193">
        <v>0</v>
      </c>
      <c r="O11" s="193">
        <v>0</v>
      </c>
      <c r="P11" s="105">
        <v>0</v>
      </c>
      <c r="Q11" s="105">
        <v>0</v>
      </c>
      <c r="R11" s="105">
        <v>0</v>
      </c>
      <c r="S11" s="105">
        <v>0</v>
      </c>
      <c r="T11" s="105">
        <v>0</v>
      </c>
      <c r="U11" s="105">
        <v>0</v>
      </c>
    </row>
    <row r="12" spans="1:22">
      <c r="A12" s="58" t="s">
        <v>109</v>
      </c>
      <c r="B12" s="8" t="s">
        <v>568</v>
      </c>
      <c r="C12" s="45" t="s">
        <v>560</v>
      </c>
      <c r="D12" s="193">
        <v>550.25029907333305</v>
      </c>
      <c r="E12" s="193">
        <v>560.07668816798139</v>
      </c>
      <c r="F12" s="105">
        <v>652.12338763172181</v>
      </c>
      <c r="G12" s="105">
        <v>886.51143999999999</v>
      </c>
      <c r="H12" s="105">
        <v>839.04224999999997</v>
      </c>
      <c r="I12" s="105">
        <v>893.98956999999996</v>
      </c>
      <c r="J12" s="105">
        <v>859.73215000000016</v>
      </c>
      <c r="K12" s="105">
        <v>1021.26052</v>
      </c>
      <c r="L12" s="16"/>
      <c r="M12" s="16"/>
      <c r="N12" s="193">
        <v>0</v>
      </c>
      <c r="O12" s="193">
        <v>0</v>
      </c>
      <c r="P12" s="105">
        <v>0</v>
      </c>
      <c r="Q12" s="105">
        <v>0</v>
      </c>
      <c r="R12" s="105">
        <v>0</v>
      </c>
      <c r="S12" s="105">
        <v>0</v>
      </c>
      <c r="T12" s="105">
        <v>0</v>
      </c>
      <c r="U12" s="105">
        <v>0</v>
      </c>
    </row>
    <row r="13" spans="1:22">
      <c r="A13" s="58" t="s">
        <v>110</v>
      </c>
      <c r="B13" s="8" t="s">
        <v>260</v>
      </c>
      <c r="C13" s="45" t="s">
        <v>560</v>
      </c>
      <c r="D13" s="193">
        <v>2140.4303036193301</v>
      </c>
      <c r="E13" s="193">
        <v>2178.6541828771165</v>
      </c>
      <c r="F13" s="105">
        <v>2536.7085905023887</v>
      </c>
      <c r="G13" s="105">
        <v>2199.0489895546302</v>
      </c>
      <c r="H13" s="105">
        <v>3480.5673533883532</v>
      </c>
      <c r="I13" s="105">
        <v>3768.2435824956165</v>
      </c>
      <c r="J13" s="105">
        <v>4113.210981049554</v>
      </c>
      <c r="K13" s="105">
        <v>4289.1948448417788</v>
      </c>
      <c r="L13" s="16"/>
      <c r="M13" s="16"/>
      <c r="N13" s="193">
        <v>0</v>
      </c>
      <c r="O13" s="193">
        <v>0</v>
      </c>
      <c r="P13" s="105">
        <v>0</v>
      </c>
      <c r="Q13" s="105">
        <v>0</v>
      </c>
      <c r="R13" s="105">
        <v>0</v>
      </c>
      <c r="S13" s="105">
        <v>0</v>
      </c>
      <c r="T13" s="105">
        <v>0</v>
      </c>
      <c r="U13" s="105">
        <v>0</v>
      </c>
    </row>
    <row r="14" spans="1:22">
      <c r="A14" s="58" t="s">
        <v>111</v>
      </c>
      <c r="B14" s="8" t="s">
        <v>9</v>
      </c>
      <c r="C14" s="45" t="s">
        <v>560</v>
      </c>
      <c r="D14" s="193">
        <v>1858.6546369666071</v>
      </c>
      <c r="E14" s="193">
        <v>1891.8465565097024</v>
      </c>
      <c r="F14" s="105">
        <v>2202.765105875093</v>
      </c>
      <c r="G14" s="105">
        <v>2632.3728799999999</v>
      </c>
      <c r="H14" s="105">
        <v>2675.4077900000002</v>
      </c>
      <c r="I14" s="105">
        <v>3140.4148999999998</v>
      </c>
      <c r="J14" s="105">
        <v>3017.2786099999998</v>
      </c>
      <c r="K14" s="105">
        <v>3893.0637400000001</v>
      </c>
      <c r="L14" s="16"/>
      <c r="M14" s="16"/>
      <c r="N14" s="193">
        <v>0</v>
      </c>
      <c r="O14" s="193">
        <v>0</v>
      </c>
      <c r="P14" s="105">
        <v>0</v>
      </c>
      <c r="Q14" s="105">
        <v>0</v>
      </c>
      <c r="R14" s="105">
        <v>0</v>
      </c>
      <c r="S14" s="105">
        <v>0</v>
      </c>
      <c r="T14" s="105">
        <v>0</v>
      </c>
      <c r="U14" s="105">
        <v>0</v>
      </c>
    </row>
    <row r="15" spans="1:22">
      <c r="A15" s="58" t="s">
        <v>112</v>
      </c>
      <c r="B15" s="8" t="s">
        <v>10</v>
      </c>
      <c r="C15" s="45" t="s">
        <v>560</v>
      </c>
      <c r="D15" s="193">
        <v>26843.217688471661</v>
      </c>
      <c r="E15" s="193">
        <v>27322.584809222859</v>
      </c>
      <c r="F15" s="105">
        <v>31812.958727004629</v>
      </c>
      <c r="G15" s="105">
        <v>41230.273789999985</v>
      </c>
      <c r="H15" s="105">
        <v>40572.15208</v>
      </c>
      <c r="I15" s="105">
        <v>44629.585589999995</v>
      </c>
      <c r="J15" s="105">
        <v>46835.111940000003</v>
      </c>
      <c r="K15" s="105">
        <v>46691.497960000001</v>
      </c>
      <c r="L15" s="16"/>
      <c r="M15" s="16"/>
      <c r="N15" s="193">
        <v>0</v>
      </c>
      <c r="O15" s="193">
        <v>0</v>
      </c>
      <c r="P15" s="105">
        <v>0</v>
      </c>
      <c r="Q15" s="105">
        <v>0</v>
      </c>
      <c r="R15" s="105">
        <v>0</v>
      </c>
      <c r="S15" s="105">
        <v>0</v>
      </c>
      <c r="T15" s="105">
        <v>0</v>
      </c>
      <c r="U15" s="105">
        <v>0</v>
      </c>
    </row>
    <row r="16" spans="1:22">
      <c r="A16" s="58" t="s">
        <v>436</v>
      </c>
      <c r="B16" s="8" t="s">
        <v>439</v>
      </c>
      <c r="C16" s="45" t="s">
        <v>560</v>
      </c>
      <c r="D16" s="193">
        <v>0</v>
      </c>
      <c r="E16" s="193">
        <v>0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6"/>
      <c r="M16" s="16"/>
      <c r="N16" s="193">
        <v>13427</v>
      </c>
      <c r="O16" s="193">
        <v>13644.5</v>
      </c>
      <c r="P16" s="105">
        <v>10852.675071066553</v>
      </c>
      <c r="Q16" s="105">
        <v>10353.654</v>
      </c>
      <c r="R16" s="105">
        <v>12387.01924</v>
      </c>
      <c r="S16" s="105">
        <v>13156.400390000001</v>
      </c>
      <c r="T16" s="105">
        <v>13856.8874</v>
      </c>
      <c r="U16" s="105">
        <v>12948.163480000001</v>
      </c>
    </row>
    <row r="17" spans="1:22">
      <c r="A17" s="58" t="s">
        <v>437</v>
      </c>
      <c r="B17" s="8" t="s">
        <v>440</v>
      </c>
      <c r="C17" s="45" t="s">
        <v>560</v>
      </c>
      <c r="D17" s="193">
        <v>0</v>
      </c>
      <c r="E17" s="193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6"/>
      <c r="M17" s="16"/>
      <c r="N17" s="193">
        <v>0</v>
      </c>
      <c r="O17" s="193">
        <v>0</v>
      </c>
      <c r="P17" s="105">
        <v>0</v>
      </c>
      <c r="Q17" s="105">
        <v>0</v>
      </c>
      <c r="R17" s="105">
        <v>0</v>
      </c>
      <c r="S17" s="105">
        <v>0</v>
      </c>
      <c r="T17" s="105">
        <v>0</v>
      </c>
      <c r="U17" s="105">
        <v>0</v>
      </c>
    </row>
    <row r="18" spans="1:22">
      <c r="A18" s="58" t="s">
        <v>438</v>
      </c>
      <c r="B18" s="8" t="s">
        <v>441</v>
      </c>
      <c r="C18" s="45" t="s">
        <v>560</v>
      </c>
      <c r="D18" s="193">
        <v>0</v>
      </c>
      <c r="E18" s="193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6"/>
      <c r="M18" s="16"/>
      <c r="N18" s="193">
        <v>5702.4905797245328</v>
      </c>
      <c r="O18" s="193">
        <v>5290.2999600000003</v>
      </c>
      <c r="P18" s="105">
        <v>2633.8234154166666</v>
      </c>
      <c r="Q18" s="105">
        <v>3979.8965565843446</v>
      </c>
      <c r="R18" s="105">
        <v>4273.1841204473303</v>
      </c>
      <c r="S18" s="105">
        <v>4830.4669046811614</v>
      </c>
      <c r="T18" s="105">
        <v>5436.3479781363994</v>
      </c>
      <c r="U18" s="105">
        <v>6267.0552191071229</v>
      </c>
    </row>
    <row r="19" spans="1:22">
      <c r="A19" s="58" t="s">
        <v>567</v>
      </c>
      <c r="B19" s="8" t="s">
        <v>11</v>
      </c>
      <c r="C19" s="45" t="s">
        <v>560</v>
      </c>
      <c r="D19" s="193">
        <v>18818.238062866661</v>
      </c>
      <c r="E19" s="193">
        <v>19154.29481666191</v>
      </c>
      <c r="F19" s="105">
        <v>22302.238046001185</v>
      </c>
      <c r="G19" s="105">
        <v>29629.150119999998</v>
      </c>
      <c r="H19" s="105">
        <v>33357.262989999996</v>
      </c>
      <c r="I19" s="105">
        <v>28719.245271627176</v>
      </c>
      <c r="J19" s="105">
        <v>34699.701470194581</v>
      </c>
      <c r="K19" s="105">
        <v>26563.506645501948</v>
      </c>
      <c r="L19" s="16"/>
      <c r="M19" s="16"/>
      <c r="N19" s="193">
        <v>2834.3155653507465</v>
      </c>
      <c r="O19" s="193">
        <v>2884.9308718922571</v>
      </c>
      <c r="P19" s="105">
        <v>3359.0594520467816</v>
      </c>
      <c r="Q19" s="105">
        <v>2635.0321830000003</v>
      </c>
      <c r="R19" s="105">
        <v>4801.2520000000004</v>
      </c>
      <c r="S19" s="105">
        <v>4234.4934987799415</v>
      </c>
      <c r="T19" s="105">
        <v>4966.1961752264524</v>
      </c>
      <c r="U19" s="105">
        <v>7213.2434049788308</v>
      </c>
    </row>
    <row r="20" spans="1:22">
      <c r="A20" s="58" t="s">
        <v>114</v>
      </c>
      <c r="B20" s="18" t="s">
        <v>13</v>
      </c>
      <c r="C20" s="45" t="s">
        <v>560</v>
      </c>
      <c r="D20" s="193">
        <v>203698.83572450493</v>
      </c>
      <c r="E20" s="193">
        <v>207336.49666049489</v>
      </c>
      <c r="F20" s="105">
        <v>241411.54495146999</v>
      </c>
      <c r="G20" s="105">
        <v>280286.28960955463</v>
      </c>
      <c r="H20" s="105">
        <v>310948.53605338844</v>
      </c>
      <c r="I20" s="105">
        <v>336357.96945412282</v>
      </c>
      <c r="J20" s="105">
        <v>365692.19074124406</v>
      </c>
      <c r="K20" s="105">
        <v>387688.73512034368</v>
      </c>
      <c r="L20" s="16"/>
      <c r="M20" s="16"/>
      <c r="N20" s="193">
        <v>21963.806145075279</v>
      </c>
      <c r="O20" s="193">
        <v>21819.730831892259</v>
      </c>
      <c r="P20" s="105">
        <v>16845.557938530001</v>
      </c>
      <c r="Q20" s="105">
        <v>16968.910839584343</v>
      </c>
      <c r="R20" s="105">
        <v>21461.456370447329</v>
      </c>
      <c r="S20" s="105">
        <v>22221.360793461103</v>
      </c>
      <c r="T20" s="105">
        <v>24259.431553362854</v>
      </c>
      <c r="U20" s="105">
        <v>26428.462104085957</v>
      </c>
    </row>
    <row r="21" spans="1:22">
      <c r="A21" s="58"/>
      <c r="B21" s="18"/>
      <c r="C21" s="45"/>
      <c r="D21" s="132"/>
      <c r="E21" s="132"/>
      <c r="F21" s="16"/>
      <c r="G21" s="16"/>
      <c r="H21" s="16"/>
      <c r="I21" s="16"/>
      <c r="J21" s="16"/>
      <c r="K21" s="16"/>
      <c r="L21" s="16"/>
      <c r="M21" s="16"/>
      <c r="N21" s="133"/>
      <c r="O21" s="133"/>
      <c r="P21" s="16"/>
      <c r="Q21" s="16"/>
      <c r="R21" s="16"/>
      <c r="S21" s="16"/>
      <c r="T21" s="16"/>
      <c r="U21" s="16"/>
    </row>
    <row r="22" spans="1:22" ht="15.75">
      <c r="A22" s="58"/>
      <c r="B22" s="19" t="s">
        <v>496</v>
      </c>
      <c r="C22" s="45"/>
      <c r="D22" s="132"/>
      <c r="E22" s="132"/>
      <c r="F22" s="16"/>
      <c r="G22" s="16"/>
      <c r="H22" s="16"/>
      <c r="I22" s="16"/>
      <c r="J22" s="16"/>
      <c r="K22" s="16"/>
      <c r="L22" s="16"/>
      <c r="M22" s="16"/>
      <c r="N22" s="133"/>
      <c r="O22" s="133"/>
      <c r="P22" s="16"/>
      <c r="Q22" s="16"/>
      <c r="R22" s="16"/>
      <c r="S22" s="16"/>
      <c r="T22" s="16"/>
      <c r="U22" s="16"/>
    </row>
    <row r="23" spans="1:22">
      <c r="A23" s="58" t="s">
        <v>113</v>
      </c>
      <c r="B23" s="8" t="s">
        <v>243</v>
      </c>
      <c r="C23" s="45" t="s">
        <v>560</v>
      </c>
      <c r="D23" s="193">
        <v>88635.448726937422</v>
      </c>
      <c r="E23" s="193">
        <v>90218.303671744216</v>
      </c>
      <c r="F23" s="105">
        <v>105045.37514184052</v>
      </c>
      <c r="G23" s="105">
        <v>119523.69083635999</v>
      </c>
      <c r="H23" s="105">
        <v>130916.751218</v>
      </c>
      <c r="I23" s="105">
        <v>150047.82573595998</v>
      </c>
      <c r="J23" s="105">
        <v>159552.42143644</v>
      </c>
      <c r="K23" s="105">
        <v>172828.94600659999</v>
      </c>
      <c r="L23" s="123"/>
      <c r="M23" s="16"/>
      <c r="N23" s="193">
        <v>10557.062331407787</v>
      </c>
      <c r="O23" s="193">
        <v>10487.811489743839</v>
      </c>
      <c r="P23" s="105">
        <v>8096.9393004899403</v>
      </c>
      <c r="Q23" s="105">
        <v>8602.9599244776473</v>
      </c>
      <c r="R23" s="105">
        <v>10381.103235500001</v>
      </c>
      <c r="S23" s="105">
        <v>11161.610025800001</v>
      </c>
      <c r="T23" s="105">
        <v>11808.308490759999</v>
      </c>
      <c r="U23" s="105">
        <v>11193.851135206707</v>
      </c>
      <c r="V23" s="123"/>
    </row>
    <row r="24" spans="1:22">
      <c r="A24" s="58" t="s">
        <v>115</v>
      </c>
      <c r="B24" s="8" t="s">
        <v>579</v>
      </c>
      <c r="C24" s="45" t="s">
        <v>560</v>
      </c>
      <c r="D24" s="193">
        <v>59795.231512466285</v>
      </c>
      <c r="E24" s="193">
        <v>60863.05684910962</v>
      </c>
      <c r="F24" s="105">
        <v>70865.693310483417</v>
      </c>
      <c r="G24" s="105">
        <v>79039.179563640006</v>
      </c>
      <c r="H24" s="105">
        <v>91436.068411999979</v>
      </c>
      <c r="I24" s="105">
        <v>96025.999714039994</v>
      </c>
      <c r="J24" s="105">
        <v>106802.66649355997</v>
      </c>
      <c r="K24" s="105">
        <v>121789.60720340002</v>
      </c>
      <c r="L24" s="16"/>
      <c r="M24" s="16"/>
      <c r="N24" s="193">
        <v>1896.3270285345857</v>
      </c>
      <c r="O24" s="193">
        <v>1883.8877496259613</v>
      </c>
      <c r="P24" s="105">
        <v>1454.4240018591872</v>
      </c>
      <c r="Q24" s="105">
        <v>1700.3211452348562</v>
      </c>
      <c r="R24" s="105">
        <v>1982.5726844999999</v>
      </c>
      <c r="S24" s="105">
        <v>1981.2658242</v>
      </c>
      <c r="T24" s="105">
        <v>2037.1431492400002</v>
      </c>
      <c r="U24" s="105">
        <v>1743.737767357896</v>
      </c>
    </row>
    <row r="25" spans="1:22">
      <c r="A25" s="58" t="s">
        <v>116</v>
      </c>
      <c r="B25" s="8" t="s">
        <v>580</v>
      </c>
      <c r="C25" s="45" t="s">
        <v>560</v>
      </c>
      <c r="D25" s="193">
        <v>21083.751047460159</v>
      </c>
      <c r="E25" s="193">
        <v>21460.265411406799</v>
      </c>
      <c r="F25" s="105">
        <v>24987.187067791478</v>
      </c>
      <c r="G25" s="105">
        <v>31952.932319999996</v>
      </c>
      <c r="H25" s="105">
        <v>32068.450430000001</v>
      </c>
      <c r="I25" s="105">
        <v>34387.960209999997</v>
      </c>
      <c r="J25" s="105">
        <v>36305.127730000007</v>
      </c>
      <c r="K25" s="105">
        <v>38333.299950000008</v>
      </c>
      <c r="L25" s="16"/>
      <c r="M25" s="16"/>
      <c r="N25" s="193">
        <v>20.016664023953521</v>
      </c>
      <c r="O25" s="193">
        <v>19.885361319901154</v>
      </c>
      <c r="P25" s="105">
        <v>15.352160337073601</v>
      </c>
      <c r="Q25" s="105">
        <v>38.428388208972088</v>
      </c>
      <c r="R25" s="105">
        <v>20.65832</v>
      </c>
      <c r="S25" s="105">
        <v>12.363869999999999</v>
      </c>
      <c r="T25" s="105">
        <v>10.40114</v>
      </c>
      <c r="U25" s="105">
        <v>9.1006453505115381</v>
      </c>
    </row>
    <row r="26" spans="1:22">
      <c r="A26" s="58" t="s">
        <v>117</v>
      </c>
      <c r="B26" s="8" t="s">
        <v>581</v>
      </c>
      <c r="C26" s="45" t="s">
        <v>560</v>
      </c>
      <c r="D26" s="193">
        <v>13230.796906993613</v>
      </c>
      <c r="E26" s="193">
        <v>13467.072941117247</v>
      </c>
      <c r="F26" s="105">
        <v>15680.340591520688</v>
      </c>
      <c r="G26" s="105">
        <v>17942.287779999999</v>
      </c>
      <c r="H26" s="105">
        <v>19689.435649999999</v>
      </c>
      <c r="I26" s="105">
        <v>23408.694940000001</v>
      </c>
      <c r="J26" s="105">
        <v>24219.062630000004</v>
      </c>
      <c r="K26" s="105">
        <v>23884.103150000006</v>
      </c>
      <c r="L26" s="16"/>
      <c r="M26" s="16"/>
      <c r="N26" s="193">
        <v>4.3032448415012983</v>
      </c>
      <c r="O26" s="193">
        <v>4.2750169767975512</v>
      </c>
      <c r="P26" s="105">
        <v>3.3004552955155404</v>
      </c>
      <c r="Q26" s="105">
        <v>11.944542078524874</v>
      </c>
      <c r="R26" s="105">
        <v>2.68601</v>
      </c>
      <c r="S26" s="105">
        <v>1.1606700000000001</v>
      </c>
      <c r="T26" s="105">
        <v>1.0346199999999999</v>
      </c>
      <c r="U26" s="105">
        <v>1.4711946448817648</v>
      </c>
    </row>
    <row r="27" spans="1:22">
      <c r="A27" s="58" t="s">
        <v>118</v>
      </c>
      <c r="B27" s="8" t="s">
        <v>260</v>
      </c>
      <c r="C27" s="45" t="s">
        <v>560</v>
      </c>
      <c r="D27" s="193">
        <v>2141.0144365285528</v>
      </c>
      <c r="E27" s="193">
        <v>2179.2487472522716</v>
      </c>
      <c r="F27" s="105">
        <v>2537.4008695111065</v>
      </c>
      <c r="G27" s="105">
        <v>2199.0489895546302</v>
      </c>
      <c r="H27" s="105">
        <v>3480.5673533883532</v>
      </c>
      <c r="I27" s="105">
        <v>3768.2435824956165</v>
      </c>
      <c r="J27" s="105">
        <v>4113.210981049554</v>
      </c>
      <c r="K27" s="105">
        <v>4289.1948448417788</v>
      </c>
      <c r="L27" s="16"/>
      <c r="M27" s="16"/>
      <c r="N27" s="193">
        <v>4885.9876055092163</v>
      </c>
      <c r="O27" s="193">
        <v>4853.9371407663402</v>
      </c>
      <c r="P27" s="105">
        <v>3747.40091730412</v>
      </c>
      <c r="Q27" s="105">
        <v>3979.8965565843446</v>
      </c>
      <c r="R27" s="105">
        <v>4273.1841204473303</v>
      </c>
      <c r="S27" s="105">
        <v>4830.4669046811614</v>
      </c>
      <c r="T27" s="105">
        <v>5436.3479781363994</v>
      </c>
      <c r="U27" s="105">
        <v>6267.8350614123283</v>
      </c>
    </row>
    <row r="28" spans="1:22">
      <c r="A28" s="58" t="s">
        <v>119</v>
      </c>
      <c r="B28" s="8" t="s">
        <v>12</v>
      </c>
      <c r="C28" s="45" t="s">
        <v>560</v>
      </c>
      <c r="D28" s="193">
        <v>18812.593094118882</v>
      </c>
      <c r="E28" s="193">
        <v>19148.549039864713</v>
      </c>
      <c r="F28" s="105">
        <v>22295.547970322754</v>
      </c>
      <c r="G28" s="105">
        <v>29629.150119999998</v>
      </c>
      <c r="H28" s="105">
        <v>33357.335890000002</v>
      </c>
      <c r="I28" s="105">
        <v>28719.245271627176</v>
      </c>
      <c r="J28" s="105">
        <v>34699.701470194581</v>
      </c>
      <c r="K28" s="105">
        <v>26563.506645501948</v>
      </c>
      <c r="L28" s="16"/>
      <c r="M28" s="16"/>
      <c r="N28" s="193">
        <v>4600.1092707582366</v>
      </c>
      <c r="O28" s="193">
        <v>4569.9340734594198</v>
      </c>
      <c r="P28" s="105">
        <v>3528.1411032441647</v>
      </c>
      <c r="Q28" s="105">
        <v>2635.0320000000002</v>
      </c>
      <c r="R28" s="105">
        <v>4801.2520000000004</v>
      </c>
      <c r="S28" s="105">
        <v>4234.4938487799409</v>
      </c>
      <c r="T28" s="105">
        <v>4966.196585226452</v>
      </c>
      <c r="U28" s="105">
        <v>7213.2434049788308</v>
      </c>
    </row>
    <row r="29" spans="1:22">
      <c r="A29" s="58" t="s">
        <v>120</v>
      </c>
      <c r="B29" s="18" t="s">
        <v>91</v>
      </c>
      <c r="C29" s="45" t="s">
        <v>560</v>
      </c>
      <c r="D29" s="193">
        <v>203698.8357245049</v>
      </c>
      <c r="E29" s="193">
        <v>207336.49666049489</v>
      </c>
      <c r="F29" s="105">
        <v>241411.54495146993</v>
      </c>
      <c r="G29" s="105">
        <v>280286.28960955463</v>
      </c>
      <c r="H29" s="105">
        <v>310948.60895338835</v>
      </c>
      <c r="I29" s="105">
        <v>336357.96945412277</v>
      </c>
      <c r="J29" s="105">
        <v>365692.19074124412</v>
      </c>
      <c r="K29" s="105">
        <v>387688.65780034376</v>
      </c>
      <c r="L29" s="16"/>
      <c r="M29" s="16"/>
      <c r="N29" s="193">
        <v>21963.806145075279</v>
      </c>
      <c r="O29" s="193">
        <v>21819.730831892255</v>
      </c>
      <c r="P29" s="105">
        <v>16845.557938530001</v>
      </c>
      <c r="Q29" s="105">
        <v>16968.582556584344</v>
      </c>
      <c r="R29" s="105">
        <v>21461.456370447333</v>
      </c>
      <c r="S29" s="105">
        <v>22221.361143461101</v>
      </c>
      <c r="T29" s="105">
        <v>24259.431963362851</v>
      </c>
      <c r="U29" s="105">
        <v>26429.23920895116</v>
      </c>
    </row>
    <row r="30" spans="1:22">
      <c r="A30" s="58"/>
      <c r="B30" s="18"/>
      <c r="C30" s="45"/>
    </row>
    <row r="31" spans="1:22" ht="31.5">
      <c r="A31" s="58"/>
      <c r="B31" s="19" t="s">
        <v>497</v>
      </c>
      <c r="C31" s="45"/>
    </row>
    <row r="32" spans="1:22">
      <c r="A32" s="58" t="s">
        <v>121</v>
      </c>
      <c r="B32" s="8" t="s">
        <v>88</v>
      </c>
      <c r="C32" s="45" t="s">
        <v>560</v>
      </c>
      <c r="D32" s="53">
        <v>0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123"/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53">
        <v>0</v>
      </c>
      <c r="V32" s="123"/>
    </row>
    <row r="33" spans="1:21">
      <c r="A33" s="58" t="s">
        <v>122</v>
      </c>
      <c r="B33" s="8" t="s">
        <v>89</v>
      </c>
      <c r="C33" s="45" t="s">
        <v>560</v>
      </c>
      <c r="D33" s="53">
        <v>-1013</v>
      </c>
      <c r="E33" s="53">
        <v>-692</v>
      </c>
      <c r="F33" s="53">
        <v>-521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</row>
    <row r="34" spans="1:21">
      <c r="A34" s="58" t="s">
        <v>123</v>
      </c>
      <c r="B34" s="8" t="s">
        <v>90</v>
      </c>
      <c r="C34" s="45" t="s">
        <v>560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</row>
    <row r="35" spans="1:21">
      <c r="A35" s="58" t="s">
        <v>124</v>
      </c>
      <c r="B35" s="46" t="s">
        <v>92</v>
      </c>
      <c r="C35" s="45" t="s">
        <v>560</v>
      </c>
      <c r="D35" s="53">
        <v>-1013</v>
      </c>
      <c r="E35" s="53">
        <v>-692</v>
      </c>
      <c r="F35" s="53">
        <v>-521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3">
        <v>0</v>
      </c>
      <c r="T35" s="53">
        <v>0</v>
      </c>
      <c r="U35" s="53">
        <v>0</v>
      </c>
    </row>
  </sheetData>
  <mergeCells count="2">
    <mergeCell ref="D3:K3"/>
    <mergeCell ref="N3:U3"/>
  </mergeCells>
  <phoneticPr fontId="11" type="noConversion"/>
  <pageMargins left="0.7" right="0.7" top="0.75" bottom="0.75" header="0.3" footer="0.3"/>
  <pageSetup paperSize="8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8"/>
  <sheetViews>
    <sheetView showGridLines="0" topLeftCell="A373" zoomScale="90" zoomScaleNormal="90" workbookViewId="0">
      <selection activeCell="A393" sqref="A393:L393"/>
    </sheetView>
  </sheetViews>
  <sheetFormatPr defaultRowHeight="15"/>
  <cols>
    <col min="1" max="1" width="15.42578125" customWidth="1"/>
    <col min="2" max="2" width="79.85546875" customWidth="1"/>
    <col min="3" max="3" width="11" customWidth="1"/>
    <col min="4" max="4" width="17.85546875" customWidth="1"/>
    <col min="5" max="5" width="12" customWidth="1"/>
    <col min="6" max="6" width="13.140625" customWidth="1"/>
    <col min="7" max="7" width="11.7109375" customWidth="1"/>
    <col min="8" max="8" width="12" customWidth="1"/>
    <col min="9" max="9" width="12.140625" customWidth="1"/>
    <col min="10" max="10" width="11.5703125" customWidth="1"/>
    <col min="11" max="11" width="12.7109375" customWidth="1"/>
    <col min="12" max="12" width="12.28515625" customWidth="1"/>
    <col min="13" max="13" width="16.5703125" customWidth="1"/>
    <col min="14" max="14" width="12.28515625" customWidth="1"/>
    <col min="15" max="15" width="11" customWidth="1"/>
    <col min="16" max="16" width="12.42578125" customWidth="1"/>
    <col min="17" max="17" width="10.85546875" customWidth="1"/>
    <col min="18" max="19" width="10.28515625" customWidth="1"/>
    <col min="20" max="20" width="10.140625" customWidth="1"/>
    <col min="21" max="21" width="12.42578125" customWidth="1"/>
    <col min="22" max="22" width="21.28515625" customWidth="1"/>
  </cols>
  <sheetData>
    <row r="1" spans="1:22" ht="15.75">
      <c r="B1" s="6" t="s">
        <v>70</v>
      </c>
    </row>
    <row r="2" spans="1:22">
      <c r="B2" s="73"/>
      <c r="C2" s="73"/>
      <c r="D2" s="1" t="s">
        <v>0</v>
      </c>
      <c r="E2" s="73"/>
      <c r="F2" s="73"/>
      <c r="G2" s="73"/>
      <c r="H2" s="73"/>
      <c r="I2" s="73"/>
      <c r="J2" s="73"/>
      <c r="K2" s="73"/>
      <c r="L2" s="134"/>
      <c r="N2" s="1" t="s">
        <v>73</v>
      </c>
    </row>
    <row r="3" spans="1:22">
      <c r="B3" s="1" t="s">
        <v>69</v>
      </c>
      <c r="C3" s="1"/>
      <c r="D3" s="206" t="s">
        <v>595</v>
      </c>
      <c r="E3" s="207"/>
      <c r="F3" s="207"/>
      <c r="G3" s="207"/>
      <c r="H3" s="207"/>
      <c r="I3" s="207"/>
      <c r="J3" s="207"/>
      <c r="K3" s="208"/>
      <c r="N3" s="206" t="s">
        <v>595</v>
      </c>
      <c r="O3" s="207"/>
      <c r="P3" s="207"/>
      <c r="Q3" s="207"/>
      <c r="R3" s="207"/>
      <c r="S3" s="207"/>
      <c r="T3" s="207"/>
      <c r="U3" s="208"/>
    </row>
    <row r="4" spans="1:22" s="55" customFormat="1" ht="60">
      <c r="B4" s="1" t="s">
        <v>236</v>
      </c>
      <c r="D4" s="56">
        <v>2006</v>
      </c>
      <c r="E4" s="56">
        <v>2007</v>
      </c>
      <c r="F4" s="95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88" t="s">
        <v>377</v>
      </c>
      <c r="N4" s="56">
        <v>2006</v>
      </c>
      <c r="O4" s="56">
        <v>2007</v>
      </c>
      <c r="P4" s="95">
        <v>2008</v>
      </c>
      <c r="Q4" s="56">
        <v>2009</v>
      </c>
      <c r="R4" s="56">
        <v>2010</v>
      </c>
      <c r="S4" s="56">
        <v>2011</v>
      </c>
      <c r="T4" s="56">
        <v>2012</v>
      </c>
      <c r="U4" s="56">
        <v>2013</v>
      </c>
      <c r="V4" s="88" t="s">
        <v>377</v>
      </c>
    </row>
    <row r="5" spans="1:22">
      <c r="A5" s="1" t="s">
        <v>67</v>
      </c>
      <c r="B5" s="1" t="s">
        <v>1</v>
      </c>
      <c r="C5" s="1" t="s">
        <v>2</v>
      </c>
    </row>
    <row r="6" spans="1:22" ht="15.75">
      <c r="A6" s="1"/>
      <c r="B6" s="19" t="s">
        <v>498</v>
      </c>
      <c r="C6" s="1"/>
    </row>
    <row r="7" spans="1:22">
      <c r="B7" s="44" t="s">
        <v>499</v>
      </c>
      <c r="C7" s="10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16"/>
    </row>
    <row r="8" spans="1:22">
      <c r="B8" s="106" t="s">
        <v>1374</v>
      </c>
      <c r="C8" s="66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16"/>
    </row>
    <row r="9" spans="1:22">
      <c r="A9" t="s">
        <v>1630</v>
      </c>
      <c r="B9" s="107" t="s">
        <v>1375</v>
      </c>
      <c r="C9" s="66" t="s">
        <v>560</v>
      </c>
      <c r="D9" s="184">
        <v>4640.5449567338619</v>
      </c>
      <c r="E9" s="184">
        <v>3515.1597491181674</v>
      </c>
      <c r="F9" s="184">
        <v>3420.3600108874434</v>
      </c>
      <c r="G9" s="184">
        <v>3981.2422135035058</v>
      </c>
      <c r="H9" s="184">
        <v>4373.9497554771142</v>
      </c>
      <c r="I9" s="184">
        <v>4554.170182886759</v>
      </c>
      <c r="J9" s="184">
        <v>4192.9312227174305</v>
      </c>
      <c r="K9" s="184">
        <v>3292.5276907881366</v>
      </c>
      <c r="L9" s="63"/>
      <c r="M9" s="63"/>
      <c r="N9" s="63"/>
      <c r="O9" s="63"/>
      <c r="P9" s="63"/>
      <c r="Q9" s="63"/>
      <c r="R9" s="63"/>
      <c r="S9" s="63"/>
      <c r="T9" s="63"/>
      <c r="U9" s="63"/>
      <c r="V9" s="16"/>
    </row>
    <row r="10" spans="1:22">
      <c r="A10" t="s">
        <v>1631</v>
      </c>
      <c r="B10" s="107" t="s">
        <v>1376</v>
      </c>
      <c r="C10" s="66" t="s">
        <v>560</v>
      </c>
      <c r="D10" s="184">
        <v>67.712369366763269</v>
      </c>
      <c r="E10" s="184">
        <v>106.05066704383971</v>
      </c>
      <c r="F10" s="184">
        <v>63.576029240113478</v>
      </c>
      <c r="G10" s="184">
        <v>46.95396065104574</v>
      </c>
      <c r="H10" s="184">
        <v>48.70049983932158</v>
      </c>
      <c r="I10" s="184">
        <v>88.294152952193841</v>
      </c>
      <c r="J10" s="184">
        <v>72.160094876515004</v>
      </c>
      <c r="K10" s="184">
        <v>60.700175414367678</v>
      </c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16"/>
    </row>
    <row r="11" spans="1:22">
      <c r="A11" t="s">
        <v>1632</v>
      </c>
      <c r="B11" s="107" t="s">
        <v>1377</v>
      </c>
      <c r="C11" s="66" t="s">
        <v>560</v>
      </c>
      <c r="D11" s="184">
        <v>420.77445130087216</v>
      </c>
      <c r="E11" s="184">
        <v>313.3623893227977</v>
      </c>
      <c r="F11" s="184">
        <v>273.83439778525832</v>
      </c>
      <c r="G11" s="184">
        <v>325.03038411766858</v>
      </c>
      <c r="H11" s="184">
        <v>572.85838432735625</v>
      </c>
      <c r="I11" s="184">
        <v>570.08401215270464</v>
      </c>
      <c r="J11" s="184">
        <v>374.82917741735662</v>
      </c>
      <c r="K11" s="184">
        <v>512.90192924920802</v>
      </c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16"/>
    </row>
    <row r="12" spans="1:22">
      <c r="A12" t="s">
        <v>1633</v>
      </c>
      <c r="B12" s="107" t="s">
        <v>261</v>
      </c>
      <c r="C12" s="66" t="s">
        <v>560</v>
      </c>
      <c r="D12" s="184">
        <v>591.4940503226145</v>
      </c>
      <c r="E12" s="184">
        <v>662.30228796545464</v>
      </c>
      <c r="F12" s="184">
        <v>709.04515454349553</v>
      </c>
      <c r="G12" s="184">
        <v>1362.3734149011145</v>
      </c>
      <c r="H12" s="184">
        <v>1204.9016876724079</v>
      </c>
      <c r="I12" s="184">
        <v>1703.3696664147833</v>
      </c>
      <c r="J12" s="184">
        <v>1126.5102667138622</v>
      </c>
      <c r="K12" s="184">
        <v>771.63244629950748</v>
      </c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16"/>
    </row>
    <row r="13" spans="1:22">
      <c r="A13" t="s">
        <v>1634</v>
      </c>
      <c r="B13" s="107" t="s">
        <v>1378</v>
      </c>
      <c r="C13" s="66" t="s">
        <v>560</v>
      </c>
      <c r="D13" s="183">
        <v>0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16"/>
    </row>
    <row r="14" spans="1:22">
      <c r="A14" t="s">
        <v>1635</v>
      </c>
      <c r="B14" s="107" t="s">
        <v>1379</v>
      </c>
      <c r="C14" s="66" t="s">
        <v>560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16"/>
    </row>
    <row r="15" spans="1:22">
      <c r="A15" t="s">
        <v>1636</v>
      </c>
      <c r="B15" s="107" t="s">
        <v>1380</v>
      </c>
      <c r="C15" s="109" t="s">
        <v>560</v>
      </c>
      <c r="D15" s="184">
        <v>832.19808445775902</v>
      </c>
      <c r="E15" s="184">
        <v>1194.9201905958091</v>
      </c>
      <c r="F15" s="184">
        <v>678.35603010238106</v>
      </c>
      <c r="G15" s="184">
        <v>418.86906372924113</v>
      </c>
      <c r="H15" s="184">
        <v>786.91680353408219</v>
      </c>
      <c r="I15" s="184">
        <v>961.67755153261714</v>
      </c>
      <c r="J15" s="184">
        <v>822.68392313184108</v>
      </c>
      <c r="K15" s="184">
        <v>1110.1293081023794</v>
      </c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16"/>
    </row>
    <row r="16" spans="1:22">
      <c r="B16" s="106" t="s">
        <v>1381</v>
      </c>
      <c r="C16" s="109"/>
      <c r="D16" s="185"/>
      <c r="E16" s="185"/>
      <c r="F16" s="185"/>
      <c r="G16" s="185"/>
      <c r="H16" s="185"/>
      <c r="I16" s="185"/>
      <c r="J16" s="185"/>
      <c r="K16" s="185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16"/>
    </row>
    <row r="17" spans="1:22">
      <c r="A17" t="s">
        <v>1382</v>
      </c>
      <c r="B17" s="107" t="s">
        <v>1383</v>
      </c>
      <c r="C17" s="109" t="s">
        <v>560</v>
      </c>
      <c r="D17" s="183">
        <v>0</v>
      </c>
      <c r="E17" s="183">
        <v>0</v>
      </c>
      <c r="F17" s="183">
        <v>0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16"/>
    </row>
    <row r="18" spans="1:22">
      <c r="A18" t="s">
        <v>1384</v>
      </c>
      <c r="B18" s="107" t="s">
        <v>1385</v>
      </c>
      <c r="C18" s="109" t="s">
        <v>560</v>
      </c>
      <c r="D18" s="184">
        <v>6098.3421516643812</v>
      </c>
      <c r="E18" s="184">
        <v>5519.2207204443866</v>
      </c>
      <c r="F18" s="184">
        <v>5684.0957099999996</v>
      </c>
      <c r="G18" s="184">
        <v>8053.6553516051135</v>
      </c>
      <c r="H18" s="184">
        <v>8675.1444972930658</v>
      </c>
      <c r="I18" s="184">
        <v>8397.0038534686646</v>
      </c>
      <c r="J18" s="184">
        <v>8113.6347489167711</v>
      </c>
      <c r="K18" s="184">
        <v>10960.8860388908</v>
      </c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16"/>
    </row>
    <row r="19" spans="1:22">
      <c r="A19" t="s">
        <v>1386</v>
      </c>
      <c r="B19" s="107" t="s">
        <v>1387</v>
      </c>
      <c r="C19" s="109" t="s">
        <v>560</v>
      </c>
      <c r="D19" s="184">
        <v>4.9036599999999995</v>
      </c>
      <c r="E19" s="184">
        <v>107.17082475872046</v>
      </c>
      <c r="F19" s="184">
        <v>0.82587630985367888</v>
      </c>
      <c r="G19" s="184">
        <v>22.093215723754177</v>
      </c>
      <c r="H19" s="184">
        <v>-15.171630781788197</v>
      </c>
      <c r="I19" s="184">
        <v>7.3971256520516153</v>
      </c>
      <c r="J19" s="184">
        <v>98.784809136664549</v>
      </c>
      <c r="K19" s="184">
        <v>257.79189532008058</v>
      </c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16"/>
    </row>
    <row r="20" spans="1:22">
      <c r="A20" t="s">
        <v>1388</v>
      </c>
      <c r="B20" s="107" t="s">
        <v>1389</v>
      </c>
      <c r="C20" s="109" t="s">
        <v>560</v>
      </c>
      <c r="D20" s="183">
        <v>0</v>
      </c>
      <c r="E20" s="183">
        <v>0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0</v>
      </c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16"/>
    </row>
    <row r="21" spans="1:22">
      <c r="B21" s="106" t="s">
        <v>1390</v>
      </c>
      <c r="C21" s="109"/>
      <c r="D21" s="185"/>
      <c r="E21" s="185"/>
      <c r="F21" s="185"/>
      <c r="G21" s="185"/>
      <c r="H21" s="185"/>
      <c r="I21" s="185"/>
      <c r="J21" s="185"/>
      <c r="K21" s="185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16"/>
    </row>
    <row r="22" spans="1:22">
      <c r="A22" t="s">
        <v>1391</v>
      </c>
      <c r="B22" s="107" t="s">
        <v>1375</v>
      </c>
      <c r="C22" s="109" t="s">
        <v>560</v>
      </c>
      <c r="D22" s="184">
        <v>1370.8533382624125</v>
      </c>
      <c r="E22" s="184">
        <v>2257.212704171468</v>
      </c>
      <c r="F22" s="184">
        <v>-795.91683423108032</v>
      </c>
      <c r="G22" s="184">
        <v>2464.4869033826349</v>
      </c>
      <c r="H22" s="184">
        <v>2592.0071675750664</v>
      </c>
      <c r="I22" s="184">
        <v>2980.3544837466115</v>
      </c>
      <c r="J22" s="184">
        <v>2406.7079614960326</v>
      </c>
      <c r="K22" s="184">
        <v>3242.8565890031537</v>
      </c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16"/>
    </row>
    <row r="23" spans="1:22">
      <c r="A23" t="s">
        <v>1392</v>
      </c>
      <c r="B23" s="107" t="s">
        <v>1376</v>
      </c>
      <c r="C23" s="109" t="s">
        <v>560</v>
      </c>
      <c r="D23" s="184">
        <v>239.83389887054864</v>
      </c>
      <c r="E23" s="184">
        <v>182.30094125825366</v>
      </c>
      <c r="F23" s="184">
        <v>475.2508081052635</v>
      </c>
      <c r="G23" s="184">
        <v>319.34005493917198</v>
      </c>
      <c r="H23" s="184">
        <v>371.71394955867635</v>
      </c>
      <c r="I23" s="184">
        <v>416.45271441915139</v>
      </c>
      <c r="J23" s="184">
        <v>509.37832098177756</v>
      </c>
      <c r="K23" s="184">
        <v>284.22406459285241</v>
      </c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16"/>
    </row>
    <row r="24" spans="1:22">
      <c r="A24" t="s">
        <v>1393</v>
      </c>
      <c r="B24" s="107" t="s">
        <v>1377</v>
      </c>
      <c r="C24" s="109" t="s">
        <v>560</v>
      </c>
      <c r="D24" s="184">
        <v>326.09751521904167</v>
      </c>
      <c r="E24" s="184">
        <v>382.86484890226825</v>
      </c>
      <c r="F24" s="184">
        <v>253.92006379499526</v>
      </c>
      <c r="G24" s="184">
        <v>608.6988566264755</v>
      </c>
      <c r="H24" s="184">
        <v>450.03013640762202</v>
      </c>
      <c r="I24" s="184">
        <v>401.374498006279</v>
      </c>
      <c r="J24" s="184">
        <v>219.14984932134797</v>
      </c>
      <c r="K24" s="184">
        <v>318.21177708268476</v>
      </c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16"/>
    </row>
    <row r="25" spans="1:22">
      <c r="A25" t="s">
        <v>1394</v>
      </c>
      <c r="B25" s="107" t="s">
        <v>261</v>
      </c>
      <c r="C25" s="109" t="s">
        <v>560</v>
      </c>
      <c r="D25" s="183">
        <v>0</v>
      </c>
      <c r="E25" s="184">
        <v>38.69926329463545</v>
      </c>
      <c r="F25" s="184">
        <v>111.93630676759636</v>
      </c>
      <c r="G25" s="184">
        <v>77.267994691079011</v>
      </c>
      <c r="H25" s="184">
        <v>56.112982102833051</v>
      </c>
      <c r="I25" s="184">
        <v>306.2740646536443</v>
      </c>
      <c r="J25" s="184">
        <v>69.73893598248921</v>
      </c>
      <c r="K25" s="184">
        <v>68.816313696394317</v>
      </c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16"/>
    </row>
    <row r="26" spans="1:22">
      <c r="A26" t="s">
        <v>1395</v>
      </c>
      <c r="B26" s="107" t="s">
        <v>1378</v>
      </c>
      <c r="C26" s="109" t="s">
        <v>560</v>
      </c>
      <c r="D26" s="184">
        <v>390.06490368254822</v>
      </c>
      <c r="E26" s="184">
        <v>398.27801159076904</v>
      </c>
      <c r="F26" s="184">
        <v>279.97809618446621</v>
      </c>
      <c r="G26" s="184">
        <v>292.88554236134934</v>
      </c>
      <c r="H26" s="184">
        <v>504.22223340761252</v>
      </c>
      <c r="I26" s="184">
        <v>755.37237777026667</v>
      </c>
      <c r="J26" s="184">
        <v>472.23010775292317</v>
      </c>
      <c r="K26" s="184">
        <v>290.72758239358905</v>
      </c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16"/>
    </row>
    <row r="27" spans="1:22">
      <c r="A27" t="s">
        <v>1396</v>
      </c>
      <c r="B27" s="107" t="s">
        <v>1379</v>
      </c>
      <c r="C27" s="109" t="s">
        <v>560</v>
      </c>
      <c r="D27" s="183">
        <v>0</v>
      </c>
      <c r="E27" s="183">
        <v>0</v>
      </c>
      <c r="F27" s="183">
        <v>0</v>
      </c>
      <c r="G27" s="183">
        <v>0</v>
      </c>
      <c r="H27" s="183">
        <v>0</v>
      </c>
      <c r="I27" s="183">
        <v>0</v>
      </c>
      <c r="J27" s="183">
        <v>0</v>
      </c>
      <c r="K27" s="183">
        <v>0</v>
      </c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16"/>
    </row>
    <row r="28" spans="1:22">
      <c r="A28" t="s">
        <v>1397</v>
      </c>
      <c r="B28" s="107" t="s">
        <v>1398</v>
      </c>
      <c r="C28" s="66" t="s">
        <v>560</v>
      </c>
      <c r="D28" s="184">
        <v>322.6311622801208</v>
      </c>
      <c r="E28" s="184">
        <v>458.44011749901347</v>
      </c>
      <c r="F28" s="184">
        <v>393.4510292414314</v>
      </c>
      <c r="G28" s="184">
        <v>460.84583676499676</v>
      </c>
      <c r="H28" s="184">
        <v>983.76764807854647</v>
      </c>
      <c r="I28" s="184">
        <v>956.44664494575522</v>
      </c>
      <c r="J28" s="184">
        <v>666.47360185081448</v>
      </c>
      <c r="K28" s="184">
        <v>784.18652622295269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16"/>
    </row>
    <row r="29" spans="1:22">
      <c r="B29" s="106" t="s">
        <v>1399</v>
      </c>
      <c r="C29" s="66"/>
      <c r="D29" s="185"/>
      <c r="E29" s="185"/>
      <c r="F29" s="185"/>
      <c r="G29" s="185"/>
      <c r="H29" s="185"/>
      <c r="I29" s="185"/>
      <c r="J29" s="185"/>
      <c r="K29" s="185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16"/>
    </row>
    <row r="30" spans="1:22">
      <c r="A30" t="s">
        <v>1400</v>
      </c>
      <c r="B30" s="107" t="s">
        <v>1383</v>
      </c>
      <c r="C30" s="66" t="s">
        <v>560</v>
      </c>
      <c r="D30" s="184">
        <v>11706.113793455916</v>
      </c>
      <c r="E30" s="184">
        <v>10721.558911139055</v>
      </c>
      <c r="F30" s="184">
        <v>12765.482880679712</v>
      </c>
      <c r="G30" s="184">
        <v>13305.486087146402</v>
      </c>
      <c r="H30" s="184">
        <v>17350.36120577146</v>
      </c>
      <c r="I30" s="184">
        <v>13863.066504989099</v>
      </c>
      <c r="J30" s="184">
        <v>14493.356494254589</v>
      </c>
      <c r="K30" s="184">
        <v>15826.778782455574</v>
      </c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16"/>
    </row>
    <row r="31" spans="1:22">
      <c r="A31" t="s">
        <v>1401</v>
      </c>
      <c r="B31" s="107" t="s">
        <v>1385</v>
      </c>
      <c r="C31" s="66" t="s">
        <v>560</v>
      </c>
      <c r="D31" s="184">
        <v>494.5477591007097</v>
      </c>
      <c r="E31" s="184">
        <v>150.22059892239861</v>
      </c>
      <c r="F31" s="184">
        <v>5.3870062185781347</v>
      </c>
      <c r="G31" s="183">
        <v>0</v>
      </c>
      <c r="H31" s="184">
        <v>560.95260999999994</v>
      </c>
      <c r="I31" s="184">
        <v>588.47411999999997</v>
      </c>
      <c r="J31" s="184">
        <v>65.582700989655606</v>
      </c>
      <c r="K31" s="184">
        <v>56.911499999999997</v>
      </c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16"/>
    </row>
    <row r="32" spans="1:22">
      <c r="A32" t="s">
        <v>1402</v>
      </c>
      <c r="B32" s="107" t="s">
        <v>1387</v>
      </c>
      <c r="C32" s="66" t="s">
        <v>560</v>
      </c>
      <c r="D32" s="183">
        <v>0</v>
      </c>
      <c r="E32" s="183">
        <v>0</v>
      </c>
      <c r="F32" s="184">
        <v>65.976871172441889</v>
      </c>
      <c r="G32" s="184">
        <v>72.318988224521576</v>
      </c>
      <c r="H32" s="184">
        <v>98.730021832191298</v>
      </c>
      <c r="I32" s="184">
        <v>75.124456470894998</v>
      </c>
      <c r="J32" s="184">
        <v>4.0447657377076753</v>
      </c>
      <c r="K32" s="184">
        <v>62.56938014744204</v>
      </c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16"/>
    </row>
    <row r="33" spans="1:22">
      <c r="A33" t="s">
        <v>1403</v>
      </c>
      <c r="B33" s="107" t="s">
        <v>1404</v>
      </c>
      <c r="C33" s="66" t="s">
        <v>560</v>
      </c>
      <c r="D33" s="183">
        <v>0</v>
      </c>
      <c r="E33" s="183">
        <v>0</v>
      </c>
      <c r="F33" s="183">
        <v>0</v>
      </c>
      <c r="G33" s="183">
        <v>0</v>
      </c>
      <c r="H33" s="183">
        <v>0</v>
      </c>
      <c r="I33" s="183">
        <v>0</v>
      </c>
      <c r="J33" s="183">
        <v>0</v>
      </c>
      <c r="K33" s="184">
        <v>262.40197118747756</v>
      </c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16"/>
    </row>
    <row r="34" spans="1:22">
      <c r="B34" s="108" t="s">
        <v>1405</v>
      </c>
      <c r="C34" s="66"/>
      <c r="D34" s="186">
        <v>27506.112094717548</v>
      </c>
      <c r="E34" s="186">
        <v>26007.762226027033</v>
      </c>
      <c r="F34" s="186">
        <v>24385.559436801948</v>
      </c>
      <c r="G34" s="186">
        <v>31811.547868368074</v>
      </c>
      <c r="H34" s="186">
        <v>38615.197952095565</v>
      </c>
      <c r="I34" s="186">
        <v>36624.936410061477</v>
      </c>
      <c r="J34" s="186">
        <v>33708.196981277775</v>
      </c>
      <c r="K34" s="186">
        <v>38164.253970846599</v>
      </c>
      <c r="L34" s="147"/>
      <c r="M34" s="147"/>
      <c r="N34" s="63"/>
      <c r="O34" s="63"/>
      <c r="P34" s="63"/>
      <c r="Q34" s="63"/>
      <c r="R34" s="63"/>
      <c r="S34" s="63"/>
      <c r="T34" s="63"/>
      <c r="U34" s="63"/>
      <c r="V34" s="16"/>
    </row>
    <row r="35" spans="1:22">
      <c r="A35" t="s">
        <v>1406</v>
      </c>
      <c r="B35" s="107" t="s">
        <v>1407</v>
      </c>
      <c r="C35" s="109" t="s">
        <v>560</v>
      </c>
      <c r="D35" s="148"/>
      <c r="E35" s="148"/>
      <c r="F35" s="148"/>
      <c r="G35" s="148"/>
      <c r="H35" s="149"/>
      <c r="I35" s="148"/>
      <c r="J35" s="148"/>
      <c r="K35" s="149"/>
      <c r="L35" s="148"/>
      <c r="M35" s="148"/>
      <c r="N35" s="145">
        <v>977.21299721029072</v>
      </c>
      <c r="O35" s="145">
        <v>1031.2635535694726</v>
      </c>
      <c r="P35" s="145">
        <v>1078.9836246998755</v>
      </c>
      <c r="Q35" s="145">
        <v>2081.4803528914381</v>
      </c>
      <c r="R35" s="145">
        <v>2776.7829568858247</v>
      </c>
      <c r="S35" s="145">
        <v>2460.4209438589405</v>
      </c>
      <c r="T35" s="145">
        <v>2313.8357711788808</v>
      </c>
      <c r="U35" s="145">
        <v>3035.6986151675487</v>
      </c>
      <c r="V35" s="16"/>
    </row>
    <row r="36" spans="1:22">
      <c r="A36" t="s">
        <v>1408</v>
      </c>
      <c r="B36" s="107" t="s">
        <v>1409</v>
      </c>
      <c r="C36" s="109" t="s">
        <v>560</v>
      </c>
      <c r="D36" s="148"/>
      <c r="E36" s="148"/>
      <c r="F36" s="148"/>
      <c r="G36" s="148"/>
      <c r="H36" s="148"/>
      <c r="I36" s="148"/>
      <c r="J36" s="148"/>
      <c r="K36" s="149"/>
      <c r="L36" s="148"/>
      <c r="M36" s="148"/>
      <c r="N36" s="145">
        <v>4803.8152081889584</v>
      </c>
      <c r="O36" s="145">
        <v>3401.5294343136839</v>
      </c>
      <c r="P36" s="145">
        <v>4283.0335216221974</v>
      </c>
      <c r="Q36" s="145">
        <v>3742.2649490823537</v>
      </c>
      <c r="R36" s="145">
        <v>3622.5631820454992</v>
      </c>
      <c r="S36" s="145">
        <v>3984.2300868103275</v>
      </c>
      <c r="T36" s="145">
        <v>4092.984564016589</v>
      </c>
      <c r="U36" s="145">
        <v>4404.4518384148496</v>
      </c>
      <c r="V36" s="16"/>
    </row>
    <row r="37" spans="1:22">
      <c r="A37" t="s">
        <v>1410</v>
      </c>
      <c r="B37" s="107" t="s">
        <v>1411</v>
      </c>
      <c r="C37" s="109" t="s">
        <v>560</v>
      </c>
      <c r="D37" s="148"/>
      <c r="E37" s="148"/>
      <c r="F37" s="148"/>
      <c r="G37" s="148"/>
      <c r="H37" s="148"/>
      <c r="I37" s="148"/>
      <c r="J37" s="148"/>
      <c r="K37" s="149"/>
      <c r="L37" s="148"/>
      <c r="M37" s="148"/>
      <c r="N37" s="145">
        <v>523.14993885119918</v>
      </c>
      <c r="O37" s="145">
        <v>2341.3771285059852</v>
      </c>
      <c r="P37" s="145">
        <v>1607.8559052319129</v>
      </c>
      <c r="Q37" s="145">
        <v>1963.8462641302885</v>
      </c>
      <c r="R37" s="145">
        <v>1791.6660503425603</v>
      </c>
      <c r="S37" s="145">
        <v>1843.8228435839246</v>
      </c>
      <c r="T37" s="145">
        <v>2451.7501018608777</v>
      </c>
      <c r="U37" s="145">
        <v>3335.8171108640131</v>
      </c>
      <c r="V37" s="16"/>
    </row>
    <row r="38" spans="1:22">
      <c r="A38" t="s">
        <v>1412</v>
      </c>
      <c r="B38" s="107" t="s">
        <v>1413</v>
      </c>
      <c r="C38" s="109" t="s">
        <v>560</v>
      </c>
      <c r="D38" s="148"/>
      <c r="E38" s="148"/>
      <c r="F38" s="148"/>
      <c r="G38" s="148"/>
      <c r="H38" s="148"/>
      <c r="I38" s="148"/>
      <c r="J38" s="148"/>
      <c r="K38" s="149"/>
      <c r="L38" s="148"/>
      <c r="M38" s="148"/>
      <c r="N38" s="183">
        <v>0</v>
      </c>
      <c r="O38" s="183">
        <v>0</v>
      </c>
      <c r="P38" s="183">
        <v>0</v>
      </c>
      <c r="Q38" s="183">
        <v>0</v>
      </c>
      <c r="R38" s="183">
        <v>0</v>
      </c>
      <c r="S38" s="183">
        <v>0</v>
      </c>
      <c r="T38" s="183">
        <v>0</v>
      </c>
      <c r="U38" s="145">
        <v>1332.0981348591467</v>
      </c>
      <c r="V38" s="16"/>
    </row>
    <row r="39" spans="1:22">
      <c r="A39" t="s">
        <v>1414</v>
      </c>
      <c r="B39" s="107" t="s">
        <v>1415</v>
      </c>
      <c r="C39" s="109" t="s">
        <v>560</v>
      </c>
      <c r="D39" s="148"/>
      <c r="E39" s="148"/>
      <c r="F39" s="148"/>
      <c r="G39" s="148"/>
      <c r="H39" s="148"/>
      <c r="I39" s="148"/>
      <c r="J39" s="148"/>
      <c r="K39" s="149"/>
      <c r="L39" s="148"/>
      <c r="M39" s="148"/>
      <c r="N39" s="183">
        <v>0</v>
      </c>
      <c r="O39" s="183">
        <v>0</v>
      </c>
      <c r="P39" s="183">
        <v>0</v>
      </c>
      <c r="Q39" s="183">
        <v>0</v>
      </c>
      <c r="R39" s="183">
        <v>0</v>
      </c>
      <c r="S39" s="183">
        <v>0</v>
      </c>
      <c r="T39" s="183">
        <v>0</v>
      </c>
      <c r="U39" s="183">
        <v>0</v>
      </c>
      <c r="V39" s="16"/>
    </row>
    <row r="40" spans="1:22">
      <c r="B40" s="108" t="s">
        <v>1416</v>
      </c>
      <c r="C40" s="109"/>
      <c r="D40" s="148"/>
      <c r="E40" s="148"/>
      <c r="F40" s="148"/>
      <c r="G40" s="148"/>
      <c r="H40" s="148"/>
      <c r="I40" s="148"/>
      <c r="J40" s="148"/>
      <c r="K40" s="149"/>
      <c r="L40" s="150"/>
      <c r="M40" s="150"/>
      <c r="N40" s="146">
        <v>6304.178144250448</v>
      </c>
      <c r="O40" s="146">
        <v>6774.1701163891412</v>
      </c>
      <c r="P40" s="146">
        <v>6969.8730515539864</v>
      </c>
      <c r="Q40" s="146">
        <v>7787.5915661040799</v>
      </c>
      <c r="R40" s="146">
        <v>8191.0121892738835</v>
      </c>
      <c r="S40" s="146">
        <v>8288.4738742531918</v>
      </c>
      <c r="T40" s="146">
        <v>8858.5704370563471</v>
      </c>
      <c r="U40" s="146">
        <v>12108.065699305558</v>
      </c>
      <c r="V40" s="16"/>
    </row>
    <row r="41" spans="1:22">
      <c r="B41" s="114"/>
      <c r="C41" s="109" t="s">
        <v>560</v>
      </c>
      <c r="D41" s="147"/>
      <c r="E41" s="147"/>
      <c r="F41" s="147"/>
      <c r="G41" s="147"/>
      <c r="H41" s="147"/>
      <c r="I41" s="147"/>
      <c r="J41" s="147"/>
      <c r="K41" s="147"/>
      <c r="L41" s="147"/>
      <c r="M41" s="63"/>
      <c r="N41" s="63"/>
      <c r="O41" s="63"/>
      <c r="P41" s="63"/>
      <c r="Q41" s="63"/>
      <c r="R41" s="63"/>
      <c r="S41" s="63"/>
      <c r="T41" s="63"/>
      <c r="U41" s="63"/>
      <c r="V41" s="16"/>
    </row>
    <row r="42" spans="1:22">
      <c r="B42" s="110" t="s">
        <v>1417</v>
      </c>
      <c r="C42" s="109"/>
      <c r="D42" s="149"/>
      <c r="E42" s="149"/>
      <c r="F42" s="149"/>
      <c r="G42" s="149"/>
      <c r="H42" s="149"/>
      <c r="I42" s="149"/>
      <c r="J42" s="149"/>
      <c r="K42" s="149"/>
      <c r="L42" s="147"/>
      <c r="M42" s="63"/>
      <c r="N42" s="63"/>
      <c r="O42" s="63"/>
      <c r="P42" s="63"/>
      <c r="Q42" s="63"/>
      <c r="R42" s="63"/>
      <c r="S42" s="63"/>
      <c r="T42" s="63"/>
      <c r="U42" s="63"/>
      <c r="V42" s="16"/>
    </row>
    <row r="43" spans="1:22">
      <c r="A43" t="s">
        <v>1418</v>
      </c>
      <c r="B43" s="107" t="s">
        <v>1419</v>
      </c>
      <c r="C43" s="109" t="s">
        <v>560</v>
      </c>
      <c r="D43" s="145">
        <v>8842.1550907238106</v>
      </c>
      <c r="E43" s="145">
        <v>8110.6506256360326</v>
      </c>
      <c r="F43" s="145">
        <v>10609.018973817825</v>
      </c>
      <c r="G43" s="145">
        <v>9777.1084780582096</v>
      </c>
      <c r="H43" s="145">
        <v>11994.296044799696</v>
      </c>
      <c r="I43" s="145">
        <v>11371.134335517405</v>
      </c>
      <c r="J43" s="145">
        <v>13714.55210382418</v>
      </c>
      <c r="K43" s="145">
        <v>10752.281434448585</v>
      </c>
      <c r="L43" s="149"/>
      <c r="M43" s="149"/>
      <c r="N43" s="145">
        <v>1178.5036391839537</v>
      </c>
      <c r="O43" s="145">
        <v>1225.8555570710116</v>
      </c>
      <c r="P43" s="145">
        <v>1318.725840926197</v>
      </c>
      <c r="Q43" s="145">
        <v>1240.3549184006877</v>
      </c>
      <c r="R43" s="145">
        <v>1590.5139089681516</v>
      </c>
      <c r="S43" s="145">
        <v>1384.7868839370681</v>
      </c>
      <c r="T43" s="145">
        <v>1670.170390400466</v>
      </c>
      <c r="U43" s="145">
        <v>1576.3424427902517</v>
      </c>
      <c r="V43" s="16"/>
    </row>
    <row r="44" spans="1:22">
      <c r="A44" t="s">
        <v>1420</v>
      </c>
      <c r="B44" s="107" t="s">
        <v>1421</v>
      </c>
      <c r="C44" s="109" t="s">
        <v>560</v>
      </c>
      <c r="D44" s="145">
        <v>799.0431754630564</v>
      </c>
      <c r="E44" s="145">
        <v>635.32205594879247</v>
      </c>
      <c r="F44" s="145">
        <v>977.06645698660623</v>
      </c>
      <c r="G44" s="145">
        <v>670.23256592655559</v>
      </c>
      <c r="H44" s="145">
        <v>4223.2111280716417</v>
      </c>
      <c r="I44" s="145">
        <v>1111.4628522775765</v>
      </c>
      <c r="J44" s="145">
        <v>713.83315192488044</v>
      </c>
      <c r="K44" s="145">
        <v>1983.5474899999999</v>
      </c>
      <c r="L44" s="149"/>
      <c r="M44" s="149"/>
      <c r="N44" s="145">
        <v>106.49839100155727</v>
      </c>
      <c r="O44" s="145">
        <v>96.02350153672576</v>
      </c>
      <c r="P44" s="145">
        <v>121.45164301339361</v>
      </c>
      <c r="Q44" s="145">
        <v>85.027824073444521</v>
      </c>
      <c r="R44" s="145">
        <v>560.02253192835872</v>
      </c>
      <c r="S44" s="145">
        <v>135.35493772242361</v>
      </c>
      <c r="T44" s="145">
        <v>86.931238075119651</v>
      </c>
      <c r="U44" s="183">
        <v>0</v>
      </c>
      <c r="V44" s="16"/>
    </row>
    <row r="45" spans="1:22">
      <c r="A45" t="s">
        <v>1422</v>
      </c>
      <c r="B45" s="107" t="s">
        <v>1423</v>
      </c>
      <c r="C45" s="109" t="s">
        <v>560</v>
      </c>
      <c r="D45" s="145">
        <v>969.59511001193437</v>
      </c>
      <c r="E45" s="145">
        <v>1140.8845472421383</v>
      </c>
      <c r="F45" s="145">
        <v>1372.6538054834061</v>
      </c>
      <c r="G45" s="145">
        <v>1369.5344111056781</v>
      </c>
      <c r="H45" s="145">
        <v>1362.5904105472468</v>
      </c>
      <c r="I45" s="145">
        <v>1280.0164453420566</v>
      </c>
      <c r="J45" s="145">
        <v>1281.0765632388232</v>
      </c>
      <c r="K45" s="145">
        <v>1610.6594213780722</v>
      </c>
      <c r="L45" s="149"/>
      <c r="M45" s="149"/>
      <c r="N45" s="145">
        <v>129.22996192215541</v>
      </c>
      <c r="O45" s="145">
        <v>172.43495334303665</v>
      </c>
      <c r="P45" s="145">
        <v>170.62407451659368</v>
      </c>
      <c r="Q45" s="145">
        <v>173.74346889432189</v>
      </c>
      <c r="R45" s="145">
        <v>180.68746945275294</v>
      </c>
      <c r="S45" s="145">
        <v>155.88154465794335</v>
      </c>
      <c r="T45" s="145">
        <v>156.0106467611771</v>
      </c>
      <c r="U45" s="145">
        <v>236.14365590457254</v>
      </c>
      <c r="V45" s="16"/>
    </row>
    <row r="46" spans="1:22">
      <c r="A46" t="s">
        <v>1424</v>
      </c>
      <c r="B46" s="107" t="s">
        <v>1425</v>
      </c>
      <c r="C46" s="109" t="s">
        <v>560</v>
      </c>
      <c r="D46" s="145">
        <v>1785.1221004604181</v>
      </c>
      <c r="E46" s="145">
        <v>2508.6190558868871</v>
      </c>
      <c r="F46" s="145">
        <v>1685.1276915160756</v>
      </c>
      <c r="G46" s="145">
        <v>1681.2981914442657</v>
      </c>
      <c r="H46" s="145">
        <v>1672.7734435550519</v>
      </c>
      <c r="I46" s="145">
        <v>2379.7244352463463</v>
      </c>
      <c r="J46" s="145">
        <v>302.46748039629011</v>
      </c>
      <c r="K46" s="145">
        <v>703.65117337130255</v>
      </c>
      <c r="L46" s="149"/>
      <c r="M46" s="149"/>
      <c r="N46" s="145">
        <v>237.92535532286087</v>
      </c>
      <c r="O46" s="145">
        <v>379.15634049296983</v>
      </c>
      <c r="P46" s="145">
        <v>209.46530848392436</v>
      </c>
      <c r="Q46" s="145">
        <v>213.29480855573462</v>
      </c>
      <c r="R46" s="145">
        <v>221.81955644494792</v>
      </c>
      <c r="S46" s="145">
        <v>289.80496475365402</v>
      </c>
      <c r="T46" s="145">
        <v>36.834759603709877</v>
      </c>
      <c r="U46" s="145">
        <v>103.16442964663105</v>
      </c>
      <c r="V46" s="16"/>
    </row>
    <row r="47" spans="1:22">
      <c r="A47" t="s">
        <v>1426</v>
      </c>
      <c r="B47" s="107" t="s">
        <v>1427</v>
      </c>
      <c r="C47" s="109" t="s">
        <v>560</v>
      </c>
      <c r="D47" s="145">
        <v>1729.835019643584</v>
      </c>
      <c r="E47" s="145">
        <v>1640.7410849103578</v>
      </c>
      <c r="F47" s="145">
        <v>2141.0753344177674</v>
      </c>
      <c r="G47" s="145">
        <v>2870.9835820751209</v>
      </c>
      <c r="H47" s="145">
        <v>3204.7482449139648</v>
      </c>
      <c r="I47" s="145">
        <v>3163.7321862590038</v>
      </c>
      <c r="J47" s="145">
        <v>3346.7289001862086</v>
      </c>
      <c r="K47" s="145">
        <v>3386.4378222555442</v>
      </c>
      <c r="L47" s="149"/>
      <c r="M47" s="149"/>
      <c r="N47" s="145">
        <v>230.55656058063218</v>
      </c>
      <c r="O47" s="145">
        <v>247.98399900185029</v>
      </c>
      <c r="P47" s="145">
        <v>266.14066558223243</v>
      </c>
      <c r="Q47" s="145">
        <v>364.2220616316352</v>
      </c>
      <c r="R47" s="145">
        <v>424.96838824375175</v>
      </c>
      <c r="S47" s="145">
        <v>385.28212811071916</v>
      </c>
      <c r="T47" s="145">
        <v>407.56763119007803</v>
      </c>
      <c r="U47" s="145">
        <v>496.49590548244896</v>
      </c>
      <c r="V47" s="16"/>
    </row>
    <row r="48" spans="1:22">
      <c r="A48" t="s">
        <v>1428</v>
      </c>
      <c r="B48" s="107" t="s">
        <v>1429</v>
      </c>
      <c r="C48" s="109" t="s">
        <v>560</v>
      </c>
      <c r="D48" s="183">
        <v>0</v>
      </c>
      <c r="E48" s="183">
        <v>0</v>
      </c>
      <c r="F48" s="145">
        <v>301.59948009334698</v>
      </c>
      <c r="G48" s="145">
        <v>318.27821814534019</v>
      </c>
      <c r="H48" s="145">
        <v>328.68627477200977</v>
      </c>
      <c r="I48" s="145">
        <v>330.91667241215157</v>
      </c>
      <c r="J48" s="145">
        <v>453.37374131343086</v>
      </c>
      <c r="K48" s="145">
        <v>448.3997592896377</v>
      </c>
      <c r="L48" s="149"/>
      <c r="M48" s="149"/>
      <c r="N48" s="183">
        <v>0</v>
      </c>
      <c r="O48" s="183">
        <v>0</v>
      </c>
      <c r="P48" s="145">
        <v>37.489519906653001</v>
      </c>
      <c r="Q48" s="145">
        <v>40.377781854659844</v>
      </c>
      <c r="R48" s="145">
        <v>43.58572522799021</v>
      </c>
      <c r="S48" s="145">
        <v>40.299327587848417</v>
      </c>
      <c r="T48" s="145">
        <v>55.212258686569214</v>
      </c>
      <c r="U48" s="145">
        <v>65.741246758913931</v>
      </c>
      <c r="V48" s="16"/>
    </row>
    <row r="49" spans="1:22">
      <c r="A49" t="s">
        <v>1430</v>
      </c>
      <c r="B49" s="107" t="s">
        <v>1431</v>
      </c>
      <c r="C49" s="109" t="s">
        <v>560</v>
      </c>
      <c r="D49" s="183">
        <v>0</v>
      </c>
      <c r="E49" s="183">
        <v>0</v>
      </c>
      <c r="F49" s="183">
        <v>0</v>
      </c>
      <c r="G49" s="183">
        <v>0</v>
      </c>
      <c r="H49" s="183">
        <v>0</v>
      </c>
      <c r="I49" s="183">
        <v>0</v>
      </c>
      <c r="J49" s="183">
        <v>0</v>
      </c>
      <c r="K49" s="145">
        <v>400.91822999999988</v>
      </c>
      <c r="L49" s="149"/>
      <c r="M49" s="149"/>
      <c r="N49" s="183">
        <v>0</v>
      </c>
      <c r="O49" s="183">
        <v>0</v>
      </c>
      <c r="P49" s="183">
        <v>0</v>
      </c>
      <c r="Q49" s="183">
        <v>0</v>
      </c>
      <c r="R49" s="183">
        <v>0</v>
      </c>
      <c r="S49" s="183">
        <v>0</v>
      </c>
      <c r="T49" s="183">
        <v>0</v>
      </c>
      <c r="U49" s="183">
        <v>0</v>
      </c>
      <c r="V49" s="16"/>
    </row>
    <row r="50" spans="1:22">
      <c r="B50" s="107" t="s">
        <v>1432</v>
      </c>
      <c r="C50" s="109" t="s">
        <v>560</v>
      </c>
      <c r="D50" s="146">
        <v>14125.750496302804</v>
      </c>
      <c r="E50" s="146">
        <v>14036.217369624208</v>
      </c>
      <c r="F50" s="146">
        <v>17086.541742315028</v>
      </c>
      <c r="G50" s="146">
        <v>16687.435446755168</v>
      </c>
      <c r="H50" s="146">
        <v>22786.305546659612</v>
      </c>
      <c r="I50" s="146">
        <v>19636.986927054542</v>
      </c>
      <c r="J50" s="146">
        <v>19812.031940883811</v>
      </c>
      <c r="K50" s="146">
        <v>19285.895330743144</v>
      </c>
      <c r="L50" s="150"/>
      <c r="M50" s="150"/>
      <c r="N50" s="146">
        <v>1882.7139080111594</v>
      </c>
      <c r="O50" s="146">
        <v>2121.4543514455941</v>
      </c>
      <c r="P50" s="146">
        <v>2123.8970524289944</v>
      </c>
      <c r="Q50" s="146">
        <v>2117.0208634104838</v>
      </c>
      <c r="R50" s="146">
        <v>3021.5975802659527</v>
      </c>
      <c r="S50" s="146">
        <v>2391.4097867696564</v>
      </c>
      <c r="T50" s="146">
        <v>2412.7269247171203</v>
      </c>
      <c r="U50" s="146">
        <v>2477.8876805828186</v>
      </c>
      <c r="V50" s="16"/>
    </row>
    <row r="51" spans="1:22">
      <c r="B51" s="110" t="s">
        <v>1433</v>
      </c>
      <c r="C51" s="109"/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6"/>
    </row>
    <row r="52" spans="1:22">
      <c r="A52" t="s">
        <v>1434</v>
      </c>
      <c r="B52" s="107" t="s">
        <v>1435</v>
      </c>
      <c r="C52" s="109" t="s">
        <v>560</v>
      </c>
      <c r="D52" s="145">
        <v>113.47082858095388</v>
      </c>
      <c r="E52" s="145">
        <v>121.48648626847393</v>
      </c>
      <c r="F52" s="145">
        <v>63.65574075307093</v>
      </c>
      <c r="G52" s="145">
        <v>53.280606052623064</v>
      </c>
      <c r="H52" s="145">
        <v>217.84601945464669</v>
      </c>
      <c r="I52" s="145">
        <v>373.06385162053635</v>
      </c>
      <c r="J52" s="145">
        <v>253.13041091591322</v>
      </c>
      <c r="K52" s="145">
        <v>335.42901815706153</v>
      </c>
      <c r="L52" s="149"/>
      <c r="M52" s="149"/>
      <c r="N52" s="145">
        <v>15.123664203103914</v>
      </c>
      <c r="O52" s="145">
        <v>18.361644604752197</v>
      </c>
      <c r="P52" s="145">
        <v>7.9125572742909975</v>
      </c>
      <c r="Q52" s="145">
        <v>6.759346275133657</v>
      </c>
      <c r="R52" s="145">
        <v>28.887658155326815</v>
      </c>
      <c r="S52" s="145">
        <v>45.432048672711112</v>
      </c>
      <c r="T52" s="145">
        <v>30.826447267189664</v>
      </c>
      <c r="U52" s="183">
        <v>0</v>
      </c>
      <c r="V52" s="16"/>
    </row>
    <row r="53" spans="1:22">
      <c r="A53" t="s">
        <v>1436</v>
      </c>
      <c r="B53" s="107" t="s">
        <v>1437</v>
      </c>
      <c r="C53" s="109" t="s">
        <v>560</v>
      </c>
      <c r="D53" s="145">
        <v>5690.6877582069901</v>
      </c>
      <c r="E53" s="145">
        <v>8594.3157811577075</v>
      </c>
      <c r="F53" s="145">
        <v>8220.1322516195287</v>
      </c>
      <c r="G53" s="145">
        <v>9010.7911128928263</v>
      </c>
      <c r="H53" s="145">
        <v>8867.9515662784725</v>
      </c>
      <c r="I53" s="145">
        <v>10410.450647510455</v>
      </c>
      <c r="J53" s="145">
        <v>10245.499808789922</v>
      </c>
      <c r="K53" s="145">
        <v>9314.6635546656616</v>
      </c>
      <c r="L53" s="149"/>
      <c r="M53" s="149"/>
      <c r="N53" s="145">
        <v>758.46851403253606</v>
      </c>
      <c r="O53" s="145">
        <v>1298.9574136327797</v>
      </c>
      <c r="P53" s="145">
        <v>1021.7816409598267</v>
      </c>
      <c r="Q53" s="145">
        <v>1143.1374726628335</v>
      </c>
      <c r="R53" s="145">
        <v>1175.942319377474</v>
      </c>
      <c r="S53" s="145">
        <v>1267.7939673545045</v>
      </c>
      <c r="T53" s="145">
        <v>1247.7061070571244</v>
      </c>
      <c r="U53" s="145">
        <v>3102.1433217462868</v>
      </c>
      <c r="V53" s="16"/>
    </row>
    <row r="54" spans="1:22">
      <c r="A54" t="s">
        <v>1438</v>
      </c>
      <c r="B54" s="107" t="s">
        <v>1439</v>
      </c>
      <c r="C54" s="109" t="s">
        <v>560</v>
      </c>
      <c r="D54" s="145">
        <v>1217.7063800712137</v>
      </c>
      <c r="E54" s="145">
        <v>2095.4983790790925</v>
      </c>
      <c r="F54" s="145">
        <v>3599.9366057703423</v>
      </c>
      <c r="G54" s="145">
        <v>4505.0630912547858</v>
      </c>
      <c r="H54" s="145">
        <v>4634.2354046113205</v>
      </c>
      <c r="I54" s="145">
        <v>4014.1104579423231</v>
      </c>
      <c r="J54" s="145">
        <v>2964.8989748394633</v>
      </c>
      <c r="K54" s="145">
        <v>1073.0858729132094</v>
      </c>
      <c r="L54" s="149"/>
      <c r="M54" s="149"/>
      <c r="N54" s="145">
        <v>162.29882711251676</v>
      </c>
      <c r="O54" s="145">
        <v>316.71667926467495</v>
      </c>
      <c r="P54" s="145">
        <v>447.480529485479</v>
      </c>
      <c r="Q54" s="145">
        <v>571.52655874521543</v>
      </c>
      <c r="R54" s="145">
        <v>614.52675846388513</v>
      </c>
      <c r="S54" s="145">
        <v>488.84195268635159</v>
      </c>
      <c r="T54" s="145">
        <v>361.06804223849053</v>
      </c>
      <c r="U54" s="145">
        <v>13.010538679051439</v>
      </c>
      <c r="V54" s="16"/>
    </row>
    <row r="55" spans="1:22">
      <c r="A55" t="s">
        <v>1440</v>
      </c>
      <c r="B55" s="107" t="s">
        <v>1441</v>
      </c>
      <c r="C55" s="109" t="s">
        <v>560</v>
      </c>
      <c r="D55" s="183">
        <v>0</v>
      </c>
      <c r="E55" s="183">
        <v>0</v>
      </c>
      <c r="F55" s="183">
        <v>0</v>
      </c>
      <c r="G55" s="183">
        <v>0</v>
      </c>
      <c r="H55" s="183">
        <v>0</v>
      </c>
      <c r="I55" s="145">
        <v>3923.1529533669745</v>
      </c>
      <c r="J55" s="145">
        <v>17488.849247576512</v>
      </c>
      <c r="K55" s="145">
        <v>2563.8776736767222</v>
      </c>
      <c r="L55" s="149"/>
      <c r="M55" s="149"/>
      <c r="N55" s="183">
        <v>0</v>
      </c>
      <c r="O55" s="183">
        <v>0</v>
      </c>
      <c r="P55" s="183">
        <v>0</v>
      </c>
      <c r="Q55" s="183">
        <v>0</v>
      </c>
      <c r="R55" s="183">
        <v>0</v>
      </c>
      <c r="S55" s="145">
        <v>477.76506663302558</v>
      </c>
      <c r="T55" s="145">
        <v>2129.8076637395247</v>
      </c>
      <c r="U55" s="145">
        <v>640.07903851515857</v>
      </c>
      <c r="V55" s="16"/>
    </row>
    <row r="56" spans="1:22">
      <c r="A56" t="s">
        <v>1442</v>
      </c>
      <c r="B56" s="107" t="s">
        <v>1443</v>
      </c>
      <c r="C56" s="109" t="s">
        <v>560</v>
      </c>
      <c r="D56" s="183">
        <v>0</v>
      </c>
      <c r="E56" s="183">
        <v>0</v>
      </c>
      <c r="F56" s="183">
        <v>0</v>
      </c>
      <c r="G56" s="183">
        <v>0</v>
      </c>
      <c r="H56" s="183">
        <v>0</v>
      </c>
      <c r="I56" s="183">
        <v>0</v>
      </c>
      <c r="J56" s="183">
        <v>0</v>
      </c>
      <c r="K56" s="183">
        <v>0</v>
      </c>
      <c r="L56" s="149"/>
      <c r="M56" s="149"/>
      <c r="N56" s="183">
        <v>0</v>
      </c>
      <c r="O56" s="183">
        <v>0</v>
      </c>
      <c r="P56" s="183">
        <v>0</v>
      </c>
      <c r="Q56" s="183">
        <v>0</v>
      </c>
      <c r="R56" s="183">
        <v>0</v>
      </c>
      <c r="S56" s="183">
        <v>0</v>
      </c>
      <c r="T56" s="183">
        <v>0</v>
      </c>
      <c r="U56" s="183">
        <v>0</v>
      </c>
      <c r="V56" s="16"/>
    </row>
    <row r="57" spans="1:22">
      <c r="B57" s="111" t="s">
        <v>1444</v>
      </c>
      <c r="C57" s="109"/>
      <c r="D57" s="151">
        <v>7021.8649668591579</v>
      </c>
      <c r="E57" s="151">
        <v>10811.300646505273</v>
      </c>
      <c r="F57" s="151">
        <v>11883.724598142942</v>
      </c>
      <c r="G57" s="151">
        <v>13569.134810200236</v>
      </c>
      <c r="H57" s="151">
        <v>13720.03299034444</v>
      </c>
      <c r="I57" s="151">
        <v>18720.777910440287</v>
      </c>
      <c r="J57" s="151">
        <v>30952.378442121812</v>
      </c>
      <c r="K57" s="151">
        <v>13287.056119412653</v>
      </c>
      <c r="L57" s="152"/>
      <c r="M57" s="150"/>
      <c r="N57" s="145">
        <v>935.89100534815668</v>
      </c>
      <c r="O57" s="145">
        <v>1634.0357375022068</v>
      </c>
      <c r="P57" s="145">
        <v>1477.1747277195968</v>
      </c>
      <c r="Q57" s="145">
        <v>1721.4233776831825</v>
      </c>
      <c r="R57" s="145">
        <v>1819.356735996686</v>
      </c>
      <c r="S57" s="145">
        <v>2279.8330353465926</v>
      </c>
      <c r="T57" s="145">
        <v>3769.4082603023294</v>
      </c>
      <c r="U57" s="145">
        <v>3755.2328989404969</v>
      </c>
      <c r="V57" s="16"/>
    </row>
    <row r="58" spans="1:22">
      <c r="B58" s="153"/>
      <c r="C58" s="154"/>
      <c r="D58" s="154"/>
      <c r="E58" s="154"/>
      <c r="F58" s="154"/>
      <c r="G58" s="154"/>
      <c r="H58" s="154"/>
      <c r="I58" s="154"/>
      <c r="J58" s="154"/>
      <c r="K58" s="154"/>
      <c r="L58" s="148"/>
      <c r="M58" s="149"/>
      <c r="N58" s="149"/>
      <c r="O58" s="149"/>
      <c r="P58" s="149"/>
      <c r="Q58" s="149"/>
      <c r="R58" s="149"/>
      <c r="S58" s="149"/>
      <c r="T58" s="149"/>
      <c r="U58" s="149"/>
      <c r="V58" s="16"/>
    </row>
    <row r="59" spans="1:22">
      <c r="A59" t="s">
        <v>125</v>
      </c>
      <c r="B59" s="18" t="s">
        <v>14</v>
      </c>
      <c r="C59" s="10"/>
      <c r="D59" s="146">
        <v>48653.727557879516</v>
      </c>
      <c r="E59" s="146">
        <v>50855.280242156514</v>
      </c>
      <c r="F59" s="146">
        <v>53355.825777259917</v>
      </c>
      <c r="G59" s="146">
        <v>62068.118125323483</v>
      </c>
      <c r="H59" s="146">
        <v>75121.536489099613</v>
      </c>
      <c r="I59" s="146">
        <v>74982.70124755631</v>
      </c>
      <c r="J59" s="146">
        <v>84472.607364283394</v>
      </c>
      <c r="K59" s="146">
        <v>70737.205421002393</v>
      </c>
      <c r="L59" s="149"/>
      <c r="M59" s="150"/>
      <c r="N59" s="146">
        <v>9122.783057609764</v>
      </c>
      <c r="O59" s="146">
        <v>10529.660205336942</v>
      </c>
      <c r="P59" s="146">
        <v>10570.944831702578</v>
      </c>
      <c r="Q59" s="146">
        <v>11626.035807197746</v>
      </c>
      <c r="R59" s="146">
        <v>13031.966505536522</v>
      </c>
      <c r="S59" s="146">
        <v>12959.71669636944</v>
      </c>
      <c r="T59" s="146">
        <v>15040.705622075797</v>
      </c>
      <c r="U59" s="146">
        <v>18341.186278828874</v>
      </c>
      <c r="V59" s="16"/>
    </row>
    <row r="60" spans="1:22">
      <c r="B60" s="44"/>
      <c r="C60" s="10"/>
      <c r="D60" s="63"/>
      <c r="E60" s="63"/>
      <c r="F60" s="63"/>
      <c r="G60" s="63"/>
      <c r="H60" s="63"/>
      <c r="I60" s="63"/>
      <c r="J60" s="63"/>
      <c r="K60" s="63"/>
      <c r="L60" s="147"/>
      <c r="M60" s="147"/>
      <c r="N60" s="155"/>
      <c r="O60" s="155"/>
      <c r="P60" s="155"/>
      <c r="Q60" s="155"/>
      <c r="R60" s="155"/>
      <c r="S60" s="155"/>
      <c r="T60" s="155"/>
      <c r="U60" s="155"/>
      <c r="V60" s="16"/>
    </row>
    <row r="61" spans="1:22">
      <c r="B61" s="18"/>
      <c r="C61" s="45"/>
      <c r="J61" s="157"/>
      <c r="L61" s="158"/>
      <c r="M61" s="158"/>
      <c r="V61" s="64"/>
    </row>
    <row r="62" spans="1:22">
      <c r="B62" s="44" t="s">
        <v>500</v>
      </c>
      <c r="C62" s="10"/>
      <c r="D62" s="16"/>
      <c r="E62" s="16"/>
      <c r="F62" s="16"/>
      <c r="G62" s="16"/>
      <c r="H62" s="16"/>
      <c r="I62" s="16"/>
      <c r="J62" s="157"/>
      <c r="K62" s="16"/>
      <c r="L62" s="147"/>
      <c r="M62" s="147"/>
      <c r="N62" s="16"/>
      <c r="O62" s="16"/>
      <c r="P62" s="16"/>
      <c r="Q62" s="16"/>
      <c r="R62" s="16"/>
      <c r="S62" s="16"/>
      <c r="T62" s="16"/>
      <c r="U62" s="156"/>
      <c r="V62" s="156"/>
    </row>
    <row r="63" spans="1:22">
      <c r="A63" s="130"/>
      <c r="B63" s="44"/>
      <c r="C63" s="66"/>
      <c r="D63" s="16"/>
      <c r="E63" s="16"/>
      <c r="F63" s="16"/>
      <c r="G63" s="16"/>
      <c r="H63" s="16"/>
      <c r="I63" s="16"/>
      <c r="J63" s="157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56"/>
      <c r="V63" s="156"/>
    </row>
    <row r="64" spans="1:22">
      <c r="A64" s="113" t="s">
        <v>233</v>
      </c>
      <c r="B64" s="106" t="s">
        <v>1374</v>
      </c>
      <c r="C64" s="66"/>
      <c r="D64" s="16"/>
      <c r="E64" s="16"/>
      <c r="F64" s="16"/>
      <c r="G64" s="16"/>
      <c r="H64" s="16"/>
      <c r="I64" s="16"/>
      <c r="J64" s="157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82">
        <v>0</v>
      </c>
      <c r="V64" s="156"/>
    </row>
    <row r="65" spans="1:22">
      <c r="A65" s="113" t="s">
        <v>234</v>
      </c>
      <c r="B65" s="107" t="s">
        <v>1375</v>
      </c>
      <c r="C65" s="66" t="s">
        <v>560</v>
      </c>
      <c r="D65" s="16"/>
      <c r="E65" s="16"/>
      <c r="F65" s="16"/>
      <c r="G65" s="16"/>
      <c r="H65" s="16"/>
      <c r="I65" s="16"/>
      <c r="J65" s="157"/>
      <c r="K65" s="159">
        <v>3292.5276907881366</v>
      </c>
      <c r="L65" s="16"/>
      <c r="M65" s="16"/>
      <c r="N65" s="16"/>
      <c r="O65" s="16"/>
      <c r="P65" s="16"/>
      <c r="Q65" s="16"/>
      <c r="R65" s="16"/>
      <c r="S65" s="16"/>
      <c r="T65" s="16"/>
      <c r="U65" s="182">
        <v>0</v>
      </c>
      <c r="V65" s="156"/>
    </row>
    <row r="66" spans="1:22">
      <c r="A66" s="113" t="s">
        <v>1447</v>
      </c>
      <c r="B66" s="107" t="s">
        <v>1376</v>
      </c>
      <c r="C66" s="66" t="s">
        <v>560</v>
      </c>
      <c r="D66" s="16"/>
      <c r="E66" s="16"/>
      <c r="F66" s="16"/>
      <c r="G66" s="16"/>
      <c r="H66" s="16"/>
      <c r="I66" s="16"/>
      <c r="J66" s="157"/>
      <c r="K66" s="159">
        <v>60.700175414367678</v>
      </c>
      <c r="L66" s="16"/>
      <c r="M66" s="16"/>
      <c r="N66" s="16"/>
      <c r="O66" s="16"/>
      <c r="P66" s="16"/>
      <c r="Q66" s="16"/>
      <c r="R66" s="16"/>
      <c r="S66" s="16"/>
      <c r="T66" s="16"/>
      <c r="U66" s="182">
        <v>0</v>
      </c>
      <c r="V66" s="156"/>
    </row>
    <row r="67" spans="1:22">
      <c r="A67" s="113" t="s">
        <v>1448</v>
      </c>
      <c r="B67" s="107" t="s">
        <v>1377</v>
      </c>
      <c r="C67" s="66" t="s">
        <v>560</v>
      </c>
      <c r="D67" s="16"/>
      <c r="E67" s="16"/>
      <c r="F67" s="16"/>
      <c r="G67" s="16"/>
      <c r="H67" s="16"/>
      <c r="I67" s="16"/>
      <c r="J67" s="157"/>
      <c r="K67" s="159">
        <v>512.90192924920802</v>
      </c>
      <c r="L67" s="16"/>
      <c r="M67" s="16"/>
      <c r="N67" s="16"/>
      <c r="O67" s="16"/>
      <c r="P67" s="16"/>
      <c r="Q67" s="16"/>
      <c r="R67" s="16"/>
      <c r="S67" s="16"/>
      <c r="T67" s="16"/>
      <c r="U67" s="182">
        <v>0</v>
      </c>
      <c r="V67" s="156"/>
    </row>
    <row r="68" spans="1:22">
      <c r="A68" s="113" t="s">
        <v>1449</v>
      </c>
      <c r="B68" s="107" t="s">
        <v>261</v>
      </c>
      <c r="C68" s="66" t="s">
        <v>560</v>
      </c>
      <c r="D68" s="16"/>
      <c r="E68" s="16"/>
      <c r="F68" s="16"/>
      <c r="G68" s="16"/>
      <c r="H68" s="16"/>
      <c r="I68" s="16"/>
      <c r="J68" s="157"/>
      <c r="K68" s="159">
        <v>771.63244629950748</v>
      </c>
      <c r="L68" s="16"/>
      <c r="M68" s="16"/>
      <c r="N68" s="16"/>
      <c r="O68" s="16"/>
      <c r="P68" s="16"/>
      <c r="Q68" s="16"/>
      <c r="R68" s="16"/>
      <c r="S68" s="16"/>
      <c r="T68" s="16"/>
      <c r="U68" s="182">
        <v>0</v>
      </c>
      <c r="V68" s="156"/>
    </row>
    <row r="69" spans="1:22">
      <c r="A69" s="113" t="s">
        <v>1450</v>
      </c>
      <c r="B69" s="107" t="s">
        <v>1378</v>
      </c>
      <c r="C69" s="66" t="s">
        <v>560</v>
      </c>
      <c r="D69" s="16"/>
      <c r="E69" s="16"/>
      <c r="F69" s="16"/>
      <c r="G69" s="16"/>
      <c r="H69" s="16"/>
      <c r="I69" s="16"/>
      <c r="J69" s="157"/>
      <c r="K69" s="182">
        <v>0</v>
      </c>
      <c r="L69" s="16"/>
      <c r="M69" s="16"/>
      <c r="N69" s="16"/>
      <c r="O69" s="16"/>
      <c r="P69" s="16"/>
      <c r="Q69" s="16"/>
      <c r="R69" s="16"/>
      <c r="S69" s="16"/>
      <c r="T69" s="16"/>
      <c r="U69" s="182">
        <v>0</v>
      </c>
      <c r="V69" s="156"/>
    </row>
    <row r="70" spans="1:22">
      <c r="A70" s="113" t="s">
        <v>1451</v>
      </c>
      <c r="B70" s="107" t="s">
        <v>1379</v>
      </c>
      <c r="C70" s="66" t="s">
        <v>560</v>
      </c>
      <c r="D70" s="16"/>
      <c r="E70" s="16"/>
      <c r="F70" s="16"/>
      <c r="G70" s="16"/>
      <c r="H70" s="16"/>
      <c r="I70" s="16"/>
      <c r="J70" s="157"/>
      <c r="K70" s="182">
        <v>0</v>
      </c>
      <c r="L70" s="16"/>
      <c r="M70" s="16"/>
      <c r="N70" s="16"/>
      <c r="O70" s="16"/>
      <c r="P70" s="16"/>
      <c r="Q70" s="16"/>
      <c r="R70" s="16"/>
      <c r="S70" s="16"/>
      <c r="T70" s="16"/>
      <c r="U70" s="182">
        <v>0</v>
      </c>
      <c r="V70" s="156"/>
    </row>
    <row r="71" spans="1:22">
      <c r="A71" s="113" t="s">
        <v>1452</v>
      </c>
      <c r="B71" s="107" t="s">
        <v>1380</v>
      </c>
      <c r="C71" s="109" t="s">
        <v>560</v>
      </c>
      <c r="D71" s="16"/>
      <c r="E71" s="16"/>
      <c r="F71" s="16"/>
      <c r="G71" s="16"/>
      <c r="H71" s="16"/>
      <c r="I71" s="16"/>
      <c r="J71" s="157"/>
      <c r="K71" s="160">
        <v>1110.1293081023794</v>
      </c>
      <c r="L71" s="16"/>
      <c r="M71" s="16"/>
      <c r="N71" s="16"/>
      <c r="O71" s="16"/>
      <c r="P71" s="16"/>
      <c r="Q71" s="16"/>
      <c r="R71" s="16"/>
      <c r="S71" s="16"/>
      <c r="T71" s="16"/>
      <c r="U71" s="182">
        <v>0</v>
      </c>
      <c r="V71" s="156"/>
    </row>
    <row r="72" spans="1:22">
      <c r="A72" s="113" t="s">
        <v>1453</v>
      </c>
      <c r="B72" s="106" t="s">
        <v>1381</v>
      </c>
      <c r="C72" s="109"/>
      <c r="D72" s="16"/>
      <c r="E72" s="16"/>
      <c r="F72" s="16"/>
      <c r="G72" s="16"/>
      <c r="H72" s="16"/>
      <c r="I72" s="16"/>
      <c r="J72" s="15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56"/>
      <c r="V72" s="156"/>
    </row>
    <row r="73" spans="1:22">
      <c r="A73" s="113" t="s">
        <v>1454</v>
      </c>
      <c r="B73" s="107" t="s">
        <v>1383</v>
      </c>
      <c r="C73" s="109" t="s">
        <v>560</v>
      </c>
      <c r="D73" s="16"/>
      <c r="E73" s="16"/>
      <c r="F73" s="16"/>
      <c r="G73" s="16"/>
      <c r="H73" s="16"/>
      <c r="I73" s="16"/>
      <c r="J73" s="157"/>
      <c r="K73" s="182">
        <v>0</v>
      </c>
      <c r="L73" s="16"/>
      <c r="M73" s="16"/>
      <c r="N73" s="16"/>
      <c r="O73" s="16"/>
      <c r="P73" s="16"/>
      <c r="Q73" s="16"/>
      <c r="R73" s="16"/>
      <c r="S73" s="16"/>
      <c r="T73" s="16"/>
      <c r="U73" s="182">
        <v>0</v>
      </c>
      <c r="V73" s="156"/>
    </row>
    <row r="74" spans="1:22">
      <c r="A74" s="113" t="s">
        <v>1455</v>
      </c>
      <c r="B74" s="107" t="s">
        <v>1385</v>
      </c>
      <c r="C74" s="109" t="s">
        <v>560</v>
      </c>
      <c r="D74" s="16"/>
      <c r="E74" s="16"/>
      <c r="F74" s="16"/>
      <c r="G74" s="16"/>
      <c r="H74" s="16"/>
      <c r="I74" s="16"/>
      <c r="J74" s="157"/>
      <c r="K74" s="160">
        <v>10960.8860388908</v>
      </c>
      <c r="L74" s="16"/>
      <c r="M74" s="16"/>
      <c r="N74" s="16"/>
      <c r="O74" s="16"/>
      <c r="P74" s="16"/>
      <c r="Q74" s="16"/>
      <c r="R74" s="16"/>
      <c r="S74" s="16"/>
      <c r="T74" s="16"/>
      <c r="U74" s="182">
        <v>0</v>
      </c>
      <c r="V74" s="156"/>
    </row>
    <row r="75" spans="1:22">
      <c r="A75" s="113" t="s">
        <v>1456</v>
      </c>
      <c r="B75" s="107" t="s">
        <v>1387</v>
      </c>
      <c r="C75" s="109" t="s">
        <v>560</v>
      </c>
      <c r="D75" s="16"/>
      <c r="E75" s="16"/>
      <c r="F75" s="16"/>
      <c r="G75" s="16"/>
      <c r="H75" s="16"/>
      <c r="I75" s="16"/>
      <c r="J75" s="157"/>
      <c r="K75" s="160">
        <v>257.79189532008058</v>
      </c>
      <c r="L75" s="16"/>
      <c r="M75" s="16"/>
      <c r="N75" s="16"/>
      <c r="O75" s="16"/>
      <c r="P75" s="16"/>
      <c r="Q75" s="16"/>
      <c r="R75" s="16"/>
      <c r="S75" s="16"/>
      <c r="T75" s="16"/>
      <c r="U75" s="182">
        <v>0</v>
      </c>
      <c r="V75" s="156"/>
    </row>
    <row r="76" spans="1:22">
      <c r="A76" s="113" t="s">
        <v>1457</v>
      </c>
      <c r="B76" s="107" t="s">
        <v>1389</v>
      </c>
      <c r="C76" s="109" t="s">
        <v>560</v>
      </c>
      <c r="D76" s="16"/>
      <c r="E76" s="16"/>
      <c r="F76" s="16"/>
      <c r="G76" s="16"/>
      <c r="H76" s="16"/>
      <c r="I76" s="16"/>
      <c r="J76" s="157"/>
      <c r="K76" s="182">
        <v>0</v>
      </c>
      <c r="L76" s="16"/>
      <c r="M76" s="16"/>
      <c r="N76" s="16"/>
      <c r="O76" s="16"/>
      <c r="P76" s="16"/>
      <c r="Q76" s="16"/>
      <c r="R76" s="16"/>
      <c r="S76" s="16"/>
      <c r="T76" s="16"/>
      <c r="U76" s="182">
        <v>0</v>
      </c>
      <c r="V76" s="156"/>
    </row>
    <row r="77" spans="1:22">
      <c r="A77" s="113" t="s">
        <v>1458</v>
      </c>
      <c r="B77" s="106" t="s">
        <v>1390</v>
      </c>
      <c r="C77" s="109"/>
      <c r="D77" s="16"/>
      <c r="E77" s="16"/>
      <c r="F77" s="16"/>
      <c r="G77" s="16"/>
      <c r="H77" s="16"/>
      <c r="I77" s="16"/>
      <c r="J77" s="157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56"/>
      <c r="V77" s="156"/>
    </row>
    <row r="78" spans="1:22">
      <c r="A78" s="113" t="s">
        <v>1459</v>
      </c>
      <c r="B78" s="107" t="s">
        <v>1375</v>
      </c>
      <c r="C78" s="109" t="s">
        <v>560</v>
      </c>
      <c r="D78" s="16"/>
      <c r="E78" s="16"/>
      <c r="F78" s="16"/>
      <c r="G78" s="16"/>
      <c r="H78" s="16"/>
      <c r="I78" s="16"/>
      <c r="J78" s="157"/>
      <c r="K78" s="160">
        <v>3242.8565890031537</v>
      </c>
      <c r="L78" s="16"/>
      <c r="M78" s="16"/>
      <c r="N78" s="16"/>
      <c r="O78" s="16"/>
      <c r="P78" s="16"/>
      <c r="Q78" s="16"/>
      <c r="R78" s="16"/>
      <c r="S78" s="16"/>
      <c r="T78" s="16"/>
      <c r="U78" s="182">
        <v>0</v>
      </c>
      <c r="V78" s="156"/>
    </row>
    <row r="79" spans="1:22">
      <c r="A79" s="113" t="s">
        <v>1460</v>
      </c>
      <c r="B79" s="107" t="s">
        <v>1376</v>
      </c>
      <c r="C79" s="109" t="s">
        <v>560</v>
      </c>
      <c r="D79" s="16"/>
      <c r="E79" s="16"/>
      <c r="F79" s="16"/>
      <c r="G79" s="16"/>
      <c r="H79" s="16"/>
      <c r="I79" s="16"/>
      <c r="J79" s="157"/>
      <c r="K79" s="160">
        <v>284.22406459285241</v>
      </c>
      <c r="L79" s="16"/>
      <c r="M79" s="16"/>
      <c r="N79" s="16"/>
      <c r="O79" s="16"/>
      <c r="P79" s="16"/>
      <c r="Q79" s="16"/>
      <c r="R79" s="16"/>
      <c r="S79" s="16"/>
      <c r="T79" s="16"/>
      <c r="U79" s="182">
        <v>0</v>
      </c>
      <c r="V79" s="156"/>
    </row>
    <row r="80" spans="1:22">
      <c r="A80" s="113" t="s">
        <v>1461</v>
      </c>
      <c r="B80" s="107" t="s">
        <v>1377</v>
      </c>
      <c r="C80" s="109" t="s">
        <v>560</v>
      </c>
      <c r="D80" s="16"/>
      <c r="E80" s="16"/>
      <c r="F80" s="16"/>
      <c r="G80" s="16"/>
      <c r="H80" s="16"/>
      <c r="I80" s="16"/>
      <c r="J80" s="157"/>
      <c r="K80" s="160">
        <v>318.21177708268476</v>
      </c>
      <c r="L80" s="16"/>
      <c r="M80" s="16"/>
      <c r="N80" s="16"/>
      <c r="O80" s="16"/>
      <c r="P80" s="16"/>
      <c r="Q80" s="16"/>
      <c r="R80" s="16"/>
      <c r="S80" s="16"/>
      <c r="T80" s="16"/>
      <c r="U80" s="182">
        <v>0</v>
      </c>
      <c r="V80" s="156"/>
    </row>
    <row r="81" spans="1:22">
      <c r="A81" s="113" t="s">
        <v>1462</v>
      </c>
      <c r="B81" s="107" t="s">
        <v>261</v>
      </c>
      <c r="C81" s="109" t="s">
        <v>560</v>
      </c>
      <c r="D81" s="16"/>
      <c r="E81" s="16"/>
      <c r="F81" s="16"/>
      <c r="G81" s="16"/>
      <c r="H81" s="16"/>
      <c r="I81" s="16"/>
      <c r="J81" s="157"/>
      <c r="K81" s="160">
        <v>68.816313696394317</v>
      </c>
      <c r="L81" s="16"/>
      <c r="M81" s="16"/>
      <c r="N81" s="16"/>
      <c r="O81" s="16"/>
      <c r="P81" s="16"/>
      <c r="Q81" s="16"/>
      <c r="R81" s="16"/>
      <c r="S81" s="16"/>
      <c r="T81" s="16"/>
      <c r="U81" s="182">
        <v>0</v>
      </c>
      <c r="V81" s="156"/>
    </row>
    <row r="82" spans="1:22">
      <c r="A82" s="113" t="s">
        <v>1463</v>
      </c>
      <c r="B82" s="107" t="s">
        <v>1378</v>
      </c>
      <c r="C82" s="109" t="s">
        <v>560</v>
      </c>
      <c r="D82" s="16"/>
      <c r="E82" s="16"/>
      <c r="F82" s="16"/>
      <c r="G82" s="16"/>
      <c r="H82" s="16"/>
      <c r="I82" s="16"/>
      <c r="J82" s="157"/>
      <c r="K82" s="160">
        <v>290.72758239358905</v>
      </c>
      <c r="L82" s="16"/>
      <c r="M82" s="16"/>
      <c r="N82" s="16"/>
      <c r="O82" s="16"/>
      <c r="P82" s="16"/>
      <c r="Q82" s="16"/>
      <c r="R82" s="16"/>
      <c r="S82" s="16"/>
      <c r="T82" s="16"/>
      <c r="U82" s="182">
        <v>0</v>
      </c>
      <c r="V82" s="156"/>
    </row>
    <row r="83" spans="1:22">
      <c r="A83" s="113" t="s">
        <v>1464</v>
      </c>
      <c r="B83" s="107" t="s">
        <v>1379</v>
      </c>
      <c r="C83" s="109" t="s">
        <v>560</v>
      </c>
      <c r="D83" s="16"/>
      <c r="E83" s="16"/>
      <c r="F83" s="16"/>
      <c r="G83" s="16"/>
      <c r="H83" s="16"/>
      <c r="I83" s="16"/>
      <c r="J83" s="157"/>
      <c r="K83" s="182">
        <v>0</v>
      </c>
      <c r="L83" s="16"/>
      <c r="M83" s="16"/>
      <c r="N83" s="16"/>
      <c r="O83" s="16"/>
      <c r="P83" s="16"/>
      <c r="Q83" s="16"/>
      <c r="R83" s="16"/>
      <c r="S83" s="16"/>
      <c r="T83" s="16"/>
      <c r="U83" s="182">
        <v>0</v>
      </c>
      <c r="V83" s="156"/>
    </row>
    <row r="84" spans="1:22">
      <c r="A84" s="113" t="s">
        <v>1465</v>
      </c>
      <c r="B84" s="107" t="s">
        <v>1398</v>
      </c>
      <c r="C84" s="66" t="s">
        <v>560</v>
      </c>
      <c r="D84" s="16"/>
      <c r="E84" s="16"/>
      <c r="F84" s="16"/>
      <c r="G84" s="16"/>
      <c r="H84" s="16"/>
      <c r="I84" s="16"/>
      <c r="J84" s="157"/>
      <c r="K84" s="160">
        <v>784.18652622295269</v>
      </c>
      <c r="L84" s="16"/>
      <c r="M84" s="16"/>
      <c r="N84" s="16"/>
      <c r="O84" s="16"/>
      <c r="P84" s="16"/>
      <c r="Q84" s="16"/>
      <c r="R84" s="16"/>
      <c r="S84" s="16"/>
      <c r="T84" s="16"/>
      <c r="U84" s="182">
        <v>0</v>
      </c>
      <c r="V84" s="156"/>
    </row>
    <row r="85" spans="1:22">
      <c r="A85" s="113" t="s">
        <v>1466</v>
      </c>
      <c r="B85" s="106" t="s">
        <v>1399</v>
      </c>
      <c r="C85" s="66"/>
      <c r="D85" s="16"/>
      <c r="E85" s="16"/>
      <c r="F85" s="16"/>
      <c r="G85" s="16"/>
      <c r="H85" s="16"/>
      <c r="I85" s="16"/>
      <c r="J85" s="157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56"/>
    </row>
    <row r="86" spans="1:22">
      <c r="A86" s="113" t="s">
        <v>1467</v>
      </c>
      <c r="B86" s="107" t="s">
        <v>1383</v>
      </c>
      <c r="C86" s="66" t="s">
        <v>560</v>
      </c>
      <c r="D86" s="16"/>
      <c r="E86" s="16"/>
      <c r="F86" s="16"/>
      <c r="G86" s="16"/>
      <c r="H86" s="16"/>
      <c r="I86" s="16"/>
      <c r="J86" s="157"/>
      <c r="K86" s="159">
        <v>15826.778782455574</v>
      </c>
      <c r="L86" s="16"/>
      <c r="M86" s="16"/>
      <c r="N86" s="16"/>
      <c r="O86" s="16"/>
      <c r="P86" s="16"/>
      <c r="Q86" s="16"/>
      <c r="R86" s="16"/>
      <c r="S86" s="16"/>
      <c r="T86" s="16"/>
      <c r="U86" s="182">
        <v>0</v>
      </c>
      <c r="V86" s="156"/>
    </row>
    <row r="87" spans="1:22">
      <c r="A87" s="113" t="s">
        <v>1468</v>
      </c>
      <c r="B87" s="107" t="s">
        <v>1385</v>
      </c>
      <c r="C87" s="66" t="s">
        <v>560</v>
      </c>
      <c r="D87" s="16"/>
      <c r="E87" s="16"/>
      <c r="F87" s="16"/>
      <c r="G87" s="16"/>
      <c r="H87" s="16"/>
      <c r="I87" s="16"/>
      <c r="J87" s="157"/>
      <c r="K87" s="159">
        <v>56.911499999999997</v>
      </c>
      <c r="L87" s="16"/>
      <c r="M87" s="16"/>
      <c r="N87" s="16"/>
      <c r="O87" s="16"/>
      <c r="P87" s="16"/>
      <c r="Q87" s="16"/>
      <c r="R87" s="16"/>
      <c r="S87" s="16"/>
      <c r="T87" s="16"/>
      <c r="U87" s="182">
        <v>0</v>
      </c>
      <c r="V87" s="156"/>
    </row>
    <row r="88" spans="1:22">
      <c r="A88" s="113" t="s">
        <v>1469</v>
      </c>
      <c r="B88" s="107" t="s">
        <v>1387</v>
      </c>
      <c r="C88" s="66" t="s">
        <v>560</v>
      </c>
      <c r="D88" s="16"/>
      <c r="E88" s="16"/>
      <c r="F88" s="16"/>
      <c r="G88" s="16"/>
      <c r="H88" s="16"/>
      <c r="I88" s="16"/>
      <c r="J88" s="157"/>
      <c r="K88" s="159">
        <v>62.56938014744204</v>
      </c>
      <c r="L88" s="16"/>
      <c r="M88" s="16"/>
      <c r="N88" s="16"/>
      <c r="O88" s="16"/>
      <c r="P88" s="16"/>
      <c r="Q88" s="16"/>
      <c r="R88" s="16"/>
      <c r="S88" s="16"/>
      <c r="T88" s="16"/>
      <c r="U88" s="182">
        <v>0</v>
      </c>
      <c r="V88" s="156"/>
    </row>
    <row r="89" spans="1:22">
      <c r="A89" s="113" t="s">
        <v>1470</v>
      </c>
      <c r="B89" s="107" t="s">
        <v>1404</v>
      </c>
      <c r="C89" s="66" t="s">
        <v>560</v>
      </c>
      <c r="D89" s="16"/>
      <c r="E89" s="16"/>
      <c r="F89" s="16"/>
      <c r="G89" s="16"/>
      <c r="H89" s="16"/>
      <c r="I89" s="16"/>
      <c r="J89" s="157"/>
      <c r="K89" s="159">
        <v>262.40197118747756</v>
      </c>
      <c r="L89" s="16"/>
      <c r="M89" s="16"/>
      <c r="N89" s="16"/>
      <c r="O89" s="16"/>
      <c r="P89" s="16"/>
      <c r="Q89" s="16"/>
      <c r="R89" s="16"/>
      <c r="S89" s="16"/>
      <c r="T89" s="16"/>
      <c r="U89" s="182">
        <v>0</v>
      </c>
      <c r="V89" s="162"/>
    </row>
    <row r="90" spans="1:22">
      <c r="A90" s="113" t="s">
        <v>1471</v>
      </c>
      <c r="B90" s="107" t="s">
        <v>1446</v>
      </c>
      <c r="C90" s="66" t="s">
        <v>560</v>
      </c>
      <c r="D90" s="16"/>
      <c r="E90" s="16"/>
      <c r="F90" s="16"/>
      <c r="G90" s="16"/>
      <c r="H90" s="16"/>
      <c r="I90" s="16"/>
      <c r="J90" s="157"/>
      <c r="K90" s="182">
        <v>0</v>
      </c>
      <c r="L90" s="16"/>
      <c r="M90" s="16"/>
      <c r="N90" s="16"/>
      <c r="O90" s="16"/>
      <c r="P90" s="16"/>
      <c r="Q90" s="16"/>
      <c r="R90" s="16"/>
      <c r="S90" s="16"/>
      <c r="T90" s="16"/>
      <c r="U90" s="182">
        <v>0</v>
      </c>
      <c r="V90" s="63"/>
    </row>
    <row r="91" spans="1:22" s="59" customFormat="1">
      <c r="A91" s="113" t="s">
        <v>1472</v>
      </c>
      <c r="B91" s="108" t="s">
        <v>1405</v>
      </c>
      <c r="C91" s="66"/>
      <c r="D91" s="163"/>
      <c r="E91" s="163"/>
      <c r="F91" s="163"/>
      <c r="G91" s="163"/>
      <c r="H91" s="163"/>
      <c r="I91" s="163"/>
      <c r="J91" s="164"/>
      <c r="K91" s="161">
        <v>38164.253970846599</v>
      </c>
      <c r="L91" s="163"/>
      <c r="M91" s="163"/>
      <c r="N91" s="163"/>
      <c r="O91" s="163"/>
      <c r="P91" s="163"/>
      <c r="Q91" s="163"/>
      <c r="R91" s="163"/>
      <c r="S91" s="163"/>
      <c r="T91" s="163"/>
      <c r="U91" s="182">
        <v>0</v>
      </c>
      <c r="V91" s="165"/>
    </row>
    <row r="92" spans="1:22">
      <c r="A92" s="113" t="s">
        <v>1473</v>
      </c>
      <c r="B92" s="107" t="s">
        <v>1407</v>
      </c>
      <c r="C92" s="109" t="s">
        <v>560</v>
      </c>
      <c r="D92" s="16"/>
      <c r="E92" s="16"/>
      <c r="F92" s="16"/>
      <c r="G92" s="16"/>
      <c r="H92" s="16"/>
      <c r="I92" s="16"/>
      <c r="J92" s="157"/>
      <c r="K92" s="105">
        <v>0</v>
      </c>
      <c r="L92" s="16"/>
      <c r="M92" s="16"/>
      <c r="N92" s="16"/>
      <c r="O92" s="16"/>
      <c r="P92" s="16"/>
      <c r="Q92" s="16"/>
      <c r="R92" s="16"/>
      <c r="S92" s="16"/>
      <c r="T92" s="16"/>
      <c r="U92" s="159">
        <v>3035.6986151675487</v>
      </c>
      <c r="V92" s="63"/>
    </row>
    <row r="93" spans="1:22">
      <c r="A93" s="113" t="s">
        <v>1474</v>
      </c>
      <c r="B93" s="107" t="s">
        <v>1409</v>
      </c>
      <c r="C93" s="109" t="s">
        <v>560</v>
      </c>
      <c r="D93" s="16"/>
      <c r="E93" s="16"/>
      <c r="F93" s="16"/>
      <c r="G93" s="16"/>
      <c r="H93" s="16"/>
      <c r="I93" s="16"/>
      <c r="J93" s="157"/>
      <c r="K93" s="105">
        <v>0</v>
      </c>
      <c r="L93" s="16"/>
      <c r="M93" s="16"/>
      <c r="N93" s="16"/>
      <c r="O93" s="16"/>
      <c r="P93" s="16"/>
      <c r="Q93" s="16"/>
      <c r="R93" s="16"/>
      <c r="S93" s="16"/>
      <c r="T93" s="16"/>
      <c r="U93" s="159">
        <v>4404.4518384148496</v>
      </c>
      <c r="V93" s="63"/>
    </row>
    <row r="94" spans="1:22">
      <c r="A94" s="113" t="s">
        <v>1475</v>
      </c>
      <c r="B94" s="107" t="s">
        <v>1411</v>
      </c>
      <c r="C94" s="109" t="s">
        <v>560</v>
      </c>
      <c r="D94" s="16"/>
      <c r="E94" s="16"/>
      <c r="F94" s="16"/>
      <c r="G94" s="16"/>
      <c r="H94" s="16"/>
      <c r="I94" s="16"/>
      <c r="J94" s="157"/>
      <c r="K94" s="105">
        <v>0</v>
      </c>
      <c r="L94" s="16"/>
      <c r="M94" s="16"/>
      <c r="N94" s="16"/>
      <c r="O94" s="16"/>
      <c r="P94" s="16"/>
      <c r="Q94" s="16"/>
      <c r="R94" s="16"/>
      <c r="S94" s="16"/>
      <c r="T94" s="16"/>
      <c r="U94" s="159">
        <v>3335.8171108640131</v>
      </c>
      <c r="V94" s="63"/>
    </row>
    <row r="95" spans="1:22">
      <c r="A95" s="113" t="s">
        <v>1476</v>
      </c>
      <c r="B95" s="107" t="s">
        <v>1413</v>
      </c>
      <c r="C95" s="109" t="s">
        <v>560</v>
      </c>
      <c r="D95" s="16"/>
      <c r="E95" s="16"/>
      <c r="F95" s="16"/>
      <c r="G95" s="16"/>
      <c r="H95" s="16"/>
      <c r="I95" s="16"/>
      <c r="J95" s="157"/>
      <c r="K95" s="105">
        <v>0</v>
      </c>
      <c r="L95" s="16"/>
      <c r="M95" s="16"/>
      <c r="N95" s="16"/>
      <c r="O95" s="16"/>
      <c r="P95" s="16"/>
      <c r="Q95" s="16"/>
      <c r="R95" s="16"/>
      <c r="S95" s="16"/>
      <c r="T95" s="16"/>
      <c r="U95" s="159">
        <v>1332.0981348591467</v>
      </c>
      <c r="V95" s="63"/>
    </row>
    <row r="96" spans="1:22">
      <c r="A96" s="113" t="s">
        <v>1477</v>
      </c>
      <c r="B96" s="107" t="s">
        <v>1415</v>
      </c>
      <c r="C96" s="109" t="s">
        <v>560</v>
      </c>
      <c r="D96" s="16"/>
      <c r="E96" s="16"/>
      <c r="F96" s="16"/>
      <c r="G96" s="16"/>
      <c r="H96" s="16"/>
      <c r="I96" s="16"/>
      <c r="J96" s="157"/>
      <c r="K96" s="105">
        <v>0</v>
      </c>
      <c r="L96" s="16"/>
      <c r="M96" s="16"/>
      <c r="N96" s="16"/>
      <c r="O96" s="16"/>
      <c r="P96" s="16"/>
      <c r="Q96" s="16"/>
      <c r="R96" s="16"/>
      <c r="S96" s="16"/>
      <c r="T96" s="16"/>
      <c r="U96" s="182">
        <v>0</v>
      </c>
      <c r="V96" s="63"/>
    </row>
    <row r="97" spans="1:22">
      <c r="A97" s="113" t="s">
        <v>1478</v>
      </c>
      <c r="B97" s="108" t="s">
        <v>1416</v>
      </c>
      <c r="C97" s="109"/>
      <c r="D97" s="16"/>
      <c r="E97" s="16"/>
      <c r="F97" s="16"/>
      <c r="G97" s="16"/>
      <c r="H97" s="16"/>
      <c r="I97" s="16"/>
      <c r="J97" s="157"/>
      <c r="K97" s="105">
        <v>0</v>
      </c>
      <c r="L97" s="16"/>
      <c r="M97" s="16"/>
      <c r="N97" s="16"/>
      <c r="O97" s="16"/>
      <c r="P97" s="16"/>
      <c r="Q97" s="16"/>
      <c r="R97" s="16"/>
      <c r="S97" s="16"/>
      <c r="T97" s="16"/>
      <c r="U97" s="161">
        <v>12108.065699305558</v>
      </c>
      <c r="V97" s="63"/>
    </row>
    <row r="98" spans="1:22">
      <c r="A98" s="113" t="s">
        <v>1479</v>
      </c>
      <c r="B98" s="114"/>
      <c r="C98" s="109" t="s">
        <v>560</v>
      </c>
      <c r="D98" s="16"/>
      <c r="E98" s="16"/>
      <c r="F98" s="16"/>
      <c r="G98" s="16"/>
      <c r="H98" s="16"/>
      <c r="I98" s="16"/>
      <c r="J98" s="157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63"/>
    </row>
    <row r="99" spans="1:22">
      <c r="A99" s="113" t="s">
        <v>1480</v>
      </c>
      <c r="B99" s="110" t="s">
        <v>1417</v>
      </c>
      <c r="C99" s="109"/>
      <c r="D99" s="16"/>
      <c r="E99" s="16"/>
      <c r="F99" s="16"/>
      <c r="G99" s="16"/>
      <c r="H99" s="16"/>
      <c r="I99" s="16"/>
      <c r="J99" s="157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63"/>
    </row>
    <row r="100" spans="1:22">
      <c r="A100" s="113" t="s">
        <v>1481</v>
      </c>
      <c r="B100" s="107" t="s">
        <v>1419</v>
      </c>
      <c r="C100" s="109" t="s">
        <v>560</v>
      </c>
      <c r="D100" s="16"/>
      <c r="E100" s="16"/>
      <c r="F100" s="16"/>
      <c r="G100" s="16"/>
      <c r="H100" s="16"/>
      <c r="I100" s="16"/>
      <c r="J100" s="157"/>
      <c r="K100" s="159">
        <v>10752.281434448585</v>
      </c>
      <c r="L100" s="16"/>
      <c r="M100" s="16"/>
      <c r="N100" s="16"/>
      <c r="O100" s="16"/>
      <c r="P100" s="16"/>
      <c r="Q100" s="16"/>
      <c r="R100" s="16"/>
      <c r="S100" s="16"/>
      <c r="T100" s="16"/>
      <c r="U100" s="160">
        <v>1576.3424427902517</v>
      </c>
      <c r="V100" s="63"/>
    </row>
    <row r="101" spans="1:22">
      <c r="A101" s="113" t="s">
        <v>1482</v>
      </c>
      <c r="B101" s="107" t="s">
        <v>1421</v>
      </c>
      <c r="C101" s="109" t="s">
        <v>560</v>
      </c>
      <c r="D101" s="16"/>
      <c r="E101" s="16"/>
      <c r="F101" s="16"/>
      <c r="G101" s="16"/>
      <c r="H101" s="16"/>
      <c r="I101" s="16"/>
      <c r="J101" s="157"/>
      <c r="K101" s="159">
        <v>1983.5474899999999</v>
      </c>
      <c r="L101" s="16"/>
      <c r="M101" s="16"/>
      <c r="N101" s="16"/>
      <c r="O101" s="16"/>
      <c r="P101" s="16"/>
      <c r="Q101" s="16"/>
      <c r="R101" s="16"/>
      <c r="S101" s="16"/>
      <c r="T101" s="16"/>
      <c r="U101" s="182">
        <v>0</v>
      </c>
      <c r="V101" s="63"/>
    </row>
    <row r="102" spans="1:22">
      <c r="A102" s="113" t="s">
        <v>1483</v>
      </c>
      <c r="B102" s="107" t="s">
        <v>1423</v>
      </c>
      <c r="C102" s="109" t="s">
        <v>560</v>
      </c>
      <c r="D102" s="16"/>
      <c r="E102" s="16"/>
      <c r="F102" s="16"/>
      <c r="G102" s="16"/>
      <c r="H102" s="16"/>
      <c r="I102" s="16"/>
      <c r="J102" s="157"/>
      <c r="K102" s="159">
        <v>1610.6594213780722</v>
      </c>
      <c r="L102" s="16"/>
      <c r="M102" s="16"/>
      <c r="N102" s="16"/>
      <c r="O102" s="16"/>
      <c r="P102" s="16"/>
      <c r="Q102" s="16"/>
      <c r="R102" s="16"/>
      <c r="S102" s="16"/>
      <c r="T102" s="16"/>
      <c r="U102" s="160">
        <v>236.14365590457254</v>
      </c>
      <c r="V102" s="63"/>
    </row>
    <row r="103" spans="1:22">
      <c r="A103" s="113" t="s">
        <v>1484</v>
      </c>
      <c r="B103" s="107" t="s">
        <v>1425</v>
      </c>
      <c r="C103" s="109" t="s">
        <v>560</v>
      </c>
      <c r="D103" s="16"/>
      <c r="E103" s="16"/>
      <c r="F103" s="16"/>
      <c r="G103" s="16"/>
      <c r="H103" s="16"/>
      <c r="I103" s="16"/>
      <c r="J103" s="157"/>
      <c r="K103" s="159">
        <v>703.65117337130255</v>
      </c>
      <c r="L103" s="16"/>
      <c r="M103" s="16"/>
      <c r="N103" s="16"/>
      <c r="O103" s="16"/>
      <c r="P103" s="16"/>
      <c r="Q103" s="16"/>
      <c r="R103" s="16"/>
      <c r="S103" s="16"/>
      <c r="T103" s="16"/>
      <c r="U103" s="160">
        <v>103.16442964663105</v>
      </c>
      <c r="V103" s="63"/>
    </row>
    <row r="104" spans="1:22">
      <c r="A104" s="113" t="s">
        <v>1485</v>
      </c>
      <c r="B104" s="107" t="s">
        <v>1427</v>
      </c>
      <c r="C104" s="109" t="s">
        <v>560</v>
      </c>
      <c r="D104" s="16"/>
      <c r="E104" s="16"/>
      <c r="F104" s="16"/>
      <c r="G104" s="16"/>
      <c r="H104" s="16"/>
      <c r="I104" s="16"/>
      <c r="J104" s="157"/>
      <c r="K104" s="159">
        <v>3386.4378222555442</v>
      </c>
      <c r="L104" s="16"/>
      <c r="M104" s="16"/>
      <c r="N104" s="16"/>
      <c r="O104" s="16"/>
      <c r="P104" s="16"/>
      <c r="Q104" s="16"/>
      <c r="R104" s="16"/>
      <c r="S104" s="16"/>
      <c r="T104" s="16"/>
      <c r="U104" s="160">
        <v>496.49590548244896</v>
      </c>
      <c r="V104" s="63"/>
    </row>
    <row r="105" spans="1:22">
      <c r="A105" s="113" t="s">
        <v>1486</v>
      </c>
      <c r="B105" s="107" t="s">
        <v>1429</v>
      </c>
      <c r="C105" s="109" t="s">
        <v>560</v>
      </c>
      <c r="D105" s="16"/>
      <c r="E105" s="16"/>
      <c r="F105" s="16"/>
      <c r="G105" s="16"/>
      <c r="H105" s="16"/>
      <c r="I105" s="16"/>
      <c r="J105" s="157"/>
      <c r="K105" s="159">
        <v>448.3997592896377</v>
      </c>
      <c r="L105" s="16"/>
      <c r="M105" s="16"/>
      <c r="N105" s="16"/>
      <c r="O105" s="16"/>
      <c r="P105" s="16"/>
      <c r="Q105" s="16"/>
      <c r="R105" s="16"/>
      <c r="S105" s="16"/>
      <c r="T105" s="16"/>
      <c r="U105" s="160">
        <v>65.741246758913931</v>
      </c>
      <c r="V105" s="63"/>
    </row>
    <row r="106" spans="1:22">
      <c r="A106" s="113" t="s">
        <v>1487</v>
      </c>
      <c r="B106" s="107" t="s">
        <v>1431</v>
      </c>
      <c r="C106" s="109" t="s">
        <v>560</v>
      </c>
      <c r="D106" s="16"/>
      <c r="E106" s="16"/>
      <c r="F106" s="16"/>
      <c r="G106" s="16"/>
      <c r="H106" s="16"/>
      <c r="I106" s="16"/>
      <c r="J106" s="157"/>
      <c r="K106" s="159">
        <v>400.91822999999988</v>
      </c>
      <c r="L106" s="16"/>
      <c r="M106" s="16"/>
      <c r="N106" s="16"/>
      <c r="O106" s="16"/>
      <c r="P106" s="16"/>
      <c r="Q106" s="16"/>
      <c r="R106" s="16"/>
      <c r="S106" s="16"/>
      <c r="T106" s="16"/>
      <c r="U106" s="182">
        <v>0</v>
      </c>
      <c r="V106" s="63"/>
    </row>
    <row r="107" spans="1:22">
      <c r="A107" s="113" t="s">
        <v>1488</v>
      </c>
      <c r="B107" s="107" t="s">
        <v>1432</v>
      </c>
      <c r="C107" s="109" t="s">
        <v>560</v>
      </c>
      <c r="D107" s="16"/>
      <c r="E107" s="16"/>
      <c r="F107" s="16"/>
      <c r="G107" s="16"/>
      <c r="H107" s="16"/>
      <c r="I107" s="16"/>
      <c r="J107" s="157"/>
      <c r="K107" s="161">
        <v>19285.895330743144</v>
      </c>
      <c r="L107" s="16"/>
      <c r="M107" s="16"/>
      <c r="N107" s="16"/>
      <c r="O107" s="16"/>
      <c r="P107" s="16"/>
      <c r="Q107" s="16"/>
      <c r="R107" s="16"/>
      <c r="S107" s="16"/>
      <c r="T107" s="16"/>
      <c r="U107" s="161">
        <v>2477.8876805828186</v>
      </c>
      <c r="V107" s="63"/>
    </row>
    <row r="108" spans="1:22">
      <c r="A108" s="113" t="s">
        <v>1489</v>
      </c>
      <c r="B108" s="110" t="s">
        <v>1433</v>
      </c>
      <c r="C108" s="109"/>
      <c r="D108" s="16"/>
      <c r="E108" s="16"/>
      <c r="F108" s="16"/>
      <c r="G108" s="16"/>
      <c r="H108" s="16"/>
      <c r="I108" s="16"/>
      <c r="J108" s="157"/>
      <c r="K108" s="157"/>
      <c r="L108" s="16"/>
      <c r="M108" s="16"/>
      <c r="N108" s="16"/>
      <c r="O108" s="16"/>
      <c r="P108" s="16"/>
      <c r="Q108" s="16"/>
      <c r="R108" s="16"/>
      <c r="S108" s="16"/>
      <c r="T108" s="16"/>
      <c r="U108" s="63"/>
      <c r="V108" s="63"/>
    </row>
    <row r="109" spans="1:22">
      <c r="A109" s="113" t="s">
        <v>1490</v>
      </c>
      <c r="B109" s="107" t="s">
        <v>1435</v>
      </c>
      <c r="C109" s="109" t="s">
        <v>560</v>
      </c>
      <c r="D109" s="16"/>
      <c r="E109" s="16"/>
      <c r="F109" s="16"/>
      <c r="G109" s="16"/>
      <c r="H109" s="16"/>
      <c r="I109" s="16"/>
      <c r="J109" s="157"/>
      <c r="K109" s="159">
        <v>335.42901815706153</v>
      </c>
      <c r="L109" s="16"/>
      <c r="M109" s="16"/>
      <c r="N109" s="16"/>
      <c r="O109" s="16"/>
      <c r="P109" s="16"/>
      <c r="Q109" s="16"/>
      <c r="R109" s="16"/>
      <c r="S109" s="16"/>
      <c r="T109" s="16"/>
      <c r="U109" s="182">
        <v>0</v>
      </c>
      <c r="V109" s="63"/>
    </row>
    <row r="110" spans="1:22">
      <c r="A110" s="113" t="s">
        <v>1491</v>
      </c>
      <c r="B110" s="107" t="s">
        <v>1496</v>
      </c>
      <c r="C110" s="109" t="s">
        <v>560</v>
      </c>
      <c r="D110" s="16"/>
      <c r="E110" s="16"/>
      <c r="F110" s="16"/>
      <c r="G110" s="16"/>
      <c r="H110" s="16"/>
      <c r="I110" s="16"/>
      <c r="J110" s="157"/>
      <c r="K110" s="159">
        <v>9314.6635546656616</v>
      </c>
      <c r="L110" s="16"/>
      <c r="M110" s="16"/>
      <c r="N110" s="16"/>
      <c r="O110" s="16"/>
      <c r="P110" s="16"/>
      <c r="Q110" s="16"/>
      <c r="R110" s="16"/>
      <c r="S110" s="16"/>
      <c r="T110" s="16"/>
      <c r="U110" s="160">
        <v>3102.1433217462868</v>
      </c>
      <c r="V110" s="63"/>
    </row>
    <row r="111" spans="1:22">
      <c r="A111" s="113" t="s">
        <v>1492</v>
      </c>
      <c r="B111" s="107" t="s">
        <v>1439</v>
      </c>
      <c r="C111" s="109" t="s">
        <v>560</v>
      </c>
      <c r="D111" s="16"/>
      <c r="E111" s="16"/>
      <c r="F111" s="16"/>
      <c r="G111" s="16"/>
      <c r="H111" s="16"/>
      <c r="I111" s="16"/>
      <c r="J111" s="157"/>
      <c r="K111" s="159">
        <v>1073.0858729132094</v>
      </c>
      <c r="L111" s="16"/>
      <c r="M111" s="16"/>
      <c r="N111" s="16"/>
      <c r="O111" s="16"/>
      <c r="P111" s="16"/>
      <c r="Q111" s="16"/>
      <c r="R111" s="16"/>
      <c r="S111" s="16"/>
      <c r="T111" s="16"/>
      <c r="U111" s="160">
        <v>13.010538679051439</v>
      </c>
      <c r="V111" s="63"/>
    </row>
    <row r="112" spans="1:22">
      <c r="A112" s="113" t="s">
        <v>1493</v>
      </c>
      <c r="B112" s="107" t="s">
        <v>1441</v>
      </c>
      <c r="C112" s="109" t="s">
        <v>560</v>
      </c>
      <c r="D112" s="16"/>
      <c r="E112" s="16"/>
      <c r="F112" s="16"/>
      <c r="G112" s="16"/>
      <c r="H112" s="16"/>
      <c r="I112" s="16"/>
      <c r="J112" s="157"/>
      <c r="K112" s="159">
        <v>2563.8776736767222</v>
      </c>
      <c r="L112" s="16"/>
      <c r="M112" s="16"/>
      <c r="N112" s="16"/>
      <c r="O112" s="16"/>
      <c r="P112" s="16"/>
      <c r="Q112" s="16"/>
      <c r="R112" s="16"/>
      <c r="S112" s="16"/>
      <c r="T112" s="16"/>
      <c r="U112" s="160">
        <v>640.07903851515857</v>
      </c>
      <c r="V112" s="63"/>
    </row>
    <row r="113" spans="1:22">
      <c r="A113" s="113" t="s">
        <v>1494</v>
      </c>
      <c r="B113" s="107" t="s">
        <v>1443</v>
      </c>
      <c r="C113" s="109" t="s">
        <v>560</v>
      </c>
      <c r="D113" s="16"/>
      <c r="E113" s="16"/>
      <c r="F113" s="16"/>
      <c r="G113" s="16"/>
      <c r="H113" s="16"/>
      <c r="I113" s="16"/>
      <c r="J113" s="157"/>
      <c r="K113" s="105">
        <v>0</v>
      </c>
      <c r="L113" s="16"/>
      <c r="M113" s="16"/>
      <c r="N113" s="16"/>
      <c r="O113" s="16"/>
      <c r="P113" s="16"/>
      <c r="Q113" s="16"/>
      <c r="R113" s="16"/>
      <c r="S113" s="16"/>
      <c r="T113" s="16"/>
      <c r="U113" s="182">
        <v>0</v>
      </c>
      <c r="V113" s="63"/>
    </row>
    <row r="114" spans="1:22">
      <c r="A114" s="113" t="s">
        <v>1495</v>
      </c>
      <c r="B114" s="111" t="s">
        <v>1444</v>
      </c>
      <c r="C114" s="109"/>
      <c r="D114" s="16"/>
      <c r="E114" s="16"/>
      <c r="F114" s="16"/>
      <c r="G114" s="16"/>
      <c r="H114" s="16"/>
      <c r="I114" s="16"/>
      <c r="J114" s="157"/>
      <c r="K114" s="161">
        <v>13287.056119412653</v>
      </c>
      <c r="L114" s="16"/>
      <c r="M114" s="16"/>
      <c r="N114" s="16"/>
      <c r="O114" s="16"/>
      <c r="P114" s="16"/>
      <c r="Q114" s="16"/>
      <c r="R114" s="16"/>
      <c r="S114" s="16"/>
      <c r="T114" s="16"/>
      <c r="U114" s="161">
        <v>3755.2328989404969</v>
      </c>
      <c r="V114" s="63"/>
    </row>
    <row r="115" spans="1:22" s="55" customFormat="1">
      <c r="A115" s="98"/>
      <c r="B115" s="153"/>
      <c r="C115" s="154"/>
      <c r="D115" s="166"/>
      <c r="E115" s="166"/>
      <c r="F115" s="166"/>
      <c r="G115" s="166"/>
      <c r="H115" s="166"/>
      <c r="I115" s="166"/>
      <c r="J115" s="167"/>
      <c r="K115" s="167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63"/>
    </row>
    <row r="116" spans="1:22">
      <c r="A116" s="113" t="s">
        <v>501</v>
      </c>
      <c r="B116" s="18" t="s">
        <v>14</v>
      </c>
      <c r="C116" s="10"/>
      <c r="D116" s="16"/>
      <c r="E116" s="16"/>
      <c r="F116" s="16"/>
      <c r="G116" s="16"/>
      <c r="H116" s="16"/>
      <c r="I116" s="16"/>
      <c r="J116" s="157"/>
      <c r="K116" s="161">
        <v>70737.205421002393</v>
      </c>
      <c r="L116" s="16"/>
      <c r="M116" s="16"/>
      <c r="N116" s="16"/>
      <c r="O116" s="16"/>
      <c r="P116" s="16"/>
      <c r="Q116" s="16"/>
      <c r="R116" s="16"/>
      <c r="S116" s="16"/>
      <c r="T116" s="16"/>
      <c r="U116" s="161">
        <v>18341.186278828874</v>
      </c>
      <c r="V116" s="63"/>
    </row>
    <row r="117" spans="1:22">
      <c r="B117" s="44"/>
      <c r="C117" s="10"/>
      <c r="D117" s="16"/>
      <c r="E117" s="16"/>
      <c r="F117" s="16"/>
      <c r="G117" s="16"/>
      <c r="H117" s="16"/>
      <c r="I117" s="16"/>
      <c r="J117" s="157"/>
      <c r="K117" s="167"/>
      <c r="L117" s="16"/>
      <c r="M117" s="16"/>
      <c r="N117" s="16"/>
      <c r="O117" s="16"/>
      <c r="P117" s="16"/>
      <c r="Q117" s="16"/>
      <c r="R117" s="16"/>
      <c r="S117" s="16"/>
      <c r="T117" s="16"/>
      <c r="U117" s="156"/>
      <c r="V117" s="156"/>
    </row>
    <row r="118" spans="1:22">
      <c r="B118" s="44"/>
      <c r="C118" s="10"/>
      <c r="D118" s="16"/>
      <c r="E118" s="16"/>
      <c r="F118" s="16"/>
      <c r="G118" s="16"/>
      <c r="H118" s="16"/>
      <c r="I118" s="16"/>
      <c r="J118" s="157"/>
      <c r="K118" s="16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2">
      <c r="A119" s="130"/>
      <c r="B119" s="116" t="s">
        <v>1504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2">
      <c r="A120" s="113" t="s">
        <v>1523</v>
      </c>
      <c r="B120" s="117" t="s">
        <v>1505</v>
      </c>
      <c r="C120" s="168" t="s">
        <v>560</v>
      </c>
      <c r="D120" s="105">
        <v>0</v>
      </c>
      <c r="E120" s="105">
        <v>0</v>
      </c>
      <c r="F120" s="159">
        <v>15908.577202984507</v>
      </c>
      <c r="G120" s="159">
        <v>15263.200987989436</v>
      </c>
      <c r="H120" s="159">
        <v>18371.729844596488</v>
      </c>
      <c r="I120" s="169">
        <v>18387.8434964218</v>
      </c>
      <c r="J120" s="159">
        <v>19096.019065600933</v>
      </c>
      <c r="N120" s="182">
        <v>0</v>
      </c>
      <c r="O120" s="182">
        <v>0</v>
      </c>
      <c r="P120" s="182">
        <v>0</v>
      </c>
      <c r="Q120" s="182">
        <v>0</v>
      </c>
      <c r="R120" s="182">
        <v>0</v>
      </c>
      <c r="S120" s="182">
        <v>0</v>
      </c>
      <c r="T120" s="182">
        <v>0</v>
      </c>
      <c r="U120" s="182">
        <v>0</v>
      </c>
    </row>
    <row r="121" spans="1:22">
      <c r="A121" s="113" t="s">
        <v>1524</v>
      </c>
      <c r="B121" s="117" t="s">
        <v>1506</v>
      </c>
      <c r="C121" s="170" t="s">
        <v>560</v>
      </c>
      <c r="D121" s="105">
        <v>0</v>
      </c>
      <c r="E121" s="105">
        <v>0</v>
      </c>
      <c r="F121" s="105">
        <v>0</v>
      </c>
      <c r="G121" s="105">
        <v>0</v>
      </c>
      <c r="H121" s="105">
        <v>0</v>
      </c>
      <c r="I121" s="169">
        <v>4400.9180199999992</v>
      </c>
      <c r="J121" s="159">
        <v>2321.1624400000001</v>
      </c>
      <c r="N121" s="182">
        <v>0</v>
      </c>
      <c r="O121" s="182">
        <v>0</v>
      </c>
      <c r="P121" s="182">
        <v>0</v>
      </c>
      <c r="Q121" s="182">
        <v>0</v>
      </c>
      <c r="R121" s="182">
        <v>0</v>
      </c>
      <c r="S121" s="182">
        <v>0</v>
      </c>
      <c r="T121" s="182">
        <v>0</v>
      </c>
      <c r="U121" s="182">
        <v>0</v>
      </c>
    </row>
    <row r="122" spans="1:22">
      <c r="A122" s="113" t="s">
        <v>1525</v>
      </c>
      <c r="B122" s="117" t="s">
        <v>1507</v>
      </c>
      <c r="C122" s="170" t="s">
        <v>560</v>
      </c>
      <c r="D122" s="105">
        <v>0</v>
      </c>
      <c r="E122" s="105">
        <v>0</v>
      </c>
      <c r="F122" s="105">
        <v>0</v>
      </c>
      <c r="G122" s="105">
        <v>0</v>
      </c>
      <c r="H122" s="105">
        <v>0</v>
      </c>
      <c r="I122" s="105">
        <v>0</v>
      </c>
      <c r="J122" s="159">
        <v>17297.525369999999</v>
      </c>
      <c r="N122" s="182">
        <v>0</v>
      </c>
      <c r="O122" s="182">
        <v>0</v>
      </c>
      <c r="P122" s="182">
        <v>0</v>
      </c>
      <c r="Q122" s="182">
        <v>0</v>
      </c>
      <c r="R122" s="182">
        <v>0</v>
      </c>
      <c r="S122" s="182">
        <v>0</v>
      </c>
      <c r="T122" s="182">
        <v>0</v>
      </c>
      <c r="U122" s="182">
        <v>0</v>
      </c>
    </row>
    <row r="123" spans="1:22">
      <c r="A123" s="113" t="s">
        <v>1526</v>
      </c>
      <c r="B123" s="117" t="s">
        <v>1508</v>
      </c>
      <c r="C123" s="170" t="s">
        <v>560</v>
      </c>
      <c r="D123" s="105">
        <v>0</v>
      </c>
      <c r="E123" s="105">
        <v>0</v>
      </c>
      <c r="F123" s="159">
        <v>3675.4649304505624</v>
      </c>
      <c r="G123" s="159">
        <v>7290.6623192677407</v>
      </c>
      <c r="H123" s="159">
        <v>9245.9925696039791</v>
      </c>
      <c r="I123" s="169">
        <v>10172.390325262657</v>
      </c>
      <c r="J123" s="159">
        <v>8283.5121219122157</v>
      </c>
      <c r="K123" s="16"/>
      <c r="L123" s="16"/>
      <c r="M123" s="16"/>
      <c r="N123" s="182">
        <v>0</v>
      </c>
      <c r="O123" s="182">
        <v>0</v>
      </c>
      <c r="P123" s="182">
        <v>0</v>
      </c>
      <c r="Q123" s="182">
        <v>0</v>
      </c>
      <c r="R123" s="182">
        <v>0</v>
      </c>
      <c r="S123" s="182">
        <v>0</v>
      </c>
      <c r="T123" s="182">
        <v>0</v>
      </c>
      <c r="U123" s="182">
        <v>0</v>
      </c>
    </row>
    <row r="124" spans="1:22">
      <c r="A124" s="113" t="s">
        <v>1527</v>
      </c>
      <c r="B124" s="117" t="s">
        <v>1376</v>
      </c>
      <c r="C124" s="170" t="s">
        <v>560</v>
      </c>
      <c r="D124" s="105">
        <v>0</v>
      </c>
      <c r="E124" s="105">
        <v>0</v>
      </c>
      <c r="F124" s="159">
        <v>587.33405113022945</v>
      </c>
      <c r="G124" s="159">
        <v>420.74979404646547</v>
      </c>
      <c r="H124" s="159">
        <v>505.53367614194775</v>
      </c>
      <c r="I124" s="169">
        <v>620.13592087618554</v>
      </c>
      <c r="J124" s="159">
        <v>584.61360224268469</v>
      </c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2">
      <c r="A125" s="113" t="s">
        <v>1528</v>
      </c>
      <c r="B125" s="117" t="s">
        <v>1377</v>
      </c>
      <c r="C125" s="170" t="s">
        <v>560</v>
      </c>
      <c r="D125" s="105">
        <v>0</v>
      </c>
      <c r="E125" s="105">
        <v>0</v>
      </c>
      <c r="F125" s="159">
        <v>1009.1671972410513</v>
      </c>
      <c r="G125" s="159">
        <v>1765.3009101925352</v>
      </c>
      <c r="H125" s="159">
        <v>1962.5489047609847</v>
      </c>
      <c r="I125" s="169">
        <v>1876.0213824609932</v>
      </c>
      <c r="J125" s="159">
        <v>1272.5440638292814</v>
      </c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2">
      <c r="A126" s="113" t="s">
        <v>1529</v>
      </c>
      <c r="B126" s="117" t="s">
        <v>261</v>
      </c>
      <c r="C126" s="170" t="s">
        <v>560</v>
      </c>
      <c r="D126" s="105">
        <v>0</v>
      </c>
      <c r="E126" s="105">
        <v>0</v>
      </c>
      <c r="F126" s="159">
        <v>293.83683444029549</v>
      </c>
      <c r="G126" s="159">
        <v>556.52769508881454</v>
      </c>
      <c r="H126" s="159">
        <v>242.22186467272596</v>
      </c>
      <c r="I126" s="169">
        <v>1010.6323496564592</v>
      </c>
      <c r="J126" s="159">
        <v>518.28040796823223</v>
      </c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2">
      <c r="A127" s="113" t="s">
        <v>1530</v>
      </c>
      <c r="B127" s="117" t="s">
        <v>1378</v>
      </c>
      <c r="C127" s="170" t="s">
        <v>560</v>
      </c>
      <c r="D127" s="105">
        <v>0</v>
      </c>
      <c r="E127" s="105">
        <v>0</v>
      </c>
      <c r="F127" s="159">
        <v>279.97809618446621</v>
      </c>
      <c r="G127" s="159">
        <v>292.88554236134934</v>
      </c>
      <c r="H127" s="159">
        <v>504.22223340761252</v>
      </c>
      <c r="I127" s="169">
        <v>600.65219325971418</v>
      </c>
      <c r="J127" s="159">
        <v>342.45183947509634</v>
      </c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2">
      <c r="A128" s="113" t="s">
        <v>1531</v>
      </c>
      <c r="B128" s="117" t="s">
        <v>1379</v>
      </c>
      <c r="C128" s="171" t="s">
        <v>560</v>
      </c>
      <c r="D128" s="105">
        <v>0</v>
      </c>
      <c r="E128" s="105">
        <v>0</v>
      </c>
      <c r="F128" s="105">
        <v>0</v>
      </c>
      <c r="G128" s="159">
        <v>17.41357</v>
      </c>
      <c r="H128" s="159">
        <v>-15.171630781788197</v>
      </c>
      <c r="I128" s="105">
        <v>0</v>
      </c>
      <c r="J128" s="159">
        <v>53.913551018676323</v>
      </c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2">
      <c r="A129" s="113" t="s">
        <v>1532</v>
      </c>
      <c r="B129" s="117" t="s">
        <v>1509</v>
      </c>
      <c r="C129" s="171" t="s">
        <v>560</v>
      </c>
      <c r="D129" s="105">
        <v>0</v>
      </c>
      <c r="E129" s="105">
        <v>0</v>
      </c>
      <c r="F129" s="159">
        <v>1522.5338140295992</v>
      </c>
      <c r="G129" s="159">
        <v>1022.1120001011792</v>
      </c>
      <c r="H129" s="159">
        <v>1056.9443965197634</v>
      </c>
      <c r="I129" s="169">
        <v>973.59773696438026</v>
      </c>
      <c r="J129" s="159">
        <v>428.91496254584638</v>
      </c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2">
      <c r="A130" s="113" t="s">
        <v>1533</v>
      </c>
      <c r="B130" s="117" t="s">
        <v>1510</v>
      </c>
      <c r="C130" s="171" t="s">
        <v>560</v>
      </c>
      <c r="D130" s="105">
        <v>0</v>
      </c>
      <c r="E130" s="105">
        <v>0</v>
      </c>
      <c r="F130" s="159">
        <v>26.99818807804559</v>
      </c>
      <c r="G130" s="159">
        <v>39.461343836392096</v>
      </c>
      <c r="H130" s="159">
        <v>51.60141506083005</v>
      </c>
      <c r="I130" s="169">
        <v>30.849968011690382</v>
      </c>
      <c r="J130" s="159">
        <v>45.516814669373218</v>
      </c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2">
      <c r="A131" s="113" t="s">
        <v>1534</v>
      </c>
      <c r="B131" s="117" t="s">
        <v>1511</v>
      </c>
      <c r="C131" s="171" t="s">
        <v>560</v>
      </c>
      <c r="D131" s="105">
        <v>0</v>
      </c>
      <c r="E131" s="105">
        <v>0</v>
      </c>
      <c r="F131" s="159">
        <v>3676.6307593521142</v>
      </c>
      <c r="G131" s="159">
        <v>3379.9345335185303</v>
      </c>
      <c r="H131" s="159">
        <v>3203.8805978548148</v>
      </c>
      <c r="I131" s="169">
        <v>3501.3425959883484</v>
      </c>
      <c r="J131" s="159">
        <v>3689.7722320175681</v>
      </c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2">
      <c r="A132" s="113" t="s">
        <v>1535</v>
      </c>
      <c r="B132" s="117" t="s">
        <v>1512</v>
      </c>
      <c r="C132" s="171" t="s">
        <v>560</v>
      </c>
      <c r="D132" s="105">
        <v>0</v>
      </c>
      <c r="E132" s="105">
        <v>0</v>
      </c>
      <c r="F132" s="159">
        <v>5684.0957099999996</v>
      </c>
      <c r="G132" s="159">
        <v>8053.6553516051135</v>
      </c>
      <c r="H132" s="159">
        <v>8682.494647293066</v>
      </c>
      <c r="I132" s="169">
        <v>8081.9798034686655</v>
      </c>
      <c r="J132" s="159">
        <v>8113.219788916771</v>
      </c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2">
      <c r="A133" s="113" t="s">
        <v>1536</v>
      </c>
      <c r="B133" s="117" t="s">
        <v>1513</v>
      </c>
      <c r="C133" s="171" t="s">
        <v>560</v>
      </c>
      <c r="D133" s="105">
        <v>0</v>
      </c>
      <c r="E133" s="105">
        <v>0</v>
      </c>
      <c r="F133" s="159">
        <v>12765.482880679712</v>
      </c>
      <c r="G133" s="159">
        <v>13305.486087146402</v>
      </c>
      <c r="H133" s="159">
        <v>17350.36120577146</v>
      </c>
      <c r="I133" s="169">
        <v>13863.066504989099</v>
      </c>
      <c r="J133" s="159">
        <v>14493.356494254589</v>
      </c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2">
      <c r="A134" s="113" t="s">
        <v>1537</v>
      </c>
      <c r="B134" s="117" t="s">
        <v>1514</v>
      </c>
      <c r="C134" s="171" t="s">
        <v>560</v>
      </c>
      <c r="D134" s="105">
        <v>0</v>
      </c>
      <c r="E134" s="105">
        <v>0</v>
      </c>
      <c r="F134" s="159">
        <v>1676.6488806844211</v>
      </c>
      <c r="G134" s="159">
        <v>1973.9746606956496</v>
      </c>
      <c r="H134" s="159">
        <v>2032.4129222850922</v>
      </c>
      <c r="I134" s="169">
        <v>2241.3781994822907</v>
      </c>
      <c r="J134" s="159">
        <v>2707.9401307503053</v>
      </c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2">
      <c r="A135" s="113" t="s">
        <v>1538</v>
      </c>
      <c r="B135" s="117" t="s">
        <v>1515</v>
      </c>
      <c r="C135" s="171" t="s">
        <v>560</v>
      </c>
      <c r="D135" s="105">
        <v>0</v>
      </c>
      <c r="E135" s="105">
        <v>0</v>
      </c>
      <c r="F135" s="159">
        <v>9235.5638625793545</v>
      </c>
      <c r="G135" s="159">
        <v>10153.928585555659</v>
      </c>
      <c r="H135" s="159">
        <v>10043.893885655947</v>
      </c>
      <c r="I135" s="169">
        <v>11678.244614864958</v>
      </c>
      <c r="J135" s="159">
        <v>11928.255125847045</v>
      </c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2">
      <c r="A136" s="113" t="s">
        <v>1539</v>
      </c>
      <c r="B136" s="117" t="s">
        <v>1516</v>
      </c>
      <c r="C136" s="171" t="s">
        <v>560</v>
      </c>
      <c r="D136" s="105">
        <v>0</v>
      </c>
      <c r="E136" s="105">
        <v>0</v>
      </c>
      <c r="F136" s="105">
        <v>0</v>
      </c>
      <c r="G136" s="159">
        <v>360</v>
      </c>
      <c r="H136" s="159">
        <v>345</v>
      </c>
      <c r="I136" s="169">
        <v>285.29016999999999</v>
      </c>
      <c r="J136" s="159">
        <v>150.85562000000002</v>
      </c>
    </row>
    <row r="137" spans="1:22">
      <c r="A137" s="113" t="s">
        <v>1540</v>
      </c>
      <c r="B137" s="117" t="s">
        <v>1517</v>
      </c>
      <c r="C137" s="171" t="s">
        <v>560</v>
      </c>
      <c r="D137" s="105">
        <v>0</v>
      </c>
      <c r="E137" s="105">
        <v>0</v>
      </c>
      <c r="F137" s="159">
        <v>65.976871172441889</v>
      </c>
      <c r="G137" s="159">
        <v>72.318988224521576</v>
      </c>
      <c r="H137" s="159">
        <v>98.730021832191298</v>
      </c>
      <c r="I137" s="169">
        <v>75.124456470894998</v>
      </c>
      <c r="J137" s="159">
        <v>4.0447657377076753</v>
      </c>
    </row>
    <row r="138" spans="1:22">
      <c r="A138" s="113" t="s">
        <v>1541</v>
      </c>
      <c r="B138" s="117" t="s">
        <v>1518</v>
      </c>
      <c r="C138" s="171" t="s">
        <v>560</v>
      </c>
      <c r="D138" s="105">
        <v>0</v>
      </c>
      <c r="E138" s="105">
        <v>0</v>
      </c>
      <c r="F138" s="159">
        <v>1098.5180999999998</v>
      </c>
      <c r="G138" s="159">
        <v>755.26039000000003</v>
      </c>
      <c r="H138" s="159">
        <v>4783.2336599999999</v>
      </c>
      <c r="I138" s="169">
        <v>1246.8177900000001</v>
      </c>
      <c r="J138" s="159">
        <v>788.44</v>
      </c>
    </row>
    <row r="139" spans="1:22">
      <c r="A139" s="113" t="s">
        <v>1542</v>
      </c>
      <c r="B139" s="117" t="s">
        <v>1519</v>
      </c>
      <c r="C139" s="171" t="s">
        <v>560</v>
      </c>
      <c r="D139" s="105">
        <v>0</v>
      </c>
      <c r="E139" s="105">
        <v>0</v>
      </c>
      <c r="F139" s="159">
        <v>1526.3296799999998</v>
      </c>
      <c r="G139" s="159">
        <v>1813.21117</v>
      </c>
      <c r="H139" s="159">
        <v>1662.3276599999999</v>
      </c>
      <c r="I139" s="169">
        <v>1860.1636800000001</v>
      </c>
      <c r="J139" s="159">
        <v>1732.8343500000001</v>
      </c>
    </row>
    <row r="140" spans="1:22">
      <c r="A140" s="113" t="s">
        <v>1543</v>
      </c>
      <c r="B140" s="117" t="s">
        <v>1520</v>
      </c>
      <c r="C140" s="171" t="s">
        <v>560</v>
      </c>
      <c r="D140" s="105">
        <v>0</v>
      </c>
      <c r="E140" s="105">
        <v>0</v>
      </c>
      <c r="F140" s="105">
        <v>0</v>
      </c>
      <c r="G140" s="105">
        <v>0</v>
      </c>
      <c r="H140" s="105">
        <v>0</v>
      </c>
      <c r="I140" s="169">
        <v>72.595381259999996</v>
      </c>
      <c r="J140" s="159">
        <v>20.36835</v>
      </c>
    </row>
    <row r="141" spans="1:22">
      <c r="A141" s="113" t="s">
        <v>1544</v>
      </c>
      <c r="B141" s="117" t="s">
        <v>1521</v>
      </c>
      <c r="C141" s="171" t="s">
        <v>560</v>
      </c>
      <c r="D141" s="105">
        <v>0</v>
      </c>
      <c r="E141" s="105">
        <v>0</v>
      </c>
      <c r="F141" s="159">
        <v>3814.6499252558215</v>
      </c>
      <c r="G141" s="159">
        <v>5076.5896500000008</v>
      </c>
      <c r="H141" s="159">
        <v>5248.7621630752046</v>
      </c>
      <c r="I141" s="159">
        <v>4502.9524106286744</v>
      </c>
      <c r="J141" s="159">
        <v>3325.9670170779536</v>
      </c>
    </row>
    <row r="142" spans="1:22">
      <c r="A142" s="113" t="s">
        <v>1545</v>
      </c>
      <c r="B142" s="118" t="s">
        <v>1522</v>
      </c>
      <c r="C142" s="172"/>
    </row>
    <row r="143" spans="1:22">
      <c r="A143" s="113" t="s">
        <v>1546</v>
      </c>
      <c r="B143" s="117" t="s">
        <v>1407</v>
      </c>
      <c r="C143" s="171" t="s">
        <v>560</v>
      </c>
      <c r="D143" s="105">
        <v>0</v>
      </c>
      <c r="E143" s="105">
        <v>0</v>
      </c>
      <c r="K143" s="173"/>
      <c r="L143" s="173"/>
      <c r="P143" s="182">
        <v>0</v>
      </c>
      <c r="Q143" s="182">
        <v>0</v>
      </c>
      <c r="R143" s="182">
        <v>0</v>
      </c>
      <c r="S143" s="182">
        <v>0</v>
      </c>
      <c r="T143" s="182">
        <v>0</v>
      </c>
    </row>
    <row r="144" spans="1:22">
      <c r="A144" s="93"/>
      <c r="B144" s="209"/>
      <c r="C144" s="209"/>
      <c r="D144" s="209"/>
      <c r="E144" s="209"/>
      <c r="F144" s="209"/>
      <c r="G144" s="209"/>
      <c r="H144" s="209"/>
      <c r="I144" s="209"/>
      <c r="J144" s="209"/>
      <c r="K144" s="209"/>
      <c r="L144" s="52"/>
      <c r="M144" s="16"/>
      <c r="N144" s="16"/>
      <c r="O144" s="16"/>
      <c r="P144" s="16"/>
      <c r="Q144" s="16"/>
      <c r="R144" s="16"/>
      <c r="S144" s="16"/>
      <c r="T144" s="16"/>
      <c r="U144" s="16"/>
      <c r="V144" s="16"/>
    </row>
    <row r="145" spans="1:21">
      <c r="A145" s="113" t="s">
        <v>1547</v>
      </c>
      <c r="B145" s="18" t="s">
        <v>14</v>
      </c>
      <c r="C145" s="45" t="s">
        <v>560</v>
      </c>
      <c r="D145" s="63"/>
      <c r="E145" s="63"/>
      <c r="F145" s="161">
        <v>62847.786984262631</v>
      </c>
      <c r="G145" s="161">
        <v>71612.673579629787</v>
      </c>
      <c r="H145" s="161">
        <v>85376.720037750332</v>
      </c>
      <c r="I145" s="161">
        <v>85481.997000066811</v>
      </c>
      <c r="J145" s="161">
        <v>97199.5081138643</v>
      </c>
      <c r="K145" s="147"/>
      <c r="L145" s="16"/>
      <c r="M145" s="16"/>
      <c r="N145" s="182">
        <v>0</v>
      </c>
      <c r="O145" s="182">
        <v>0</v>
      </c>
      <c r="P145" s="182">
        <v>0</v>
      </c>
      <c r="Q145" s="182">
        <v>0</v>
      </c>
      <c r="R145" s="182">
        <v>0</v>
      </c>
      <c r="S145" s="182">
        <v>0</v>
      </c>
      <c r="T145" s="182">
        <v>0</v>
      </c>
      <c r="U145" s="182">
        <v>0</v>
      </c>
    </row>
    <row r="146" spans="1:21">
      <c r="A146" s="98"/>
      <c r="B146" s="18"/>
      <c r="C146" s="45"/>
      <c r="D146" s="63"/>
      <c r="E146" s="63"/>
      <c r="F146" s="162"/>
      <c r="G146" s="162"/>
      <c r="H146" s="162"/>
      <c r="I146" s="162"/>
      <c r="J146" s="162"/>
      <c r="K146" s="147"/>
      <c r="L146" s="16"/>
      <c r="M146" s="16"/>
      <c r="N146" s="147"/>
      <c r="O146" s="147"/>
      <c r="P146" s="147"/>
      <c r="Q146" s="147"/>
      <c r="R146" s="147"/>
      <c r="S146" s="147"/>
      <c r="T146" s="147"/>
      <c r="U146" s="147"/>
    </row>
    <row r="147" spans="1:21">
      <c r="B147" s="119" t="s">
        <v>1504</v>
      </c>
      <c r="C147" s="45"/>
      <c r="D147" s="63"/>
      <c r="E147" s="63"/>
      <c r="F147" s="156"/>
      <c r="G147" s="156"/>
      <c r="H147" s="156"/>
      <c r="I147" s="156"/>
      <c r="J147" s="156"/>
      <c r="K147" s="147"/>
      <c r="L147" s="16"/>
      <c r="M147" s="16"/>
      <c r="N147" s="147"/>
      <c r="O147" s="147"/>
      <c r="P147" s="147"/>
      <c r="Q147" s="147"/>
      <c r="R147" s="147"/>
      <c r="S147" s="147"/>
      <c r="T147" s="147"/>
      <c r="U147" s="147"/>
    </row>
    <row r="148" spans="1:21">
      <c r="B148" s="18" t="s">
        <v>1548</v>
      </c>
      <c r="C148" s="174"/>
      <c r="D148" s="156"/>
      <c r="E148" s="156"/>
      <c r="F148" s="156"/>
      <c r="G148" s="156"/>
      <c r="H148" s="156"/>
      <c r="I148" s="156"/>
      <c r="J148" s="156"/>
      <c r="K148" s="147"/>
      <c r="L148" s="16"/>
      <c r="M148" s="16"/>
      <c r="N148" s="147"/>
      <c r="O148" s="147"/>
      <c r="P148" s="147"/>
      <c r="Q148" s="147"/>
      <c r="R148" s="147"/>
      <c r="S148" s="147"/>
      <c r="T148" s="147"/>
      <c r="U148" s="147"/>
    </row>
    <row r="149" spans="1:21">
      <c r="B149" s="18" t="s">
        <v>1549</v>
      </c>
      <c r="C149" s="174"/>
      <c r="D149" s="156"/>
      <c r="E149" s="156"/>
      <c r="F149" s="156"/>
      <c r="G149" s="156"/>
      <c r="H149" s="156"/>
      <c r="I149" s="156"/>
      <c r="J149" s="156"/>
      <c r="K149" s="147"/>
      <c r="L149" s="16"/>
      <c r="M149" s="16"/>
      <c r="N149" s="147"/>
      <c r="O149" s="147"/>
      <c r="P149" s="147"/>
      <c r="Q149" s="147"/>
      <c r="R149" s="147"/>
      <c r="S149" s="147"/>
      <c r="T149" s="147"/>
      <c r="U149" s="147"/>
    </row>
    <row r="150" spans="1:21">
      <c r="B150" s="46" t="s">
        <v>1550</v>
      </c>
      <c r="C150" s="174"/>
      <c r="D150" s="156"/>
      <c r="E150" s="156"/>
      <c r="F150" s="156"/>
      <c r="G150" s="156"/>
      <c r="H150" s="156"/>
      <c r="I150" s="156"/>
      <c r="J150" s="156"/>
      <c r="K150" s="147"/>
      <c r="L150" s="16"/>
      <c r="M150" s="16"/>
      <c r="N150" s="147"/>
      <c r="O150" s="147"/>
      <c r="P150" s="147"/>
      <c r="Q150" s="147"/>
      <c r="R150" s="147"/>
      <c r="S150" s="147"/>
      <c r="T150" s="147"/>
      <c r="U150" s="147"/>
    </row>
    <row r="151" spans="1:21">
      <c r="A151" s="113" t="s">
        <v>1551</v>
      </c>
      <c r="B151" s="117" t="s">
        <v>1552</v>
      </c>
      <c r="C151" s="174" t="s">
        <v>560</v>
      </c>
      <c r="D151" s="189">
        <v>5462.8064033992623</v>
      </c>
      <c r="E151" s="189">
        <v>4597.9441580858338</v>
      </c>
      <c r="F151" s="156"/>
      <c r="G151" s="156"/>
      <c r="H151" s="156"/>
      <c r="I151" s="156"/>
      <c r="J151" s="156"/>
      <c r="K151" s="147"/>
      <c r="L151" s="16"/>
      <c r="M151" s="16"/>
      <c r="N151" s="147"/>
      <c r="O151" s="147"/>
      <c r="P151" s="147"/>
      <c r="Q151" s="147"/>
      <c r="R151" s="147"/>
      <c r="S151" s="147"/>
      <c r="T151" s="147"/>
      <c r="U151" s="147"/>
    </row>
    <row r="152" spans="1:21">
      <c r="A152" s="113" t="s">
        <v>1553</v>
      </c>
      <c r="B152" s="117" t="s">
        <v>1554</v>
      </c>
      <c r="C152" s="174" t="s">
        <v>560</v>
      </c>
      <c r="D152" s="189">
        <v>3020.0978873135946</v>
      </c>
      <c r="E152" s="189">
        <v>3593.0408002360609</v>
      </c>
      <c r="F152" s="156"/>
      <c r="G152" s="156"/>
      <c r="H152" s="156"/>
      <c r="I152" s="156"/>
      <c r="J152" s="156"/>
      <c r="K152" s="147"/>
      <c r="L152" s="16"/>
      <c r="M152" s="16"/>
      <c r="N152" s="147"/>
      <c r="O152" s="147"/>
      <c r="P152" s="147"/>
      <c r="Q152" s="147"/>
      <c r="R152" s="147"/>
      <c r="S152" s="147"/>
      <c r="T152" s="147"/>
      <c r="U152" s="147"/>
    </row>
    <row r="153" spans="1:21">
      <c r="A153" s="113" t="s">
        <v>1555</v>
      </c>
      <c r="B153" s="117" t="s">
        <v>1385</v>
      </c>
      <c r="C153" s="174" t="s">
        <v>560</v>
      </c>
      <c r="D153" s="189">
        <v>5393.4436904895347</v>
      </c>
      <c r="E153" s="189">
        <v>5464.299800444388</v>
      </c>
      <c r="F153" s="156"/>
      <c r="G153" s="156"/>
      <c r="H153" s="156"/>
      <c r="I153" s="156"/>
      <c r="J153" s="156"/>
      <c r="K153" s="147"/>
      <c r="L153" s="16"/>
      <c r="M153" s="16"/>
      <c r="N153" s="147"/>
      <c r="O153" s="147"/>
      <c r="P153" s="147"/>
      <c r="Q153" s="147"/>
      <c r="R153" s="147"/>
      <c r="S153" s="147"/>
      <c r="T153" s="147"/>
      <c r="U153" s="147"/>
    </row>
    <row r="154" spans="1:21">
      <c r="A154" s="113" t="s">
        <v>1556</v>
      </c>
      <c r="B154" s="117" t="s">
        <v>1557</v>
      </c>
      <c r="C154" s="174" t="s">
        <v>560</v>
      </c>
      <c r="D154" s="189">
        <v>11706.113793455917</v>
      </c>
      <c r="E154" s="189">
        <v>10721.558911139056</v>
      </c>
      <c r="F154" s="156"/>
      <c r="G154" s="156"/>
      <c r="H154" s="156"/>
      <c r="I154" s="156"/>
      <c r="J154" s="156"/>
      <c r="K154" s="147"/>
      <c r="L154" s="16"/>
      <c r="M154" s="16"/>
      <c r="N154" s="147"/>
      <c r="O154" s="147"/>
      <c r="P154" s="147"/>
      <c r="Q154" s="147"/>
      <c r="R154" s="147"/>
      <c r="S154" s="147"/>
      <c r="T154" s="147"/>
      <c r="U154" s="147"/>
    </row>
    <row r="155" spans="1:21">
      <c r="A155" s="113" t="s">
        <v>1558</v>
      </c>
      <c r="B155" s="117" t="s">
        <v>1559</v>
      </c>
      <c r="C155" s="174" t="s">
        <v>560</v>
      </c>
      <c r="D155" s="189">
        <v>915.85273111582319</v>
      </c>
      <c r="E155" s="189">
        <v>691.16377846281512</v>
      </c>
      <c r="F155" s="156"/>
      <c r="G155" s="156"/>
      <c r="H155" s="156"/>
      <c r="I155" s="156"/>
      <c r="J155" s="156"/>
      <c r="K155" s="147"/>
      <c r="L155" s="16"/>
      <c r="M155" s="16"/>
      <c r="N155" s="147"/>
      <c r="O155" s="147"/>
      <c r="P155" s="147"/>
      <c r="Q155" s="147"/>
      <c r="R155" s="147"/>
      <c r="S155" s="147"/>
      <c r="T155" s="147"/>
      <c r="U155" s="147"/>
    </row>
    <row r="156" spans="1:21">
      <c r="A156" s="113" t="s">
        <v>1560</v>
      </c>
      <c r="B156" s="18" t="s">
        <v>1561</v>
      </c>
      <c r="C156" s="45"/>
      <c r="D156" s="190"/>
      <c r="E156" s="190"/>
      <c r="F156" s="156"/>
      <c r="G156" s="156"/>
      <c r="H156" s="156"/>
      <c r="I156" s="156"/>
      <c r="J156" s="156"/>
      <c r="K156" s="147"/>
      <c r="L156" s="16"/>
      <c r="M156" s="16"/>
      <c r="N156" s="147"/>
      <c r="O156" s="147"/>
      <c r="P156" s="147"/>
      <c r="Q156" s="147"/>
      <c r="R156" s="147"/>
      <c r="S156" s="147"/>
      <c r="T156" s="147"/>
      <c r="U156" s="147"/>
    </row>
    <row r="157" spans="1:21">
      <c r="A157" s="113" t="s">
        <v>1562</v>
      </c>
      <c r="B157" s="117" t="s">
        <v>1563</v>
      </c>
      <c r="C157" s="174" t="s">
        <v>560</v>
      </c>
      <c r="D157" s="189">
        <v>2214.6865501819398</v>
      </c>
      <c r="E157" s="189">
        <v>2028.4180332124504</v>
      </c>
      <c r="F157" s="156"/>
      <c r="G157" s="156"/>
      <c r="H157" s="156"/>
      <c r="I157" s="156"/>
      <c r="J157" s="156"/>
      <c r="K157" s="147"/>
      <c r="L157" s="16"/>
      <c r="M157" s="16"/>
      <c r="N157" s="147"/>
      <c r="O157" s="147"/>
      <c r="P157" s="147"/>
      <c r="Q157" s="147"/>
      <c r="R157" s="147"/>
      <c r="S157" s="147"/>
      <c r="T157" s="147"/>
      <c r="U157" s="147"/>
    </row>
    <row r="158" spans="1:21">
      <c r="A158" s="113" t="s">
        <v>1564</v>
      </c>
      <c r="B158" s="46" t="s">
        <v>1565</v>
      </c>
      <c r="C158" s="174" t="s">
        <v>560</v>
      </c>
      <c r="D158" s="190"/>
      <c r="E158" s="190"/>
      <c r="F158" s="156"/>
      <c r="G158" s="156"/>
      <c r="H158" s="156"/>
      <c r="I158" s="156"/>
      <c r="J158" s="156"/>
      <c r="K158" s="147"/>
      <c r="L158" s="16"/>
      <c r="M158" s="16"/>
      <c r="N158" s="147"/>
      <c r="O158" s="147"/>
      <c r="P158" s="147"/>
      <c r="Q158" s="147"/>
      <c r="R158" s="147"/>
      <c r="S158" s="147"/>
      <c r="T158" s="147"/>
      <c r="U158" s="147"/>
    </row>
    <row r="159" spans="1:21">
      <c r="A159" s="113" t="s">
        <v>1566</v>
      </c>
      <c r="B159" s="117" t="s">
        <v>1567</v>
      </c>
      <c r="C159" s="174" t="s">
        <v>560</v>
      </c>
      <c r="D159" s="189">
        <v>624.10102061505711</v>
      </c>
      <c r="E159" s="189">
        <v>706.65181664732347</v>
      </c>
      <c r="F159" s="156"/>
      <c r="G159" s="156"/>
      <c r="H159" s="156"/>
      <c r="I159" s="156"/>
      <c r="J159" s="156"/>
      <c r="K159" s="147"/>
      <c r="L159" s="16"/>
      <c r="M159" s="16"/>
      <c r="N159" s="147"/>
      <c r="O159" s="147"/>
      <c r="P159" s="147"/>
      <c r="Q159" s="147"/>
      <c r="R159" s="147"/>
      <c r="S159" s="147"/>
      <c r="T159" s="147"/>
      <c r="U159" s="147"/>
    </row>
    <row r="160" spans="1:21">
      <c r="A160" s="113" t="s">
        <v>1568</v>
      </c>
      <c r="B160" s="117" t="s">
        <v>1569</v>
      </c>
      <c r="C160" s="174" t="s">
        <v>560</v>
      </c>
      <c r="D160" s="189">
        <v>147.48423884260629</v>
      </c>
      <c r="E160" s="189">
        <v>175.23049885069472</v>
      </c>
      <c r="F160" s="156"/>
      <c r="G160" s="156"/>
      <c r="H160" s="156"/>
      <c r="I160" s="156"/>
      <c r="J160" s="156"/>
      <c r="K160" s="147"/>
      <c r="L160" s="16"/>
      <c r="M160" s="16"/>
      <c r="N160" s="147"/>
      <c r="O160" s="147"/>
      <c r="P160" s="147"/>
      <c r="Q160" s="147"/>
      <c r="R160" s="147"/>
      <c r="S160" s="147"/>
      <c r="T160" s="147"/>
      <c r="U160" s="147"/>
    </row>
    <row r="161" spans="1:21">
      <c r="A161" s="113" t="s">
        <v>1570</v>
      </c>
      <c r="B161" s="117" t="s">
        <v>1571</v>
      </c>
      <c r="C161" s="174" t="s">
        <v>560</v>
      </c>
      <c r="D161" s="189">
        <v>18.24108879926164</v>
      </c>
      <c r="E161" s="189">
        <v>20.042403242298096</v>
      </c>
      <c r="F161" s="156"/>
      <c r="G161" s="156"/>
      <c r="H161" s="156"/>
      <c r="I161" s="156"/>
      <c r="J161" s="156"/>
      <c r="K161" s="147"/>
      <c r="L161" s="16"/>
      <c r="M161" s="16"/>
      <c r="N161" s="147"/>
      <c r="O161" s="147"/>
      <c r="P161" s="147"/>
      <c r="Q161" s="147"/>
      <c r="R161" s="147"/>
      <c r="S161" s="147"/>
      <c r="T161" s="147"/>
      <c r="U161" s="147"/>
    </row>
    <row r="162" spans="1:21">
      <c r="A162" s="113" t="s">
        <v>1572</v>
      </c>
      <c r="B162" s="117" t="s">
        <v>1573</v>
      </c>
      <c r="C162" s="174" t="s">
        <v>560</v>
      </c>
      <c r="D162" s="191">
        <v>0</v>
      </c>
      <c r="E162" s="191">
        <v>0</v>
      </c>
      <c r="F162" s="156"/>
      <c r="G162" s="156"/>
      <c r="H162" s="156"/>
      <c r="I162" s="156"/>
      <c r="J162" s="156"/>
      <c r="K162" s="147"/>
      <c r="L162" s="16"/>
      <c r="M162" s="16"/>
      <c r="N162" s="147"/>
      <c r="O162" s="147"/>
      <c r="P162" s="147"/>
      <c r="Q162" s="147"/>
      <c r="R162" s="147"/>
      <c r="S162" s="147"/>
      <c r="T162" s="147"/>
      <c r="U162" s="147"/>
    </row>
    <row r="163" spans="1:21">
      <c r="A163" s="113" t="s">
        <v>1570</v>
      </c>
      <c r="B163" s="107" t="s">
        <v>1574</v>
      </c>
      <c r="C163" s="174" t="s">
        <v>560</v>
      </c>
      <c r="D163" s="189">
        <v>2234.7982866209941</v>
      </c>
      <c r="E163" s="189">
        <v>2665.5035712253548</v>
      </c>
      <c r="F163" s="156"/>
      <c r="G163" s="156"/>
      <c r="H163" s="156"/>
      <c r="I163" s="156"/>
      <c r="J163" s="156"/>
      <c r="K163" s="147"/>
      <c r="L163" s="16"/>
      <c r="M163" s="16"/>
      <c r="N163" s="147"/>
      <c r="O163" s="147"/>
      <c r="P163" s="147"/>
      <c r="Q163" s="147"/>
      <c r="R163" s="147"/>
      <c r="S163" s="147"/>
      <c r="T163" s="147"/>
      <c r="U163" s="147"/>
    </row>
    <row r="164" spans="1:21">
      <c r="A164" s="113" t="s">
        <v>1572</v>
      </c>
      <c r="B164" s="18" t="s">
        <v>1575</v>
      </c>
      <c r="C164" s="174" t="s">
        <v>560</v>
      </c>
      <c r="D164" s="190"/>
      <c r="E164" s="190"/>
      <c r="F164" s="156"/>
      <c r="G164" s="156"/>
      <c r="H164" s="156"/>
      <c r="I164" s="156"/>
      <c r="J164" s="156"/>
      <c r="K164" s="147"/>
      <c r="L164" s="16"/>
      <c r="M164" s="16"/>
      <c r="N164" s="147"/>
      <c r="O164" s="147"/>
      <c r="P164" s="147"/>
      <c r="Q164" s="147"/>
      <c r="R164" s="147"/>
      <c r="S164" s="147"/>
      <c r="T164" s="147"/>
      <c r="U164" s="147"/>
    </row>
    <row r="165" spans="1:21">
      <c r="A165" s="113" t="s">
        <v>1570</v>
      </c>
      <c r="B165" s="117" t="s">
        <v>1576</v>
      </c>
      <c r="C165" s="174" t="s">
        <v>560</v>
      </c>
      <c r="D165" s="189">
        <v>1944.5696450864291</v>
      </c>
      <c r="E165" s="189">
        <v>2423.6214574811952</v>
      </c>
      <c r="F165" s="156"/>
      <c r="G165" s="156"/>
      <c r="H165" s="156"/>
      <c r="I165" s="156"/>
      <c r="J165" s="156"/>
      <c r="K165" s="147"/>
      <c r="L165" s="16"/>
      <c r="M165" s="16"/>
      <c r="N165" s="147"/>
      <c r="O165" s="147"/>
      <c r="P165" s="147"/>
      <c r="Q165" s="147"/>
      <c r="R165" s="147"/>
      <c r="S165" s="147"/>
      <c r="T165" s="147"/>
      <c r="U165" s="147"/>
    </row>
    <row r="166" spans="1:21">
      <c r="A166" s="113" t="s">
        <v>1572</v>
      </c>
      <c r="B166" s="117" t="s">
        <v>1577</v>
      </c>
      <c r="C166" s="174" t="s">
        <v>560</v>
      </c>
      <c r="D166" s="189">
        <v>3202.0910628823522</v>
      </c>
      <c r="E166" s="189">
        <v>3285.5883242202976</v>
      </c>
      <c r="F166" s="156"/>
      <c r="G166" s="156"/>
      <c r="H166" s="156"/>
      <c r="I166" s="156"/>
      <c r="J166" s="156"/>
      <c r="K166" s="147"/>
      <c r="L166" s="16"/>
      <c r="M166" s="16"/>
      <c r="N166" s="147"/>
      <c r="O166" s="147"/>
      <c r="P166" s="147"/>
      <c r="Q166" s="147"/>
      <c r="R166" s="147"/>
      <c r="S166" s="147"/>
      <c r="T166" s="147"/>
      <c r="U166" s="147"/>
    </row>
    <row r="167" spans="1:21">
      <c r="A167" s="113" t="s">
        <v>1578</v>
      </c>
      <c r="B167" s="117" t="s">
        <v>1579</v>
      </c>
      <c r="C167" s="174" t="s">
        <v>560</v>
      </c>
      <c r="D167" s="191">
        <v>0</v>
      </c>
      <c r="E167" s="191">
        <v>0</v>
      </c>
      <c r="F167" s="156"/>
      <c r="G167" s="156"/>
      <c r="H167" s="156"/>
      <c r="I167" s="156"/>
      <c r="J167" s="156"/>
      <c r="K167" s="147"/>
      <c r="L167" s="16"/>
      <c r="M167" s="16"/>
      <c r="N167" s="147"/>
      <c r="O167" s="147"/>
      <c r="P167" s="147"/>
      <c r="Q167" s="147"/>
      <c r="R167" s="147"/>
      <c r="S167" s="147"/>
      <c r="T167" s="147"/>
      <c r="U167" s="147"/>
    </row>
    <row r="168" spans="1:21">
      <c r="A168" s="113" t="s">
        <v>1580</v>
      </c>
      <c r="B168" s="117" t="s">
        <v>1581</v>
      </c>
      <c r="C168" s="174" t="s">
        <v>560</v>
      </c>
      <c r="D168" s="191">
        <v>0</v>
      </c>
      <c r="E168" s="191">
        <v>0</v>
      </c>
      <c r="F168" s="156"/>
      <c r="G168" s="156"/>
      <c r="H168" s="156"/>
      <c r="I168" s="156"/>
      <c r="J168" s="156"/>
      <c r="K168" s="147"/>
      <c r="L168" s="16"/>
      <c r="M168" s="16"/>
      <c r="N168" s="147"/>
      <c r="O168" s="147"/>
      <c r="P168" s="147"/>
      <c r="Q168" s="147"/>
      <c r="R168" s="147"/>
      <c r="S168" s="147"/>
      <c r="T168" s="147"/>
      <c r="U168" s="147"/>
    </row>
    <row r="169" spans="1:21">
      <c r="A169" s="113" t="s">
        <v>1582</v>
      </c>
      <c r="B169" s="117" t="s">
        <v>1583</v>
      </c>
      <c r="C169" s="174" t="s">
        <v>560</v>
      </c>
      <c r="D169" s="189">
        <v>905.54156646461365</v>
      </c>
      <c r="E169" s="189">
        <v>731.34555748551827</v>
      </c>
      <c r="F169" s="156"/>
      <c r="G169" s="156"/>
      <c r="H169" s="156"/>
      <c r="I169" s="156"/>
      <c r="J169" s="156"/>
      <c r="K169" s="147"/>
      <c r="L169" s="16"/>
      <c r="M169" s="16"/>
      <c r="N169" s="147"/>
      <c r="O169" s="147"/>
      <c r="P169" s="147"/>
      <c r="Q169" s="147"/>
      <c r="R169" s="147"/>
      <c r="S169" s="147"/>
      <c r="T169" s="147"/>
      <c r="U169" s="147"/>
    </row>
    <row r="170" spans="1:21">
      <c r="A170" s="113" t="s">
        <v>1584</v>
      </c>
      <c r="B170" s="117" t="s">
        <v>1585</v>
      </c>
      <c r="C170" s="174" t="s">
        <v>560</v>
      </c>
      <c r="D170" s="189">
        <v>99.893188357644519</v>
      </c>
      <c r="E170" s="189">
        <v>119.39268187137954</v>
      </c>
      <c r="F170" s="156"/>
      <c r="G170" s="156"/>
      <c r="H170" s="156"/>
      <c r="I170" s="156"/>
      <c r="J170" s="156"/>
      <c r="K170" s="147"/>
      <c r="L170" s="16"/>
      <c r="M170" s="16"/>
      <c r="N170" s="147"/>
      <c r="O170" s="147"/>
      <c r="P170" s="147"/>
      <c r="Q170" s="147"/>
      <c r="R170" s="147"/>
      <c r="S170" s="147"/>
      <c r="T170" s="147"/>
      <c r="U170" s="147"/>
    </row>
    <row r="171" spans="1:21">
      <c r="A171" s="113" t="s">
        <v>1586</v>
      </c>
      <c r="B171" s="117" t="s">
        <v>1423</v>
      </c>
      <c r="C171" s="174" t="s">
        <v>560</v>
      </c>
      <c r="D171" s="189">
        <v>1098.8250719340897</v>
      </c>
      <c r="E171" s="189">
        <v>1313.3195005851751</v>
      </c>
      <c r="F171" s="156"/>
      <c r="G171" s="156"/>
      <c r="H171" s="156"/>
      <c r="I171" s="156"/>
      <c r="J171" s="156"/>
      <c r="K171" s="147"/>
      <c r="L171" s="16"/>
      <c r="M171" s="16"/>
      <c r="N171" s="147"/>
      <c r="O171" s="147"/>
      <c r="P171" s="147"/>
      <c r="Q171" s="147"/>
      <c r="R171" s="147"/>
      <c r="S171" s="147"/>
      <c r="T171" s="147"/>
      <c r="U171" s="147"/>
    </row>
    <row r="172" spans="1:21">
      <c r="A172" s="113" t="s">
        <v>1587</v>
      </c>
      <c r="B172" s="117" t="s">
        <v>1588</v>
      </c>
      <c r="C172" s="174" t="s">
        <v>560</v>
      </c>
      <c r="D172" s="189">
        <v>221.53896835764451</v>
      </c>
      <c r="E172" s="189">
        <v>127.54474187137954</v>
      </c>
      <c r="F172" s="156"/>
      <c r="G172" s="156"/>
      <c r="H172" s="156"/>
      <c r="I172" s="156"/>
      <c r="J172" s="156"/>
      <c r="K172" s="147"/>
      <c r="L172" s="16"/>
      <c r="M172" s="16"/>
      <c r="N172" s="147"/>
      <c r="O172" s="147"/>
      <c r="P172" s="147"/>
      <c r="Q172" s="147"/>
      <c r="R172" s="147"/>
      <c r="S172" s="147"/>
      <c r="T172" s="147"/>
      <c r="U172" s="147"/>
    </row>
    <row r="173" spans="1:21">
      <c r="A173" s="113" t="s">
        <v>1589</v>
      </c>
      <c r="B173" s="117" t="s">
        <v>1590</v>
      </c>
      <c r="C173" s="174" t="s">
        <v>560</v>
      </c>
      <c r="D173" s="189">
        <v>1360.1971980272426</v>
      </c>
      <c r="E173" s="189">
        <v>3089.3150583437678</v>
      </c>
      <c r="F173" s="156"/>
      <c r="G173" s="156"/>
      <c r="H173" s="156"/>
      <c r="I173" s="156"/>
      <c r="J173" s="156"/>
      <c r="K173" s="147"/>
      <c r="L173" s="16"/>
      <c r="M173" s="16"/>
      <c r="N173" s="147"/>
      <c r="O173" s="147"/>
      <c r="P173" s="147"/>
      <c r="Q173" s="147"/>
      <c r="R173" s="147"/>
      <c r="S173" s="147"/>
      <c r="T173" s="147"/>
      <c r="U173" s="147"/>
    </row>
    <row r="174" spans="1:21">
      <c r="A174" s="113" t="s">
        <v>1591</v>
      </c>
      <c r="B174" s="117" t="s">
        <v>1592</v>
      </c>
      <c r="C174" s="174" t="s">
        <v>560</v>
      </c>
      <c r="D174" s="191">
        <v>0</v>
      </c>
      <c r="E174" s="191">
        <v>0</v>
      </c>
      <c r="F174" s="156"/>
      <c r="G174" s="156"/>
      <c r="H174" s="156"/>
      <c r="I174" s="156"/>
      <c r="J174" s="156"/>
      <c r="K174" s="147"/>
      <c r="L174" s="16"/>
      <c r="M174" s="16"/>
      <c r="N174" s="147"/>
      <c r="O174" s="147"/>
      <c r="P174" s="147"/>
      <c r="Q174" s="147"/>
      <c r="R174" s="147"/>
      <c r="S174" s="147"/>
      <c r="T174" s="147"/>
      <c r="U174" s="147"/>
    </row>
    <row r="175" spans="1:21">
      <c r="A175" s="113" t="s">
        <v>1593</v>
      </c>
      <c r="B175" s="117" t="s">
        <v>1594</v>
      </c>
      <c r="C175" s="174" t="s">
        <v>560</v>
      </c>
      <c r="D175" s="189">
        <v>2023.0474557832788</v>
      </c>
      <c r="E175" s="189">
        <v>2887.7753963798568</v>
      </c>
      <c r="F175" s="156"/>
      <c r="G175" s="156"/>
      <c r="H175" s="156"/>
      <c r="I175" s="156"/>
      <c r="J175" s="156"/>
      <c r="K175" s="147"/>
      <c r="L175" s="16"/>
      <c r="M175" s="16"/>
      <c r="N175" s="147"/>
      <c r="O175" s="147"/>
      <c r="P175" s="147"/>
      <c r="Q175" s="147"/>
      <c r="R175" s="147"/>
      <c r="S175" s="147"/>
      <c r="T175" s="147"/>
      <c r="U175" s="147"/>
    </row>
    <row r="176" spans="1:21">
      <c r="A176" s="113" t="s">
        <v>1595</v>
      </c>
      <c r="B176" s="117" t="s">
        <v>1596</v>
      </c>
      <c r="C176" s="174" t="s">
        <v>560</v>
      </c>
      <c r="D176" s="189">
        <v>1960.3915802242159</v>
      </c>
      <c r="E176" s="189">
        <v>1888.7250839122082</v>
      </c>
      <c r="F176" s="156"/>
      <c r="G176" s="156"/>
      <c r="H176" s="156"/>
      <c r="I176" s="156"/>
      <c r="J176" s="156"/>
      <c r="K176" s="147"/>
      <c r="L176" s="16"/>
      <c r="M176" s="16"/>
      <c r="N176" s="147"/>
      <c r="O176" s="147"/>
      <c r="P176" s="147"/>
      <c r="Q176" s="147"/>
      <c r="R176" s="147"/>
      <c r="S176" s="147"/>
      <c r="T176" s="147"/>
      <c r="U176" s="147"/>
    </row>
    <row r="177" spans="1:22">
      <c r="A177" s="113" t="s">
        <v>1597</v>
      </c>
      <c r="B177" s="117" t="s">
        <v>1598</v>
      </c>
      <c r="C177" s="174" t="s">
        <v>560</v>
      </c>
      <c r="D177" s="191">
        <v>0</v>
      </c>
      <c r="E177" s="191">
        <v>0</v>
      </c>
      <c r="F177" s="156"/>
      <c r="G177" s="156"/>
      <c r="H177" s="156"/>
      <c r="I177" s="156"/>
      <c r="J177" s="156"/>
      <c r="K177" s="147"/>
      <c r="L177" s="16"/>
      <c r="M177" s="16"/>
      <c r="N177" s="147"/>
      <c r="O177" s="147"/>
      <c r="P177" s="147"/>
      <c r="Q177" s="147"/>
      <c r="R177" s="147"/>
      <c r="S177" s="147"/>
      <c r="T177" s="147"/>
      <c r="U177" s="147"/>
    </row>
    <row r="178" spans="1:22">
      <c r="A178" s="113" t="s">
        <v>1599</v>
      </c>
      <c r="B178" s="117" t="s">
        <v>1600</v>
      </c>
      <c r="C178" s="174" t="s">
        <v>560</v>
      </c>
      <c r="D178" s="189">
        <v>194.33028579312995</v>
      </c>
      <c r="E178" s="189">
        <v>231.78291923698734</v>
      </c>
      <c r="F178" s="156"/>
      <c r="G178" s="156"/>
      <c r="H178" s="156"/>
      <c r="I178" s="156"/>
      <c r="J178" s="156"/>
      <c r="K178" s="147"/>
      <c r="L178" s="16"/>
      <c r="M178" s="16"/>
      <c r="N178" s="147"/>
      <c r="O178" s="147"/>
      <c r="P178" s="147"/>
      <c r="Q178" s="147"/>
      <c r="R178" s="147"/>
      <c r="S178" s="147"/>
      <c r="T178" s="147"/>
      <c r="U178" s="147"/>
    </row>
    <row r="179" spans="1:22">
      <c r="A179" s="113" t="s">
        <v>1601</v>
      </c>
      <c r="B179" s="117" t="s">
        <v>1602</v>
      </c>
      <c r="C179" s="174" t="s">
        <v>560</v>
      </c>
      <c r="D179" s="189">
        <v>1651.8074292416047</v>
      </c>
      <c r="E179" s="189">
        <v>1970.1548135143923</v>
      </c>
      <c r="F179" s="156"/>
      <c r="G179" s="156"/>
      <c r="H179" s="156"/>
      <c r="I179" s="156"/>
      <c r="J179" s="156"/>
      <c r="K179" s="147"/>
      <c r="L179" s="16"/>
      <c r="M179" s="16"/>
      <c r="N179" s="147"/>
      <c r="O179" s="147"/>
      <c r="P179" s="147"/>
      <c r="Q179" s="147"/>
      <c r="R179" s="147"/>
      <c r="S179" s="147"/>
      <c r="T179" s="147"/>
      <c r="U179" s="147"/>
    </row>
    <row r="180" spans="1:22">
      <c r="A180" s="113" t="s">
        <v>1603</v>
      </c>
      <c r="B180" s="117" t="s">
        <v>1604</v>
      </c>
      <c r="C180" s="174" t="s">
        <v>560</v>
      </c>
      <c r="D180" s="189">
        <v>1748.9725721381694</v>
      </c>
      <c r="E180" s="189">
        <v>2086.0462731328862</v>
      </c>
      <c r="F180" s="156"/>
      <c r="G180" s="156"/>
      <c r="H180" s="156"/>
      <c r="I180" s="156"/>
      <c r="J180" s="156"/>
      <c r="K180" s="147"/>
      <c r="L180" s="16"/>
      <c r="M180" s="16"/>
      <c r="N180" s="147"/>
      <c r="O180" s="147"/>
      <c r="P180" s="147"/>
      <c r="Q180" s="147"/>
      <c r="R180" s="147"/>
      <c r="S180" s="147"/>
      <c r="T180" s="147"/>
      <c r="U180" s="147"/>
    </row>
    <row r="181" spans="1:22">
      <c r="A181" s="113" t="s">
        <v>1605</v>
      </c>
      <c r="B181" s="117" t="s">
        <v>1606</v>
      </c>
      <c r="C181" s="174" t="s">
        <v>560</v>
      </c>
      <c r="D181" s="189">
        <v>4663.9268590351194</v>
      </c>
      <c r="E181" s="189">
        <v>5562.7900616876968</v>
      </c>
      <c r="F181" s="156"/>
      <c r="G181" s="156"/>
      <c r="H181" s="156"/>
      <c r="I181" s="156"/>
      <c r="J181" s="156"/>
      <c r="K181" s="147"/>
      <c r="L181" s="16"/>
      <c r="M181" s="16"/>
      <c r="N181" s="147"/>
      <c r="O181" s="147"/>
      <c r="P181" s="147"/>
      <c r="Q181" s="147"/>
      <c r="R181" s="147"/>
      <c r="S181" s="147"/>
      <c r="T181" s="147"/>
      <c r="U181" s="147"/>
    </row>
    <row r="182" spans="1:22">
      <c r="A182" s="113" t="s">
        <v>1607</v>
      </c>
      <c r="B182" s="117" t="s">
        <v>1608</v>
      </c>
      <c r="C182" s="174" t="s">
        <v>560</v>
      </c>
      <c r="D182" s="189">
        <v>3986.5390441194563</v>
      </c>
      <c r="E182" s="189">
        <v>3972.4212526549763</v>
      </c>
      <c r="F182" s="156"/>
      <c r="G182" s="156"/>
      <c r="H182" s="156"/>
      <c r="I182" s="156"/>
      <c r="J182" s="156"/>
      <c r="K182" s="147"/>
      <c r="L182" s="16"/>
      <c r="M182" s="16"/>
      <c r="N182" s="147"/>
      <c r="O182" s="147"/>
      <c r="P182" s="147"/>
      <c r="Q182" s="147"/>
      <c r="R182" s="147"/>
      <c r="S182" s="147"/>
      <c r="T182" s="147"/>
      <c r="U182" s="147"/>
    </row>
    <row r="183" spans="1:22">
      <c r="A183" s="113" t="s">
        <v>1609</v>
      </c>
      <c r="B183" s="118" t="s">
        <v>1610</v>
      </c>
      <c r="C183" s="174"/>
      <c r="D183" s="156"/>
      <c r="E183" s="156"/>
      <c r="F183" s="156"/>
      <c r="G183" s="156"/>
      <c r="H183" s="156"/>
      <c r="I183" s="156"/>
      <c r="J183" s="156"/>
      <c r="K183" s="147"/>
      <c r="L183" s="16"/>
      <c r="M183" s="16"/>
      <c r="N183" s="147"/>
      <c r="O183" s="147"/>
      <c r="P183" s="147"/>
      <c r="Q183" s="147"/>
      <c r="R183" s="147"/>
      <c r="S183" s="147"/>
      <c r="T183" s="147"/>
      <c r="U183" s="147"/>
    </row>
    <row r="184" spans="1:22">
      <c r="A184" s="113" t="s">
        <v>1611</v>
      </c>
      <c r="B184" s="107" t="s">
        <v>1612</v>
      </c>
      <c r="C184" s="174" t="s">
        <v>560</v>
      </c>
      <c r="F184" s="156"/>
      <c r="G184" s="156"/>
      <c r="H184" s="156"/>
      <c r="I184" s="156"/>
      <c r="J184" s="156"/>
      <c r="K184" s="147"/>
      <c r="L184" s="16"/>
      <c r="M184" s="16"/>
      <c r="N184" s="147"/>
      <c r="O184" s="147"/>
      <c r="P184" s="147"/>
      <c r="Q184" s="147"/>
      <c r="R184" s="147"/>
      <c r="S184" s="147"/>
      <c r="T184" s="147"/>
      <c r="U184" s="147"/>
    </row>
    <row r="185" spans="1:22" s="55" customFormat="1">
      <c r="A185" s="98"/>
      <c r="B185" s="120"/>
      <c r="C185" s="154"/>
      <c r="D185" s="156"/>
      <c r="E185" s="156"/>
      <c r="F185" s="156"/>
      <c r="G185" s="156"/>
      <c r="H185" s="156"/>
      <c r="I185" s="156"/>
      <c r="J185" s="156"/>
      <c r="N185" s="16"/>
      <c r="O185" s="16"/>
      <c r="P185" s="63"/>
      <c r="Q185" s="63"/>
      <c r="R185" s="63"/>
      <c r="S185" s="63"/>
      <c r="T185" s="63"/>
      <c r="U185" s="63"/>
    </row>
    <row r="186" spans="1:22">
      <c r="A186" s="113" t="s">
        <v>1613</v>
      </c>
      <c r="B186" s="18" t="s">
        <v>14</v>
      </c>
      <c r="C186" s="45" t="s">
        <v>560</v>
      </c>
      <c r="D186" s="161">
        <v>56799.297618278986</v>
      </c>
      <c r="E186" s="161">
        <v>60353.676893923992</v>
      </c>
      <c r="F186" s="156"/>
      <c r="G186" s="156"/>
      <c r="H186" s="156"/>
      <c r="I186" s="156"/>
      <c r="J186" s="156"/>
      <c r="K186" s="147"/>
      <c r="L186" s="16"/>
      <c r="M186" s="16"/>
      <c r="N186" s="147"/>
      <c r="O186" s="147"/>
      <c r="P186" s="147"/>
      <c r="Q186" s="147"/>
      <c r="R186" s="147"/>
      <c r="S186" s="147"/>
      <c r="T186" s="147"/>
      <c r="U186" s="147"/>
      <c r="V186" s="147"/>
    </row>
    <row r="187" spans="1:22">
      <c r="B187" s="18"/>
      <c r="C187" s="45"/>
      <c r="D187" s="156"/>
      <c r="E187" s="156"/>
      <c r="F187" s="156"/>
      <c r="G187" s="156"/>
      <c r="H187" s="156"/>
      <c r="I187" s="156"/>
      <c r="J187" s="156"/>
      <c r="K187" s="147"/>
      <c r="L187" s="16"/>
      <c r="M187" s="16"/>
      <c r="N187" s="147"/>
      <c r="O187" s="147"/>
      <c r="P187" s="147"/>
      <c r="Q187" s="147"/>
      <c r="R187" s="147"/>
      <c r="S187" s="147"/>
      <c r="T187" s="147"/>
      <c r="U187" s="147"/>
      <c r="V187" s="147"/>
    </row>
    <row r="188" spans="1:22">
      <c r="B188" s="18"/>
      <c r="C188" s="45"/>
      <c r="D188" s="156"/>
      <c r="E188" s="156"/>
      <c r="F188" s="156"/>
      <c r="G188" s="156"/>
      <c r="H188" s="156"/>
      <c r="I188" s="156"/>
      <c r="J188" s="156"/>
      <c r="K188" s="147"/>
      <c r="L188" s="16"/>
      <c r="M188" s="16"/>
      <c r="N188" s="147"/>
      <c r="O188" s="147"/>
      <c r="P188" s="147"/>
      <c r="Q188" s="147"/>
      <c r="R188" s="147"/>
      <c r="S188" s="147"/>
      <c r="T188" s="147"/>
      <c r="U188" s="147"/>
      <c r="V188" s="147"/>
    </row>
    <row r="189" spans="1:22" ht="15.75">
      <c r="B189" s="20" t="s">
        <v>502</v>
      </c>
      <c r="C189" s="45"/>
      <c r="I189" s="175"/>
    </row>
    <row r="190" spans="1:22">
      <c r="B190" s="44" t="s">
        <v>503</v>
      </c>
      <c r="C190" s="45"/>
      <c r="F190" s="175"/>
      <c r="G190" s="175"/>
      <c r="H190" s="175"/>
      <c r="I190" s="175"/>
      <c r="J190" s="175"/>
    </row>
    <row r="191" spans="1:22">
      <c r="A191" t="s">
        <v>126</v>
      </c>
      <c r="B191" s="8" t="s">
        <v>222</v>
      </c>
      <c r="C191" s="45" t="s">
        <v>560</v>
      </c>
      <c r="D191" s="187">
        <v>48648.823897879513</v>
      </c>
      <c r="E191" s="187">
        <v>50748.109417397798</v>
      </c>
      <c r="F191" s="187">
        <v>53289.023029777622</v>
      </c>
      <c r="G191" s="187">
        <v>61973.7059213752</v>
      </c>
      <c r="H191" s="187">
        <v>75037.978098049221</v>
      </c>
      <c r="I191" s="187">
        <v>74900.179665433359</v>
      </c>
      <c r="J191" s="187">
        <v>84369.77778940904</v>
      </c>
      <c r="K191" s="187">
        <v>70674.636040854952</v>
      </c>
      <c r="N191" s="188">
        <v>0</v>
      </c>
      <c r="O191" s="188">
        <v>0</v>
      </c>
      <c r="P191" s="188">
        <v>0</v>
      </c>
      <c r="Q191" s="188">
        <v>0</v>
      </c>
      <c r="R191" s="188">
        <v>0</v>
      </c>
      <c r="S191" s="188">
        <v>0</v>
      </c>
      <c r="T191" s="188">
        <v>0</v>
      </c>
      <c r="U191" s="187">
        <v>2000.7101093978999</v>
      </c>
    </row>
    <row r="192" spans="1:22">
      <c r="A192" t="s">
        <v>127</v>
      </c>
      <c r="B192" s="8" t="s">
        <v>100</v>
      </c>
      <c r="C192" s="45" t="s">
        <v>560</v>
      </c>
      <c r="D192" s="188">
        <v>0</v>
      </c>
      <c r="E192" s="188">
        <v>0</v>
      </c>
      <c r="F192" s="188">
        <v>0</v>
      </c>
      <c r="G192" s="188">
        <v>0</v>
      </c>
      <c r="H192" s="188">
        <v>0</v>
      </c>
      <c r="I192" s="188">
        <v>0</v>
      </c>
      <c r="J192" s="188">
        <v>0</v>
      </c>
      <c r="K192" s="188">
        <v>0</v>
      </c>
      <c r="N192" s="187">
        <v>6137.735671854537</v>
      </c>
      <c r="O192" s="187">
        <v>5151.3827000585834</v>
      </c>
      <c r="P192" s="187">
        <v>5840.6060585240575</v>
      </c>
      <c r="Q192" s="187">
        <v>5606.6290074287072</v>
      </c>
      <c r="R192" s="187">
        <v>5984.9009574606589</v>
      </c>
      <c r="S192" s="187">
        <v>6597.1609946506023</v>
      </c>
      <c r="T192" s="187">
        <v>6731.485380798681</v>
      </c>
      <c r="U192" s="187">
        <v>6857.0593657534901</v>
      </c>
    </row>
    <row r="193" spans="1:21">
      <c r="A193" t="s">
        <v>128</v>
      </c>
      <c r="B193" s="8" t="s">
        <v>101</v>
      </c>
      <c r="C193" s="45" t="s">
        <v>560</v>
      </c>
      <c r="D193" s="187">
        <v>4.9036599999999995</v>
      </c>
      <c r="E193" s="187">
        <v>107.17082475872046</v>
      </c>
      <c r="F193" s="187">
        <v>66.802747482295558</v>
      </c>
      <c r="G193" s="187">
        <v>94.412203948275746</v>
      </c>
      <c r="H193" s="187">
        <v>83.558391050403088</v>
      </c>
      <c r="I193" s="187">
        <v>82.521582122946612</v>
      </c>
      <c r="J193" s="187">
        <v>102.82957487437223</v>
      </c>
      <c r="K193" s="187">
        <v>62.56938014744204</v>
      </c>
      <c r="N193" s="187">
        <v>1946.1235406563524</v>
      </c>
      <c r="O193" s="187">
        <v>4233.8816711603795</v>
      </c>
      <c r="P193" s="187">
        <v>3572.5903454499698</v>
      </c>
      <c r="Q193" s="187">
        <v>3841.4429689577114</v>
      </c>
      <c r="R193" s="187">
        <v>4157.1399650072244</v>
      </c>
      <c r="S193" s="187">
        <v>3836.9289628889837</v>
      </c>
      <c r="T193" s="187">
        <v>5898.8724650197137</v>
      </c>
      <c r="U193" s="187">
        <v>4878.0756108097094</v>
      </c>
    </row>
    <row r="194" spans="1:21">
      <c r="A194" t="s">
        <v>129</v>
      </c>
      <c r="B194" s="8" t="s">
        <v>102</v>
      </c>
      <c r="C194" s="45" t="s">
        <v>560</v>
      </c>
      <c r="D194" s="188">
        <v>0</v>
      </c>
      <c r="E194" s="188">
        <v>0</v>
      </c>
      <c r="F194" s="188">
        <v>0</v>
      </c>
      <c r="G194" s="188">
        <v>0</v>
      </c>
      <c r="H194" s="188">
        <v>0</v>
      </c>
      <c r="I194" s="188">
        <v>0</v>
      </c>
      <c r="J194" s="188">
        <v>0</v>
      </c>
      <c r="K194" s="188">
        <v>0</v>
      </c>
      <c r="N194" s="187">
        <v>1038.9238450988744</v>
      </c>
      <c r="O194" s="187">
        <v>1144.3958341179805</v>
      </c>
      <c r="P194" s="187">
        <v>1157.7484277285503</v>
      </c>
      <c r="Q194" s="187">
        <v>2177.9638308113272</v>
      </c>
      <c r="R194" s="187">
        <v>2889.9255830686398</v>
      </c>
      <c r="S194" s="187">
        <v>2525.6267388298565</v>
      </c>
      <c r="T194" s="187">
        <v>2410.3477762574025</v>
      </c>
      <c r="U194" s="187">
        <v>4605.3411928677742</v>
      </c>
    </row>
    <row r="195" spans="1:21">
      <c r="A195" t="s">
        <v>130</v>
      </c>
      <c r="B195" s="8" t="s">
        <v>103</v>
      </c>
      <c r="C195" s="45" t="s">
        <v>560</v>
      </c>
      <c r="D195" s="188">
        <v>0</v>
      </c>
      <c r="E195" s="188">
        <v>0</v>
      </c>
      <c r="F195" s="188">
        <v>0</v>
      </c>
      <c r="G195" s="188">
        <v>0</v>
      </c>
      <c r="H195" s="188">
        <v>0</v>
      </c>
      <c r="I195" s="188">
        <v>0</v>
      </c>
      <c r="J195" s="188">
        <v>0</v>
      </c>
      <c r="K195" s="188">
        <v>0</v>
      </c>
      <c r="N195" s="188">
        <v>0</v>
      </c>
      <c r="O195" s="188">
        <v>0</v>
      </c>
      <c r="P195" s="188">
        <v>0</v>
      </c>
      <c r="Q195" s="188">
        <v>0</v>
      </c>
      <c r="R195" s="188">
        <v>0</v>
      </c>
      <c r="S195" s="188">
        <v>0</v>
      </c>
      <c r="T195" s="188">
        <v>0</v>
      </c>
      <c r="U195" s="188">
        <v>0</v>
      </c>
    </row>
    <row r="196" spans="1:21">
      <c r="A196" t="s">
        <v>591</v>
      </c>
      <c r="B196" s="48" t="s">
        <v>442</v>
      </c>
      <c r="C196" s="45" t="s">
        <v>560</v>
      </c>
      <c r="D196" s="188">
        <v>0</v>
      </c>
      <c r="E196" s="188">
        <v>0</v>
      </c>
      <c r="F196" s="188">
        <v>0</v>
      </c>
      <c r="G196" s="188">
        <v>0</v>
      </c>
      <c r="H196" s="188">
        <v>0</v>
      </c>
      <c r="I196" s="188">
        <v>0</v>
      </c>
      <c r="J196" s="188">
        <v>0</v>
      </c>
      <c r="K196" s="188">
        <v>0</v>
      </c>
      <c r="N196" s="188">
        <v>0</v>
      </c>
      <c r="O196" s="188">
        <v>0</v>
      </c>
      <c r="P196" s="188">
        <v>0</v>
      </c>
      <c r="Q196" s="188">
        <v>0</v>
      </c>
      <c r="R196" s="188">
        <v>0</v>
      </c>
      <c r="S196" s="188">
        <v>0</v>
      </c>
      <c r="T196" s="188">
        <v>0</v>
      </c>
      <c r="U196" s="188">
        <v>0</v>
      </c>
    </row>
    <row r="197" spans="1:21">
      <c r="B197" s="48"/>
      <c r="C197" s="45"/>
      <c r="D197" s="176"/>
      <c r="E197" s="176"/>
      <c r="F197" s="176"/>
      <c r="G197" s="176"/>
      <c r="H197" s="176"/>
      <c r="I197" s="176"/>
      <c r="J197" s="176"/>
      <c r="K197" s="176"/>
      <c r="L197" s="59"/>
      <c r="M197" s="59"/>
      <c r="N197" s="177"/>
      <c r="O197" s="177"/>
      <c r="P197" s="177"/>
      <c r="Q197" s="177"/>
      <c r="R197" s="177"/>
      <c r="S197" s="177"/>
      <c r="T197" s="177"/>
      <c r="U197" s="177"/>
    </row>
    <row r="198" spans="1:21">
      <c r="B198" s="44" t="s">
        <v>504</v>
      </c>
      <c r="C198" s="45"/>
    </row>
    <row r="199" spans="1:21">
      <c r="A199" t="s">
        <v>360</v>
      </c>
      <c r="B199" s="8" t="s">
        <v>222</v>
      </c>
      <c r="C199" s="45" t="s">
        <v>560</v>
      </c>
      <c r="D199" s="178">
        <v>51467.428811238831</v>
      </c>
      <c r="E199" s="178">
        <v>54503.599506345599</v>
      </c>
      <c r="F199" s="178">
        <v>56890.094809926217</v>
      </c>
      <c r="G199" s="178">
        <v>65812.150162468868</v>
      </c>
      <c r="H199" s="178">
        <v>79878.932414311857</v>
      </c>
      <c r="I199" s="178">
        <v>79571.4224875496</v>
      </c>
      <c r="J199" s="178">
        <v>90551.912974428473</v>
      </c>
      <c r="K199" s="178">
        <v>70674.636040854952</v>
      </c>
    </row>
    <row r="200" spans="1:21">
      <c r="A200" t="s">
        <v>361</v>
      </c>
      <c r="B200" s="8" t="s">
        <v>100</v>
      </c>
      <c r="C200" s="45" t="s">
        <v>560</v>
      </c>
      <c r="D200" s="178">
        <v>4803.8152081889584</v>
      </c>
      <c r="E200" s="178">
        <v>3401.5294343136839</v>
      </c>
      <c r="F200" s="178">
        <v>4283.0335216221974</v>
      </c>
      <c r="G200" s="178">
        <v>3742.2649490823537</v>
      </c>
      <c r="H200" s="178">
        <v>3622.5631820454992</v>
      </c>
      <c r="I200" s="178">
        <v>3984.2300868103275</v>
      </c>
      <c r="J200" s="178">
        <v>4092.984564016589</v>
      </c>
      <c r="K200" s="105">
        <v>0</v>
      </c>
      <c r="N200" s="105">
        <v>0</v>
      </c>
      <c r="O200" s="105">
        <v>0</v>
      </c>
      <c r="P200" s="105">
        <v>0</v>
      </c>
      <c r="Q200" s="105">
        <v>0</v>
      </c>
      <c r="R200" s="105">
        <v>0</v>
      </c>
      <c r="S200" s="105">
        <v>0</v>
      </c>
      <c r="T200" s="105">
        <v>0</v>
      </c>
      <c r="U200" s="105">
        <v>2000.7101093978999</v>
      </c>
    </row>
    <row r="201" spans="1:21">
      <c r="A201" t="s">
        <v>362</v>
      </c>
      <c r="B201" s="8" t="s">
        <v>101</v>
      </c>
      <c r="C201" s="45" t="s">
        <v>560</v>
      </c>
      <c r="D201" s="178">
        <v>528.05359885119924</v>
      </c>
      <c r="E201" s="178">
        <v>2448.5479532647059</v>
      </c>
      <c r="F201" s="178">
        <v>1674.6586527142085</v>
      </c>
      <c r="G201" s="178">
        <v>2058.258468078564</v>
      </c>
      <c r="H201" s="178">
        <v>1875.2244413929636</v>
      </c>
      <c r="I201" s="178">
        <v>1926.3444257068713</v>
      </c>
      <c r="J201" s="178">
        <v>2554.5796767352499</v>
      </c>
      <c r="K201" s="178">
        <v>62.56938014744204</v>
      </c>
      <c r="N201" s="105">
        <v>0</v>
      </c>
      <c r="O201" s="105">
        <v>0</v>
      </c>
      <c r="P201" s="105">
        <v>0</v>
      </c>
      <c r="Q201" s="105">
        <v>0</v>
      </c>
      <c r="R201" s="105">
        <v>0</v>
      </c>
      <c r="S201" s="105">
        <v>0</v>
      </c>
      <c r="T201" s="105">
        <v>0</v>
      </c>
      <c r="U201" s="105">
        <v>6857.0593657534901</v>
      </c>
    </row>
    <row r="202" spans="1:21">
      <c r="A202" t="s">
        <v>363</v>
      </c>
      <c r="B202" s="8" t="s">
        <v>102</v>
      </c>
      <c r="C202" s="45" t="s">
        <v>560</v>
      </c>
      <c r="D202" s="105">
        <v>0</v>
      </c>
      <c r="E202" s="105">
        <v>0</v>
      </c>
      <c r="F202" s="105">
        <v>0</v>
      </c>
      <c r="G202" s="105">
        <v>0</v>
      </c>
      <c r="H202" s="105">
        <v>0</v>
      </c>
      <c r="I202" s="105">
        <v>0</v>
      </c>
      <c r="J202" s="105">
        <v>0</v>
      </c>
      <c r="K202" s="105">
        <v>0</v>
      </c>
      <c r="N202" s="105">
        <v>0</v>
      </c>
      <c r="O202" s="105">
        <v>0</v>
      </c>
      <c r="P202" s="105">
        <v>0</v>
      </c>
      <c r="Q202" s="105">
        <v>0</v>
      </c>
      <c r="R202" s="105">
        <v>0</v>
      </c>
      <c r="S202" s="105">
        <v>0</v>
      </c>
      <c r="T202" s="105">
        <v>0</v>
      </c>
      <c r="U202" s="105">
        <v>4878.0756108097094</v>
      </c>
    </row>
    <row r="203" spans="1:21">
      <c r="A203" t="s">
        <v>364</v>
      </c>
      <c r="B203" s="8" t="s">
        <v>103</v>
      </c>
      <c r="C203" s="45" t="s">
        <v>560</v>
      </c>
      <c r="D203" s="105">
        <v>0</v>
      </c>
      <c r="E203" s="105">
        <v>0</v>
      </c>
      <c r="F203" s="105">
        <v>0</v>
      </c>
      <c r="G203" s="105">
        <v>0</v>
      </c>
      <c r="H203" s="105">
        <v>0</v>
      </c>
      <c r="I203" s="105">
        <v>0</v>
      </c>
      <c r="J203" s="105">
        <v>0</v>
      </c>
      <c r="K203" s="105">
        <v>0</v>
      </c>
      <c r="N203" s="105">
        <v>0</v>
      </c>
      <c r="O203" s="105">
        <v>0</v>
      </c>
      <c r="P203" s="105">
        <v>0</v>
      </c>
      <c r="Q203" s="105">
        <v>0</v>
      </c>
      <c r="R203" s="105">
        <v>0</v>
      </c>
      <c r="S203" s="105">
        <v>0</v>
      </c>
      <c r="T203" s="105">
        <v>0</v>
      </c>
      <c r="U203" s="105">
        <v>4605.3411928677742</v>
      </c>
    </row>
    <row r="204" spans="1:21">
      <c r="A204" t="s">
        <v>592</v>
      </c>
      <c r="B204" s="48" t="s">
        <v>442</v>
      </c>
      <c r="C204" s="45" t="s">
        <v>560</v>
      </c>
      <c r="D204" s="105">
        <v>0</v>
      </c>
      <c r="E204" s="105">
        <v>0</v>
      </c>
      <c r="F204" s="105">
        <v>0</v>
      </c>
      <c r="G204" s="105">
        <v>0</v>
      </c>
      <c r="H204" s="105">
        <v>0</v>
      </c>
      <c r="I204" s="105">
        <v>0</v>
      </c>
      <c r="J204" s="105">
        <v>0</v>
      </c>
      <c r="K204" s="105">
        <v>0</v>
      </c>
      <c r="N204" s="105">
        <v>0</v>
      </c>
      <c r="O204" s="105">
        <v>0</v>
      </c>
      <c r="P204" s="105">
        <v>0</v>
      </c>
      <c r="Q204" s="105">
        <v>0</v>
      </c>
      <c r="R204" s="105">
        <v>0</v>
      </c>
      <c r="S204" s="105">
        <v>0</v>
      </c>
      <c r="T204" s="105">
        <v>0</v>
      </c>
      <c r="U204" s="105">
        <v>0</v>
      </c>
    </row>
    <row r="205" spans="1:21">
      <c r="B205" s="48"/>
      <c r="C205" s="48"/>
      <c r="D205" s="179"/>
      <c r="E205" s="180"/>
      <c r="F205" s="181"/>
      <c r="G205" s="180"/>
      <c r="H205" s="181"/>
      <c r="I205" s="181"/>
      <c r="J205" s="181"/>
      <c r="K205" s="181"/>
      <c r="L205" s="48"/>
      <c r="M205" s="48"/>
      <c r="N205" s="48"/>
      <c r="O205" s="48"/>
      <c r="P205" s="48"/>
    </row>
    <row r="206" spans="1:21" ht="15.75">
      <c r="B206" s="20" t="s">
        <v>573</v>
      </c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</row>
    <row r="207" spans="1:21" ht="15.75">
      <c r="B207" s="20" t="s">
        <v>481</v>
      </c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</row>
    <row r="208" spans="1:21">
      <c r="B208" s="102" t="s">
        <v>1357</v>
      </c>
      <c r="C208" s="45"/>
    </row>
    <row r="209" spans="1:21">
      <c r="B209" s="103" t="s">
        <v>483</v>
      </c>
      <c r="C209" s="45"/>
    </row>
    <row r="210" spans="1:21">
      <c r="A210" t="s">
        <v>1638</v>
      </c>
      <c r="B210" s="48" t="s">
        <v>485</v>
      </c>
      <c r="C210" s="45" t="s">
        <v>560</v>
      </c>
      <c r="D210" s="194">
        <v>4557.5728236326013</v>
      </c>
      <c r="E210" s="194">
        <v>4938.8054242273374</v>
      </c>
      <c r="F210" s="194">
        <v>4823.3844715220202</v>
      </c>
      <c r="G210" s="194">
        <v>5695.3190168512538</v>
      </c>
      <c r="H210" s="194">
        <v>6099.166112367966</v>
      </c>
      <c r="I210" s="194">
        <v>6654.1162005725346</v>
      </c>
      <c r="J210" s="194">
        <v>6116.6825532352968</v>
      </c>
      <c r="K210" s="194">
        <v>5188.6837922007962</v>
      </c>
      <c r="L210" s="195"/>
      <c r="M210" s="195"/>
      <c r="N210" s="194">
        <v>766.2391830153698</v>
      </c>
      <c r="O210" s="194">
        <v>832.96550288415983</v>
      </c>
      <c r="P210" s="194">
        <v>811.22654074028151</v>
      </c>
      <c r="Q210" s="194">
        <v>949.60122133178618</v>
      </c>
      <c r="R210" s="194">
        <v>1018.5191680249459</v>
      </c>
      <c r="S210" s="194">
        <v>1127.1295683795011</v>
      </c>
      <c r="T210" s="194">
        <v>1030.0784506277366</v>
      </c>
      <c r="U210" s="194">
        <v>803.01397829680468</v>
      </c>
    </row>
    <row r="211" spans="1:21">
      <c r="A211" t="s">
        <v>1639</v>
      </c>
      <c r="B211" s="48" t="s">
        <v>486</v>
      </c>
      <c r="C211" s="45" t="s">
        <v>560</v>
      </c>
      <c r="D211" s="194">
        <v>1195.2211343358276</v>
      </c>
      <c r="E211" s="194">
        <v>-2846.673948000946</v>
      </c>
      <c r="F211" s="194">
        <v>1920.2628429152537</v>
      </c>
      <c r="G211" s="194">
        <v>1416.5623661898321</v>
      </c>
      <c r="H211" s="194">
        <v>1668.1673932902561</v>
      </c>
      <c r="I211" s="194">
        <v>776.64224508517498</v>
      </c>
      <c r="J211" s="194">
        <v>1160.0813816793984</v>
      </c>
      <c r="K211" s="194">
        <v>1590.3172344177085</v>
      </c>
      <c r="L211" s="195"/>
      <c r="M211" s="195"/>
      <c r="N211" s="194">
        <v>209.19697738129807</v>
      </c>
      <c r="O211" s="194">
        <v>-536.15687395644113</v>
      </c>
      <c r="P211" s="194">
        <v>304.74278025055355</v>
      </c>
      <c r="Q211" s="194">
        <v>241.74141828529483</v>
      </c>
      <c r="R211" s="194">
        <v>326.48040300316421</v>
      </c>
      <c r="S211" s="194">
        <v>140.24800708367084</v>
      </c>
      <c r="T211" s="194">
        <v>283.85088197566876</v>
      </c>
      <c r="U211" s="194">
        <v>345.6974504469494</v>
      </c>
    </row>
    <row r="212" spans="1:21">
      <c r="A212" t="s">
        <v>1640</v>
      </c>
      <c r="B212" s="48" t="s">
        <v>487</v>
      </c>
      <c r="C212" s="45" t="s">
        <v>560</v>
      </c>
      <c r="D212" s="194">
        <v>813.98853374109183</v>
      </c>
      <c r="E212" s="194">
        <v>-2731.2529952956293</v>
      </c>
      <c r="F212" s="194">
        <v>1048.3282975860202</v>
      </c>
      <c r="G212" s="194">
        <v>1012.7152706731191</v>
      </c>
      <c r="H212" s="194">
        <v>1113.2173050856868</v>
      </c>
      <c r="I212" s="194">
        <v>1314.0758924224131</v>
      </c>
      <c r="J212" s="194">
        <v>2088.0801427138995</v>
      </c>
      <c r="K212" s="194">
        <v>777.35200584017377</v>
      </c>
      <c r="L212" s="195"/>
      <c r="M212" s="195"/>
      <c r="N212" s="194">
        <v>142.4706575125081</v>
      </c>
      <c r="O212" s="194">
        <v>-514.41791181256281</v>
      </c>
      <c r="P212" s="194">
        <v>166.36809965904888</v>
      </c>
      <c r="Q212" s="194">
        <v>172.82347159213504</v>
      </c>
      <c r="R212" s="194">
        <v>217.8700026486091</v>
      </c>
      <c r="S212" s="194">
        <v>237.29912483543526</v>
      </c>
      <c r="T212" s="194">
        <v>510.91535430660065</v>
      </c>
      <c r="U212" s="194">
        <v>168.97798797808073</v>
      </c>
    </row>
    <row r="213" spans="1:21">
      <c r="A213" t="s">
        <v>1641</v>
      </c>
      <c r="B213" s="48" t="s">
        <v>488</v>
      </c>
      <c r="C213" s="45" t="s">
        <v>560</v>
      </c>
      <c r="D213" s="194">
        <v>0</v>
      </c>
      <c r="E213" s="194">
        <v>0</v>
      </c>
      <c r="F213" s="194">
        <v>0</v>
      </c>
      <c r="G213" s="194">
        <v>0</v>
      </c>
      <c r="H213" s="194">
        <v>0</v>
      </c>
      <c r="I213" s="194">
        <v>0</v>
      </c>
      <c r="J213" s="194">
        <v>0</v>
      </c>
      <c r="K213" s="194">
        <v>0</v>
      </c>
      <c r="L213" s="195"/>
      <c r="M213" s="195"/>
      <c r="N213" s="194">
        <v>0</v>
      </c>
      <c r="O213" s="194">
        <v>0</v>
      </c>
      <c r="P213" s="194">
        <v>0</v>
      </c>
      <c r="Q213" s="194">
        <v>0</v>
      </c>
      <c r="R213" s="194">
        <v>0</v>
      </c>
      <c r="S213" s="194">
        <v>0</v>
      </c>
      <c r="T213" s="194">
        <v>0</v>
      </c>
      <c r="U213" s="194">
        <v>0</v>
      </c>
    </row>
    <row r="214" spans="1:21" ht="30">
      <c r="A214" t="s">
        <v>1642</v>
      </c>
      <c r="B214" s="48" t="s">
        <v>489</v>
      </c>
      <c r="C214" s="45" t="s">
        <v>560</v>
      </c>
      <c r="D214" s="194">
        <v>0</v>
      </c>
      <c r="E214" s="194">
        <v>0</v>
      </c>
      <c r="F214" s="194">
        <v>0</v>
      </c>
      <c r="G214" s="194">
        <v>0</v>
      </c>
      <c r="H214" s="194">
        <v>0</v>
      </c>
      <c r="I214" s="194">
        <v>0</v>
      </c>
      <c r="J214" s="194">
        <v>0</v>
      </c>
      <c r="K214" s="194">
        <v>0</v>
      </c>
      <c r="L214" s="195"/>
      <c r="M214" s="195"/>
      <c r="N214" s="194">
        <v>0</v>
      </c>
      <c r="O214" s="194">
        <v>0</v>
      </c>
      <c r="P214" s="194">
        <v>0</v>
      </c>
      <c r="Q214" s="194">
        <v>0</v>
      </c>
      <c r="R214" s="194">
        <v>0</v>
      </c>
      <c r="S214" s="194">
        <v>0</v>
      </c>
      <c r="T214" s="194">
        <v>0</v>
      </c>
      <c r="U214" s="194">
        <v>0</v>
      </c>
    </row>
    <row r="215" spans="1:21">
      <c r="A215" t="s">
        <v>1643</v>
      </c>
      <c r="B215" s="48" t="s">
        <v>490</v>
      </c>
      <c r="C215" s="45" t="s">
        <v>560</v>
      </c>
      <c r="D215" s="194">
        <v>4938.8054242273374</v>
      </c>
      <c r="E215" s="194">
        <v>4823.3844715220202</v>
      </c>
      <c r="F215" s="194">
        <v>5695.3190168512538</v>
      </c>
      <c r="G215" s="194">
        <v>6099.166112367966</v>
      </c>
      <c r="H215" s="194">
        <v>6654.1162005725346</v>
      </c>
      <c r="I215" s="194">
        <v>6116.6825532352968</v>
      </c>
      <c r="J215" s="194">
        <v>5188.6837922007962</v>
      </c>
      <c r="K215" s="194">
        <v>6001.6490207783309</v>
      </c>
      <c r="L215" s="195"/>
      <c r="M215" s="195"/>
      <c r="N215" s="194">
        <v>832.96550288415983</v>
      </c>
      <c r="O215" s="194">
        <v>811.22654074028151</v>
      </c>
      <c r="P215" s="194">
        <v>949.60122133178618</v>
      </c>
      <c r="Q215" s="194">
        <v>1018.5191680249459</v>
      </c>
      <c r="R215" s="194">
        <v>1127.1295683795011</v>
      </c>
      <c r="S215" s="194">
        <v>1030.0784506277366</v>
      </c>
      <c r="T215" s="194">
        <v>803.01397829680468</v>
      </c>
      <c r="U215" s="194">
        <v>979.73344076567344</v>
      </c>
    </row>
    <row r="216" spans="1:21">
      <c r="A216" t="s">
        <v>1644</v>
      </c>
      <c r="B216" s="103" t="s">
        <v>484</v>
      </c>
      <c r="C216" s="45"/>
      <c r="D216" s="195"/>
      <c r="E216" s="195"/>
      <c r="F216" s="195"/>
      <c r="G216" s="195"/>
      <c r="H216" s="195"/>
      <c r="I216" s="195"/>
      <c r="J216" s="195"/>
      <c r="K216" s="195"/>
      <c r="L216" s="195"/>
      <c r="M216" s="195"/>
      <c r="N216" s="195"/>
      <c r="O216" s="195"/>
      <c r="P216" s="195"/>
      <c r="Q216" s="195"/>
      <c r="R216" s="195"/>
      <c r="S216" s="195"/>
      <c r="T216" s="195"/>
      <c r="U216" s="195"/>
    </row>
    <row r="217" spans="1:21">
      <c r="A217" t="s">
        <v>1645</v>
      </c>
      <c r="B217" s="48" t="s">
        <v>485</v>
      </c>
      <c r="C217" s="45" t="s">
        <v>560</v>
      </c>
      <c r="D217" s="194">
        <v>1280.6566518355498</v>
      </c>
      <c r="E217" s="194">
        <v>1407.8339264894823</v>
      </c>
      <c r="F217" s="194">
        <v>1379.4229848938053</v>
      </c>
      <c r="G217" s="194">
        <v>1620.6990602499163</v>
      </c>
      <c r="H217" s="194">
        <v>1760.0982814994372</v>
      </c>
      <c r="I217" s="194">
        <v>2024.194973113275</v>
      </c>
      <c r="J217" s="194">
        <v>1764.6963919838086</v>
      </c>
      <c r="K217" s="194">
        <v>1348.4502572523179</v>
      </c>
      <c r="L217" s="195"/>
      <c r="M217" s="195"/>
      <c r="N217" s="194">
        <v>0</v>
      </c>
      <c r="O217" s="194">
        <v>0</v>
      </c>
      <c r="P217" s="194">
        <v>0</v>
      </c>
      <c r="Q217" s="194">
        <v>0</v>
      </c>
      <c r="R217" s="194">
        <v>0</v>
      </c>
      <c r="S217" s="194">
        <v>0</v>
      </c>
      <c r="T217" s="194">
        <v>0</v>
      </c>
      <c r="U217" s="194">
        <v>0</v>
      </c>
    </row>
    <row r="218" spans="1:21">
      <c r="A218" t="s">
        <v>1646</v>
      </c>
      <c r="B218" s="48" t="s">
        <v>486</v>
      </c>
      <c r="C218" s="45" t="s">
        <v>560</v>
      </c>
      <c r="D218" s="194">
        <v>398.71974809205562</v>
      </c>
      <c r="E218" s="194">
        <v>-700.7106195447742</v>
      </c>
      <c r="F218" s="194">
        <v>531.36268642254333</v>
      </c>
      <c r="G218" s="194">
        <v>488.96647491196114</v>
      </c>
      <c r="H218" s="194">
        <v>793.86867213837706</v>
      </c>
      <c r="I218" s="194">
        <v>374.99989374193768</v>
      </c>
      <c r="J218" s="194">
        <v>520.34486615016499</v>
      </c>
      <c r="K218" s="194">
        <v>713.32358362775256</v>
      </c>
      <c r="L218" s="195"/>
      <c r="M218" s="195"/>
      <c r="N218" s="194">
        <v>0</v>
      </c>
      <c r="O218" s="194">
        <v>0</v>
      </c>
      <c r="P218" s="194">
        <v>0</v>
      </c>
      <c r="Q218" s="194">
        <v>0</v>
      </c>
      <c r="R218" s="194">
        <v>0</v>
      </c>
      <c r="S218" s="194">
        <v>0</v>
      </c>
      <c r="T218" s="194">
        <v>0</v>
      </c>
      <c r="U218" s="194">
        <v>0</v>
      </c>
    </row>
    <row r="219" spans="1:21">
      <c r="A219" t="s">
        <v>1647</v>
      </c>
      <c r="B219" s="48" t="s">
        <v>487</v>
      </c>
      <c r="C219" s="45" t="s">
        <v>560</v>
      </c>
      <c r="D219" s="194">
        <v>271.54247343812307</v>
      </c>
      <c r="E219" s="194">
        <v>-672.29967794909703</v>
      </c>
      <c r="F219" s="194">
        <v>290.0866110664324</v>
      </c>
      <c r="G219" s="194">
        <v>349.56725366244024</v>
      </c>
      <c r="H219" s="194">
        <v>529.77198052453912</v>
      </c>
      <c r="I219" s="194">
        <v>634.49847487140414</v>
      </c>
      <c r="J219" s="194">
        <v>936.59100088165542</v>
      </c>
      <c r="K219" s="194">
        <v>348.67478421634831</v>
      </c>
      <c r="L219" s="195"/>
      <c r="M219" s="195"/>
      <c r="N219" s="194">
        <v>0</v>
      </c>
      <c r="O219" s="194">
        <v>0</v>
      </c>
      <c r="P219" s="194">
        <v>0</v>
      </c>
      <c r="Q219" s="194">
        <v>0</v>
      </c>
      <c r="R219" s="194">
        <v>0</v>
      </c>
      <c r="S219" s="194">
        <v>0</v>
      </c>
      <c r="T219" s="194">
        <v>0</v>
      </c>
      <c r="U219" s="194">
        <v>0</v>
      </c>
    </row>
    <row r="220" spans="1:21">
      <c r="A220" t="s">
        <v>1648</v>
      </c>
      <c r="B220" s="48" t="s">
        <v>488</v>
      </c>
      <c r="C220" s="45" t="s">
        <v>560</v>
      </c>
      <c r="D220" s="194">
        <v>0</v>
      </c>
      <c r="E220" s="194">
        <v>0</v>
      </c>
      <c r="F220" s="194">
        <v>0</v>
      </c>
      <c r="G220" s="194">
        <v>0</v>
      </c>
      <c r="H220" s="194">
        <v>0</v>
      </c>
      <c r="I220" s="194">
        <v>0</v>
      </c>
      <c r="J220" s="194">
        <v>0</v>
      </c>
      <c r="K220" s="194">
        <v>0</v>
      </c>
      <c r="L220" s="195"/>
      <c r="M220" s="195"/>
      <c r="N220" s="194">
        <v>0</v>
      </c>
      <c r="O220" s="194">
        <v>0</v>
      </c>
      <c r="P220" s="194">
        <v>0</v>
      </c>
      <c r="Q220" s="194">
        <v>0</v>
      </c>
      <c r="R220" s="194">
        <v>0</v>
      </c>
      <c r="S220" s="194">
        <v>0</v>
      </c>
      <c r="T220" s="194">
        <v>0</v>
      </c>
      <c r="U220" s="194">
        <v>0</v>
      </c>
    </row>
    <row r="221" spans="1:21" ht="30">
      <c r="A221" t="s">
        <v>1649</v>
      </c>
      <c r="B221" s="48" t="s">
        <v>489</v>
      </c>
      <c r="C221" s="45" t="s">
        <v>560</v>
      </c>
      <c r="D221" s="194">
        <v>0</v>
      </c>
      <c r="E221" s="194">
        <v>0</v>
      </c>
      <c r="F221" s="194">
        <v>0</v>
      </c>
      <c r="G221" s="194">
        <v>0</v>
      </c>
      <c r="H221" s="194">
        <v>0</v>
      </c>
      <c r="I221" s="194">
        <v>0</v>
      </c>
      <c r="J221" s="194">
        <v>0</v>
      </c>
      <c r="K221" s="194">
        <v>0</v>
      </c>
      <c r="L221" s="195"/>
      <c r="M221" s="195"/>
      <c r="N221" s="194">
        <v>0</v>
      </c>
      <c r="O221" s="194">
        <v>0</v>
      </c>
      <c r="P221" s="194">
        <v>0</v>
      </c>
      <c r="Q221" s="194">
        <v>0</v>
      </c>
      <c r="R221" s="194">
        <v>0</v>
      </c>
      <c r="S221" s="194">
        <v>0</v>
      </c>
      <c r="T221" s="194">
        <v>0</v>
      </c>
      <c r="U221" s="194">
        <v>0</v>
      </c>
    </row>
    <row r="222" spans="1:21">
      <c r="A222" t="s">
        <v>1650</v>
      </c>
      <c r="B222" s="48" t="s">
        <v>490</v>
      </c>
      <c r="C222" s="45" t="s">
        <v>560</v>
      </c>
      <c r="D222" s="194">
        <v>1407.8339264894823</v>
      </c>
      <c r="E222" s="194">
        <v>1379.4229848938053</v>
      </c>
      <c r="F222" s="194">
        <v>1620.6990602499163</v>
      </c>
      <c r="G222" s="194">
        <v>1760.0982814994372</v>
      </c>
      <c r="H222" s="194">
        <v>2024.194973113275</v>
      </c>
      <c r="I222" s="194">
        <v>1764.6963919838086</v>
      </c>
      <c r="J222" s="194">
        <v>1348.4502572523179</v>
      </c>
      <c r="K222" s="194">
        <v>1713.0990566637222</v>
      </c>
      <c r="L222" s="195"/>
      <c r="M222" s="195"/>
      <c r="N222" s="194">
        <v>0</v>
      </c>
      <c r="O222" s="194">
        <v>0</v>
      </c>
      <c r="P222" s="194">
        <v>0</v>
      </c>
      <c r="Q222" s="194">
        <v>0</v>
      </c>
      <c r="R222" s="194">
        <v>0</v>
      </c>
      <c r="S222" s="194">
        <v>0</v>
      </c>
      <c r="T222" s="194">
        <v>0</v>
      </c>
      <c r="U222" s="194">
        <v>0</v>
      </c>
    </row>
    <row r="223" spans="1:21">
      <c r="B223" s="48"/>
      <c r="C223" s="45"/>
      <c r="D223" s="195"/>
      <c r="E223" s="195"/>
      <c r="F223" s="195"/>
      <c r="G223" s="195"/>
      <c r="H223" s="195"/>
      <c r="I223" s="195"/>
      <c r="J223" s="195"/>
      <c r="K223" s="195"/>
      <c r="L223" s="195"/>
      <c r="M223" s="195"/>
      <c r="N223" s="195"/>
      <c r="O223" s="195"/>
      <c r="P223" s="195"/>
      <c r="Q223" s="195"/>
      <c r="R223" s="195"/>
      <c r="S223" s="195"/>
      <c r="T223" s="195"/>
      <c r="U223" s="195"/>
    </row>
    <row r="224" spans="1:21">
      <c r="B224" s="48"/>
      <c r="C224" s="45"/>
      <c r="D224" s="195"/>
      <c r="E224" s="195"/>
      <c r="F224" s="195"/>
      <c r="G224" s="195"/>
      <c r="H224" s="195"/>
      <c r="I224" s="195"/>
      <c r="J224" s="195"/>
      <c r="K224" s="195"/>
      <c r="L224" s="195"/>
      <c r="M224" s="195"/>
      <c r="N224" s="195"/>
      <c r="O224" s="195"/>
      <c r="P224" s="195"/>
      <c r="Q224" s="195"/>
      <c r="R224" s="195"/>
      <c r="S224" s="195"/>
      <c r="T224" s="195"/>
      <c r="U224" s="195"/>
    </row>
    <row r="225" spans="1:21">
      <c r="B225" s="102" t="s">
        <v>1358</v>
      </c>
      <c r="C225" s="45"/>
      <c r="D225" s="195"/>
      <c r="E225" s="195"/>
      <c r="F225" s="195"/>
      <c r="G225" s="195"/>
      <c r="H225" s="195"/>
      <c r="I225" s="195"/>
      <c r="J225" s="195"/>
      <c r="K225" s="195"/>
      <c r="L225" s="195"/>
      <c r="M225" s="195"/>
      <c r="N225" s="195"/>
      <c r="O225" s="195"/>
      <c r="P225" s="195"/>
      <c r="Q225" s="195"/>
      <c r="R225" s="195"/>
      <c r="S225" s="195"/>
      <c r="T225" s="195"/>
      <c r="U225" s="195"/>
    </row>
    <row r="226" spans="1:21">
      <c r="B226" s="103" t="s">
        <v>483</v>
      </c>
      <c r="C226" s="45"/>
      <c r="D226" s="195"/>
      <c r="E226" s="195"/>
      <c r="F226" s="195"/>
      <c r="G226" s="195"/>
      <c r="H226" s="195"/>
      <c r="I226" s="195"/>
      <c r="J226" s="195"/>
      <c r="K226" s="195"/>
      <c r="L226" s="195"/>
      <c r="M226" s="195"/>
      <c r="N226" s="195"/>
      <c r="O226" s="195"/>
      <c r="P226" s="195"/>
      <c r="Q226" s="195"/>
      <c r="R226" s="195"/>
      <c r="S226" s="195"/>
      <c r="T226" s="195"/>
      <c r="U226" s="195"/>
    </row>
    <row r="227" spans="1:21">
      <c r="A227" t="s">
        <v>1651</v>
      </c>
      <c r="B227" s="48" t="s">
        <v>485</v>
      </c>
      <c r="C227" s="45" t="s">
        <v>560</v>
      </c>
      <c r="D227" s="194">
        <v>3803.1327586585103</v>
      </c>
      <c r="E227" s="194">
        <v>4163.8837990119164</v>
      </c>
      <c r="F227" s="194">
        <v>3719.8889071534563</v>
      </c>
      <c r="G227" s="194">
        <v>4218.8857457444547</v>
      </c>
      <c r="H227" s="194">
        <v>4507.9217225114935</v>
      </c>
      <c r="I227" s="194">
        <v>4772.8354502913517</v>
      </c>
      <c r="J227" s="194">
        <v>4301.5066249772908</v>
      </c>
      <c r="K227" s="194">
        <v>3491.4598998290621</v>
      </c>
      <c r="L227" s="195"/>
      <c r="M227" s="195"/>
      <c r="N227" s="194">
        <v>639.39940197616022</v>
      </c>
      <c r="O227" s="194">
        <v>702.54087852897237</v>
      </c>
      <c r="P227" s="194">
        <v>618.91664982563611</v>
      </c>
      <c r="Q227" s="194">
        <v>698.10668596547976</v>
      </c>
      <c r="R227" s="194">
        <v>747.43170590588397</v>
      </c>
      <c r="S227" s="194">
        <v>799.27850554632619</v>
      </c>
      <c r="T227" s="194">
        <v>714.16476257174077</v>
      </c>
      <c r="U227" s="194">
        <v>515.96101496744404</v>
      </c>
    </row>
    <row r="228" spans="1:21">
      <c r="A228" t="s">
        <v>1652</v>
      </c>
      <c r="B228" s="48" t="s">
        <v>486</v>
      </c>
      <c r="C228" s="45" t="s">
        <v>560</v>
      </c>
      <c r="D228" s="194">
        <v>2547.8648516836947</v>
      </c>
      <c r="E228" s="194">
        <v>919.25525253285559</v>
      </c>
      <c r="F228" s="194">
        <v>3935.4862664513325</v>
      </c>
      <c r="G228" s="194">
        <v>3571.6631808727107</v>
      </c>
      <c r="H228" s="194">
        <v>3399.7057075476209</v>
      </c>
      <c r="I228" s="194">
        <v>3377.3964838043503</v>
      </c>
      <c r="J228" s="194">
        <v>3022.9030607653644</v>
      </c>
      <c r="K228" s="194">
        <v>3532.5522662693411</v>
      </c>
      <c r="L228" s="195"/>
      <c r="M228" s="195"/>
      <c r="N228" s="194">
        <v>445.94728995021001</v>
      </c>
      <c r="O228" s="194">
        <v>173.13715289106611</v>
      </c>
      <c r="P228" s="194">
        <v>624.55565960726074</v>
      </c>
      <c r="Q228" s="194">
        <v>609.51705593019449</v>
      </c>
      <c r="R228" s="194">
        <v>665.36325668318534</v>
      </c>
      <c r="S228" s="194">
        <v>609.8987390687322</v>
      </c>
      <c r="T228" s="194">
        <v>739.64957413852369</v>
      </c>
      <c r="U228" s="194">
        <v>767.89352815323173</v>
      </c>
    </row>
    <row r="229" spans="1:21">
      <c r="A229" t="s">
        <v>1653</v>
      </c>
      <c r="B229" s="48" t="s">
        <v>487</v>
      </c>
      <c r="C229" s="45" t="s">
        <v>560</v>
      </c>
      <c r="D229" s="194">
        <v>2187.1138113302886</v>
      </c>
      <c r="E229" s="194">
        <v>1363.2501443913156</v>
      </c>
      <c r="F229" s="194">
        <v>3436.4894278603342</v>
      </c>
      <c r="G229" s="194">
        <v>3282.6272041056723</v>
      </c>
      <c r="H229" s="194">
        <v>3134.7919797677623</v>
      </c>
      <c r="I229" s="194">
        <v>3848.7253091184111</v>
      </c>
      <c r="J229" s="194">
        <v>3832.9497859135936</v>
      </c>
      <c r="K229" s="194">
        <v>3138.1003696082885</v>
      </c>
      <c r="L229" s="195"/>
      <c r="M229" s="195"/>
      <c r="N229" s="194">
        <v>382.80581339739774</v>
      </c>
      <c r="O229" s="194">
        <v>256.76138159440234</v>
      </c>
      <c r="P229" s="194">
        <v>545.36562346741721</v>
      </c>
      <c r="Q229" s="194">
        <v>560.19203598979038</v>
      </c>
      <c r="R229" s="194">
        <v>613.51645704274301</v>
      </c>
      <c r="S229" s="194">
        <v>695.01248204331773</v>
      </c>
      <c r="T229" s="194">
        <v>937.8533217428203</v>
      </c>
      <c r="U229" s="194">
        <v>682.14899112089688</v>
      </c>
    </row>
    <row r="230" spans="1:21">
      <c r="A230" t="s">
        <v>1654</v>
      </c>
      <c r="B230" s="48" t="s">
        <v>488</v>
      </c>
      <c r="C230" s="45" t="s">
        <v>560</v>
      </c>
      <c r="D230" s="194">
        <v>0</v>
      </c>
      <c r="E230" s="194">
        <v>0</v>
      </c>
      <c r="F230" s="194">
        <v>0</v>
      </c>
      <c r="G230" s="194">
        <v>0</v>
      </c>
      <c r="H230" s="194">
        <v>0</v>
      </c>
      <c r="I230" s="194">
        <v>0</v>
      </c>
      <c r="J230" s="194">
        <v>0</v>
      </c>
      <c r="K230" s="194">
        <v>0</v>
      </c>
      <c r="L230" s="195"/>
      <c r="M230" s="195"/>
      <c r="N230" s="194">
        <v>0</v>
      </c>
      <c r="O230" s="194">
        <v>0</v>
      </c>
      <c r="P230" s="194">
        <v>0</v>
      </c>
      <c r="Q230" s="194">
        <v>0</v>
      </c>
      <c r="R230" s="194">
        <v>0</v>
      </c>
      <c r="S230" s="194">
        <v>0</v>
      </c>
      <c r="T230" s="194">
        <v>0</v>
      </c>
      <c r="U230" s="194">
        <v>0</v>
      </c>
    </row>
    <row r="231" spans="1:21" ht="30">
      <c r="A231" t="s">
        <v>1655</v>
      </c>
      <c r="B231" s="48" t="s">
        <v>489</v>
      </c>
      <c r="C231" s="45" t="s">
        <v>560</v>
      </c>
      <c r="D231" s="194">
        <v>0</v>
      </c>
      <c r="E231" s="194">
        <v>0</v>
      </c>
      <c r="F231" s="194">
        <v>0</v>
      </c>
      <c r="G231" s="194">
        <v>0</v>
      </c>
      <c r="H231" s="194">
        <v>0</v>
      </c>
      <c r="I231" s="194">
        <v>0</v>
      </c>
      <c r="J231" s="194">
        <v>0</v>
      </c>
      <c r="K231" s="194">
        <v>0</v>
      </c>
      <c r="L231" s="195"/>
      <c r="M231" s="195"/>
      <c r="N231" s="194">
        <v>0</v>
      </c>
      <c r="O231" s="194">
        <v>0</v>
      </c>
      <c r="P231" s="194">
        <v>0</v>
      </c>
      <c r="Q231" s="194">
        <v>0</v>
      </c>
      <c r="R231" s="194">
        <v>0</v>
      </c>
      <c r="S231" s="194">
        <v>0</v>
      </c>
      <c r="T231" s="194">
        <v>0</v>
      </c>
      <c r="U231" s="194">
        <v>0</v>
      </c>
    </row>
    <row r="232" spans="1:21">
      <c r="A232" t="s">
        <v>1656</v>
      </c>
      <c r="B232" s="48" t="s">
        <v>490</v>
      </c>
      <c r="C232" s="45" t="s">
        <v>560</v>
      </c>
      <c r="D232" s="194">
        <v>4163.8837990119164</v>
      </c>
      <c r="E232" s="194">
        <v>3719.8889071534563</v>
      </c>
      <c r="F232" s="194">
        <v>4218.8857457444547</v>
      </c>
      <c r="G232" s="194">
        <v>4507.9217225114935</v>
      </c>
      <c r="H232" s="194">
        <v>4772.8354502913517</v>
      </c>
      <c r="I232" s="194">
        <v>4301.5066249772908</v>
      </c>
      <c r="J232" s="194">
        <v>3491.4598998290621</v>
      </c>
      <c r="K232" s="194">
        <v>3885.9117964901147</v>
      </c>
      <c r="L232" s="195"/>
      <c r="M232" s="195"/>
      <c r="N232" s="194">
        <v>702.54087852897237</v>
      </c>
      <c r="O232" s="194">
        <v>618.91664982563611</v>
      </c>
      <c r="P232" s="194">
        <v>698.10668596547976</v>
      </c>
      <c r="Q232" s="194">
        <v>747.43170590588397</v>
      </c>
      <c r="R232" s="194">
        <v>799.27850554632619</v>
      </c>
      <c r="S232" s="194">
        <v>714.16476257174077</v>
      </c>
      <c r="T232" s="194">
        <v>515.96101496744404</v>
      </c>
      <c r="U232" s="194">
        <v>601.70555199977889</v>
      </c>
    </row>
    <row r="233" spans="1:21">
      <c r="B233" s="103" t="s">
        <v>484</v>
      </c>
      <c r="C233" s="45"/>
      <c r="D233" s="195"/>
      <c r="E233" s="195"/>
      <c r="F233" s="195"/>
      <c r="G233" s="195"/>
      <c r="H233" s="195"/>
      <c r="I233" s="195"/>
      <c r="J233" s="195"/>
      <c r="K233" s="195"/>
      <c r="L233" s="195"/>
      <c r="M233" s="195"/>
      <c r="N233" s="195"/>
      <c r="O233" s="195"/>
      <c r="P233" s="195"/>
      <c r="Q233" s="195"/>
      <c r="R233" s="195"/>
      <c r="S233" s="195"/>
      <c r="T233" s="195"/>
      <c r="U233" s="195"/>
    </row>
    <row r="234" spans="1:21">
      <c r="A234" t="s">
        <v>1657</v>
      </c>
      <c r="B234" s="48" t="s">
        <v>485</v>
      </c>
      <c r="C234" s="45" t="s">
        <v>560</v>
      </c>
      <c r="D234" s="194">
        <v>1068.6625214049091</v>
      </c>
      <c r="E234" s="194">
        <v>1189.0072507621144</v>
      </c>
      <c r="F234" s="194">
        <v>1079.717623136396</v>
      </c>
      <c r="G234" s="194">
        <v>1217.7967937292788</v>
      </c>
      <c r="H234" s="194">
        <v>1317.5657174672788</v>
      </c>
      <c r="I234" s="194">
        <v>1443.6362246296444</v>
      </c>
      <c r="J234" s="194">
        <v>1216.0562023879997</v>
      </c>
      <c r="K234" s="194">
        <v>852.7164734437747</v>
      </c>
      <c r="L234" s="195"/>
      <c r="M234" s="195"/>
      <c r="N234" s="194">
        <v>0</v>
      </c>
      <c r="O234" s="194">
        <v>0</v>
      </c>
      <c r="P234" s="194">
        <v>0</v>
      </c>
      <c r="Q234" s="194">
        <v>0</v>
      </c>
      <c r="R234" s="194">
        <v>0</v>
      </c>
      <c r="S234" s="194">
        <v>0</v>
      </c>
      <c r="T234" s="194">
        <v>0</v>
      </c>
      <c r="U234" s="194">
        <v>0</v>
      </c>
    </row>
    <row r="235" spans="1:21">
      <c r="A235" t="s">
        <v>1658</v>
      </c>
      <c r="B235" s="48" t="s">
        <v>486</v>
      </c>
      <c r="C235" s="45" t="s">
        <v>560</v>
      </c>
      <c r="D235" s="194">
        <v>849.95487667681004</v>
      </c>
      <c r="E235" s="194">
        <v>226.27527046939164</v>
      </c>
      <c r="F235" s="194">
        <v>1089.0022491639149</v>
      </c>
      <c r="G235" s="194">
        <v>1232.8603362671397</v>
      </c>
      <c r="H235" s="194">
        <v>1617.8951024745797</v>
      </c>
      <c r="I235" s="194">
        <v>1630.7680023408004</v>
      </c>
      <c r="J235" s="194">
        <v>1355.8980545500908</v>
      </c>
      <c r="K235" s="194">
        <v>1584.4969716688158</v>
      </c>
      <c r="L235" s="195"/>
      <c r="M235" s="195"/>
      <c r="N235" s="194">
        <v>0</v>
      </c>
      <c r="O235" s="194">
        <v>0</v>
      </c>
      <c r="P235" s="194">
        <v>0</v>
      </c>
      <c r="Q235" s="194">
        <v>0</v>
      </c>
      <c r="R235" s="194">
        <v>0</v>
      </c>
      <c r="S235" s="194">
        <v>0</v>
      </c>
      <c r="T235" s="194">
        <v>0</v>
      </c>
      <c r="U235" s="194">
        <v>0</v>
      </c>
    </row>
    <row r="236" spans="1:21">
      <c r="A236" t="s">
        <v>1659</v>
      </c>
      <c r="B236" s="48" t="s">
        <v>487</v>
      </c>
      <c r="C236" s="45" t="s">
        <v>560</v>
      </c>
      <c r="D236" s="194">
        <v>729.61014731960472</v>
      </c>
      <c r="E236" s="194">
        <v>335.56489809510992</v>
      </c>
      <c r="F236" s="194">
        <v>950.92307857103242</v>
      </c>
      <c r="G236" s="194">
        <v>1133.0914125291397</v>
      </c>
      <c r="H236" s="194">
        <v>1491.8245953122141</v>
      </c>
      <c r="I236" s="194">
        <v>1858.3480245824453</v>
      </c>
      <c r="J236" s="194">
        <v>1719.2377834943159</v>
      </c>
      <c r="K236" s="194">
        <v>1407.568850407494</v>
      </c>
      <c r="L236" s="195"/>
      <c r="M236" s="195"/>
      <c r="N236" s="194">
        <v>0</v>
      </c>
      <c r="O236" s="194">
        <v>0</v>
      </c>
      <c r="P236" s="194">
        <v>0</v>
      </c>
      <c r="Q236" s="194">
        <v>0</v>
      </c>
      <c r="R236" s="194">
        <v>0</v>
      </c>
      <c r="S236" s="194">
        <v>0</v>
      </c>
      <c r="T236" s="194">
        <v>0</v>
      </c>
      <c r="U236" s="194">
        <v>0</v>
      </c>
    </row>
    <row r="237" spans="1:21">
      <c r="A237" t="s">
        <v>1660</v>
      </c>
      <c r="B237" s="48" t="s">
        <v>488</v>
      </c>
      <c r="C237" s="45" t="s">
        <v>560</v>
      </c>
      <c r="D237" s="194">
        <v>0</v>
      </c>
      <c r="E237" s="194">
        <v>0</v>
      </c>
      <c r="F237" s="194">
        <v>0</v>
      </c>
      <c r="G237" s="194">
        <v>0</v>
      </c>
      <c r="H237" s="194">
        <v>0</v>
      </c>
      <c r="I237" s="194">
        <v>0</v>
      </c>
      <c r="J237" s="194">
        <v>0</v>
      </c>
      <c r="K237" s="194">
        <v>0</v>
      </c>
      <c r="L237" s="195"/>
      <c r="M237" s="195"/>
      <c r="N237" s="194">
        <v>0</v>
      </c>
      <c r="O237" s="194">
        <v>0</v>
      </c>
      <c r="P237" s="194">
        <v>0</v>
      </c>
      <c r="Q237" s="194">
        <v>0</v>
      </c>
      <c r="R237" s="194">
        <v>0</v>
      </c>
      <c r="S237" s="194">
        <v>0</v>
      </c>
      <c r="T237" s="194">
        <v>0</v>
      </c>
      <c r="U237" s="194">
        <v>0</v>
      </c>
    </row>
    <row r="238" spans="1:21" ht="30">
      <c r="A238" t="s">
        <v>1661</v>
      </c>
      <c r="B238" s="48" t="s">
        <v>489</v>
      </c>
      <c r="C238" s="45" t="s">
        <v>560</v>
      </c>
      <c r="D238" s="194">
        <v>0</v>
      </c>
      <c r="E238" s="194">
        <v>0</v>
      </c>
      <c r="F238" s="194">
        <v>0</v>
      </c>
      <c r="G238" s="194">
        <v>0</v>
      </c>
      <c r="H238" s="194">
        <v>0</v>
      </c>
      <c r="I238" s="194">
        <v>0</v>
      </c>
      <c r="J238" s="194">
        <v>0</v>
      </c>
      <c r="K238" s="194">
        <v>0</v>
      </c>
      <c r="L238" s="195"/>
      <c r="M238" s="195"/>
      <c r="N238" s="194">
        <v>0</v>
      </c>
      <c r="O238" s="194">
        <v>0</v>
      </c>
      <c r="P238" s="194">
        <v>0</v>
      </c>
      <c r="Q238" s="194">
        <v>0</v>
      </c>
      <c r="R238" s="194">
        <v>0</v>
      </c>
      <c r="S238" s="194">
        <v>0</v>
      </c>
      <c r="T238" s="194">
        <v>0</v>
      </c>
      <c r="U238" s="194">
        <v>0</v>
      </c>
    </row>
    <row r="239" spans="1:21">
      <c r="A239" t="s">
        <v>1662</v>
      </c>
      <c r="B239" s="48" t="s">
        <v>490</v>
      </c>
      <c r="C239" s="45" t="s">
        <v>560</v>
      </c>
      <c r="D239" s="194">
        <v>1189.0072507621144</v>
      </c>
      <c r="E239" s="194">
        <v>1079.717623136396</v>
      </c>
      <c r="F239" s="194">
        <v>1217.7967937292788</v>
      </c>
      <c r="G239" s="194">
        <v>1317.5657174672788</v>
      </c>
      <c r="H239" s="194">
        <v>1443.6362246296444</v>
      </c>
      <c r="I239" s="194">
        <v>1216.0562023879997</v>
      </c>
      <c r="J239" s="194">
        <v>852.7164734437747</v>
      </c>
      <c r="K239" s="194">
        <v>1029.6445947050963</v>
      </c>
      <c r="L239" s="195"/>
      <c r="M239" s="195"/>
      <c r="N239" s="194">
        <v>0</v>
      </c>
      <c r="O239" s="194">
        <v>0</v>
      </c>
      <c r="P239" s="194">
        <v>0</v>
      </c>
      <c r="Q239" s="194">
        <v>0</v>
      </c>
      <c r="R239" s="194">
        <v>0</v>
      </c>
      <c r="S239" s="194">
        <v>0</v>
      </c>
      <c r="T239" s="194">
        <v>0</v>
      </c>
      <c r="U239" s="194">
        <v>0</v>
      </c>
    </row>
    <row r="240" spans="1:21">
      <c r="B240" s="48"/>
      <c r="C240" s="45"/>
      <c r="D240" s="195"/>
      <c r="E240" s="195"/>
      <c r="F240" s="195"/>
      <c r="G240" s="195"/>
      <c r="H240" s="195"/>
      <c r="I240" s="195"/>
      <c r="J240" s="195"/>
      <c r="K240" s="195"/>
      <c r="L240" s="195"/>
      <c r="M240" s="195"/>
      <c r="N240" s="195"/>
      <c r="O240" s="195"/>
      <c r="P240" s="195"/>
      <c r="Q240" s="195"/>
      <c r="R240" s="195"/>
      <c r="S240" s="195"/>
      <c r="T240" s="195"/>
      <c r="U240" s="195"/>
    </row>
    <row r="241" spans="1:21">
      <c r="B241" s="48"/>
      <c r="C241" s="45"/>
      <c r="D241" s="195"/>
      <c r="E241" s="195"/>
      <c r="F241" s="195"/>
      <c r="G241" s="195"/>
      <c r="H241" s="195"/>
      <c r="I241" s="195"/>
      <c r="J241" s="195"/>
      <c r="K241" s="195"/>
      <c r="L241" s="195"/>
      <c r="M241" s="195"/>
      <c r="N241" s="195"/>
      <c r="O241" s="195"/>
      <c r="P241" s="195"/>
      <c r="Q241" s="195"/>
      <c r="R241" s="195"/>
      <c r="S241" s="195"/>
      <c r="T241" s="195"/>
      <c r="U241" s="195"/>
    </row>
    <row r="242" spans="1:21">
      <c r="B242" s="102" t="s">
        <v>1360</v>
      </c>
      <c r="C242" s="45"/>
      <c r="D242" s="195"/>
      <c r="E242" s="195"/>
      <c r="F242" s="195"/>
      <c r="G242" s="195"/>
      <c r="H242" s="195"/>
      <c r="I242" s="195"/>
      <c r="J242" s="195"/>
      <c r="K242" s="195"/>
      <c r="L242" s="195"/>
      <c r="M242" s="195"/>
      <c r="N242" s="195"/>
      <c r="O242" s="195"/>
      <c r="P242" s="195"/>
      <c r="Q242" s="195"/>
      <c r="R242" s="195"/>
      <c r="S242" s="195"/>
      <c r="T242" s="195"/>
      <c r="U242" s="195"/>
    </row>
    <row r="243" spans="1:21">
      <c r="B243" s="103" t="s">
        <v>483</v>
      </c>
      <c r="C243" s="45"/>
      <c r="D243" s="195"/>
      <c r="E243" s="195"/>
      <c r="F243" s="195"/>
      <c r="G243" s="195"/>
      <c r="H243" s="195"/>
      <c r="I243" s="195"/>
      <c r="J243" s="195"/>
      <c r="K243" s="195"/>
      <c r="L243" s="195"/>
      <c r="M243" s="195"/>
      <c r="N243" s="195"/>
      <c r="O243" s="195"/>
      <c r="P243" s="195"/>
      <c r="Q243" s="195"/>
      <c r="R243" s="195"/>
      <c r="S243" s="195"/>
      <c r="T243" s="195"/>
      <c r="U243" s="195"/>
    </row>
    <row r="244" spans="1:21">
      <c r="A244" t="s">
        <v>1356</v>
      </c>
      <c r="B244" s="48" t="s">
        <v>485</v>
      </c>
      <c r="C244" s="45" t="s">
        <v>560</v>
      </c>
      <c r="D244" s="194">
        <v>15111.895291037756</v>
      </c>
      <c r="E244" s="194">
        <v>4195.8625854618576</v>
      </c>
      <c r="F244" s="194">
        <v>3825.5959217330937</v>
      </c>
      <c r="G244" s="194">
        <v>4390.5256718973787</v>
      </c>
      <c r="H244" s="194">
        <v>33161.271935664627</v>
      </c>
      <c r="I244" s="194">
        <v>39477.42289294448</v>
      </c>
      <c r="J244" s="194">
        <v>38089.058702096052</v>
      </c>
      <c r="K244" s="194">
        <v>43170.801981273056</v>
      </c>
      <c r="L244" s="195"/>
      <c r="M244" s="195"/>
      <c r="N244" s="194">
        <v>2540.67828419016</v>
      </c>
      <c r="O244" s="194">
        <v>630.06862259741604</v>
      </c>
      <c r="P244" s="194">
        <v>560.33073881395569</v>
      </c>
      <c r="Q244" s="194">
        <v>649.98422731761912</v>
      </c>
      <c r="R244" s="194">
        <v>5559.8146540828893</v>
      </c>
      <c r="S244" s="194">
        <v>6795.9612891602656</v>
      </c>
      <c r="T244" s="194">
        <v>6545.2469968267715</v>
      </c>
      <c r="U244" s="194">
        <v>7788.6574459110734</v>
      </c>
    </row>
    <row r="245" spans="1:21">
      <c r="A245" t="s">
        <v>1663</v>
      </c>
      <c r="B245" s="48" t="s">
        <v>486</v>
      </c>
      <c r="C245" s="45" t="s">
        <v>560</v>
      </c>
      <c r="D245" s="194">
        <v>-10356.36288236313</v>
      </c>
      <c r="E245" s="194">
        <v>3323.359035897874</v>
      </c>
      <c r="F245" s="194">
        <v>33.324228900027641</v>
      </c>
      <c r="G245" s="194">
        <v>35288.486544611718</v>
      </c>
      <c r="H245" s="194">
        <v>11727.445347641311</v>
      </c>
      <c r="I245" s="194">
        <v>-2616.6974568258311</v>
      </c>
      <c r="J245" s="194">
        <v>12281.368520570653</v>
      </c>
      <c r="K245" s="194">
        <v>2381.6923089268385</v>
      </c>
      <c r="L245" s="195"/>
      <c r="M245" s="195"/>
      <c r="N245" s="194">
        <v>-1812.6518594888701</v>
      </c>
      <c r="O245" s="194">
        <v>625.93813842754275</v>
      </c>
      <c r="P245" s="194">
        <v>5.2885042285580752</v>
      </c>
      <c r="Q245" s="194">
        <v>6022.1060435067293</v>
      </c>
      <c r="R245" s="194">
        <v>2295.201967557774</v>
      </c>
      <c r="S245" s="194">
        <v>-472.52979835069993</v>
      </c>
      <c r="T245" s="194">
        <v>3005.0282174045019</v>
      </c>
      <c r="U245" s="194">
        <v>517.72372274301745</v>
      </c>
    </row>
    <row r="246" spans="1:21">
      <c r="A246" t="s">
        <v>1664</v>
      </c>
      <c r="B246" s="48" t="s">
        <v>487</v>
      </c>
      <c r="C246" s="45" t="s">
        <v>560</v>
      </c>
      <c r="D246" s="194">
        <v>559.66982321276839</v>
      </c>
      <c r="E246" s="194">
        <v>3693.6256996266375</v>
      </c>
      <c r="F246" s="194">
        <v>-531.60552126425705</v>
      </c>
      <c r="G246" s="194">
        <v>6517.740280844464</v>
      </c>
      <c r="H246" s="194">
        <v>5411.2943903614578</v>
      </c>
      <c r="I246" s="194">
        <v>-1228.3332659774012</v>
      </c>
      <c r="J246" s="194">
        <v>7199.6252413936545</v>
      </c>
      <c r="K246" s="194">
        <v>2632.9866702527715</v>
      </c>
      <c r="L246" s="195"/>
      <c r="M246" s="195"/>
      <c r="N246" s="194">
        <v>97.957802103873817</v>
      </c>
      <c r="O246" s="194">
        <v>695.67602221100321</v>
      </c>
      <c r="P246" s="194">
        <v>-84.364984275105343</v>
      </c>
      <c r="Q246" s="194">
        <v>1112.2756167414595</v>
      </c>
      <c r="R246" s="194">
        <v>1059.0553324803977</v>
      </c>
      <c r="S246" s="194">
        <v>-221.8155060172061</v>
      </c>
      <c r="T246" s="194">
        <v>1761.6177683201997</v>
      </c>
      <c r="U246" s="194">
        <v>572.34918874564028</v>
      </c>
    </row>
    <row r="247" spans="1:21">
      <c r="A247" t="s">
        <v>1665</v>
      </c>
      <c r="B247" s="48" t="s">
        <v>488</v>
      </c>
      <c r="C247" s="45" t="s">
        <v>560</v>
      </c>
      <c r="D247" s="194">
        <v>0</v>
      </c>
      <c r="E247" s="194">
        <v>0</v>
      </c>
      <c r="F247" s="194">
        <v>0</v>
      </c>
      <c r="G247" s="194">
        <v>0</v>
      </c>
      <c r="H247" s="194">
        <v>0</v>
      </c>
      <c r="I247" s="194">
        <v>0</v>
      </c>
      <c r="J247" s="194">
        <v>0</v>
      </c>
      <c r="K247" s="194">
        <v>0</v>
      </c>
      <c r="L247" s="195"/>
      <c r="M247" s="195"/>
      <c r="N247" s="194">
        <v>0</v>
      </c>
      <c r="O247" s="194">
        <v>0</v>
      </c>
      <c r="P247" s="194">
        <v>0</v>
      </c>
      <c r="Q247" s="194">
        <v>0</v>
      </c>
      <c r="R247" s="194">
        <v>0</v>
      </c>
      <c r="S247" s="194">
        <v>0</v>
      </c>
      <c r="T247" s="194">
        <v>0</v>
      </c>
      <c r="U247" s="194">
        <v>0</v>
      </c>
    </row>
    <row r="248" spans="1:21" ht="30">
      <c r="A248" t="s">
        <v>1666</v>
      </c>
      <c r="B248" s="48" t="s">
        <v>489</v>
      </c>
      <c r="C248" s="45" t="s">
        <v>560</v>
      </c>
      <c r="D248" s="194">
        <v>0</v>
      </c>
      <c r="E248" s="194">
        <v>0</v>
      </c>
      <c r="F248" s="194">
        <v>0</v>
      </c>
      <c r="G248" s="194">
        <v>0</v>
      </c>
      <c r="H248" s="194">
        <v>0</v>
      </c>
      <c r="I248" s="194">
        <v>0</v>
      </c>
      <c r="J248" s="194">
        <v>0</v>
      </c>
      <c r="K248" s="194">
        <v>0</v>
      </c>
      <c r="L248" s="195"/>
      <c r="M248" s="195"/>
      <c r="N248" s="194">
        <v>0</v>
      </c>
      <c r="O248" s="194">
        <v>0</v>
      </c>
      <c r="P248" s="194">
        <v>0</v>
      </c>
      <c r="Q248" s="194">
        <v>0</v>
      </c>
      <c r="R248" s="194">
        <v>0</v>
      </c>
      <c r="S248" s="194">
        <v>0</v>
      </c>
      <c r="T248" s="194">
        <v>0</v>
      </c>
      <c r="U248" s="194">
        <v>0</v>
      </c>
    </row>
    <row r="249" spans="1:21">
      <c r="A249" t="s">
        <v>1667</v>
      </c>
      <c r="B249" s="48" t="s">
        <v>490</v>
      </c>
      <c r="C249" s="45" t="s">
        <v>560</v>
      </c>
      <c r="D249" s="194">
        <v>4195.8625854618576</v>
      </c>
      <c r="E249" s="194">
        <v>3825.5959217330937</v>
      </c>
      <c r="F249" s="194">
        <v>4390.5256718973787</v>
      </c>
      <c r="G249" s="194">
        <v>33161.271935664627</v>
      </c>
      <c r="H249" s="194">
        <v>39477.42289294448</v>
      </c>
      <c r="I249" s="194">
        <v>38089.058702096052</v>
      </c>
      <c r="J249" s="194">
        <v>43170.801981273056</v>
      </c>
      <c r="K249" s="194">
        <v>42919.507619947122</v>
      </c>
      <c r="L249" s="195"/>
      <c r="M249" s="195"/>
      <c r="N249" s="194">
        <v>630.06862259741604</v>
      </c>
      <c r="O249" s="194">
        <v>560.33073881395569</v>
      </c>
      <c r="P249" s="194">
        <v>649.98422731761912</v>
      </c>
      <c r="Q249" s="194">
        <v>5559.8146540828893</v>
      </c>
      <c r="R249" s="194">
        <v>6795.9612891602656</v>
      </c>
      <c r="S249" s="194">
        <v>6545.2469968267715</v>
      </c>
      <c r="T249" s="194">
        <v>7788.6574459110734</v>
      </c>
      <c r="U249" s="194">
        <v>7734.03197990845</v>
      </c>
    </row>
    <row r="250" spans="1:21">
      <c r="B250" s="103" t="s">
        <v>484</v>
      </c>
      <c r="C250" s="45"/>
      <c r="D250" s="195"/>
      <c r="E250" s="195"/>
      <c r="F250" s="195"/>
      <c r="G250" s="195"/>
      <c r="H250" s="195"/>
      <c r="I250" s="195"/>
      <c r="J250" s="195"/>
      <c r="K250" s="195"/>
      <c r="L250" s="195"/>
      <c r="M250" s="195"/>
      <c r="N250" s="195"/>
      <c r="O250" s="195"/>
      <c r="P250" s="195"/>
      <c r="Q250" s="195"/>
      <c r="R250" s="195"/>
      <c r="S250" s="195"/>
      <c r="T250" s="195"/>
      <c r="U250" s="195"/>
    </row>
    <row r="251" spans="1:21">
      <c r="A251" t="s">
        <v>1668</v>
      </c>
      <c r="B251" s="48" t="s">
        <v>485</v>
      </c>
      <c r="C251" s="45" t="s">
        <v>560</v>
      </c>
      <c r="D251" s="194">
        <v>4246.3719122505318</v>
      </c>
      <c r="E251" s="194">
        <v>604.83840393412459</v>
      </c>
      <c r="F251" s="194">
        <v>513.69702698775723</v>
      </c>
      <c r="G251" s="194">
        <v>670.02072548290027</v>
      </c>
      <c r="H251" s="194">
        <v>10601.05568515055</v>
      </c>
      <c r="I251" s="194">
        <v>13606.86576970772</v>
      </c>
      <c r="J251" s="194">
        <v>12936.497363484628</v>
      </c>
      <c r="K251" s="194">
        <v>15215.871093786962</v>
      </c>
      <c r="L251" s="195"/>
      <c r="M251" s="195"/>
      <c r="N251" s="195"/>
      <c r="O251" s="195"/>
      <c r="P251" s="195"/>
      <c r="Q251" s="195"/>
      <c r="R251" s="195"/>
      <c r="S251" s="195"/>
      <c r="T251" s="195"/>
      <c r="U251" s="195"/>
    </row>
    <row r="252" spans="1:21">
      <c r="A252" t="s">
        <v>1669</v>
      </c>
      <c r="B252" s="48" t="s">
        <v>486</v>
      </c>
      <c r="C252" s="45" t="s">
        <v>560</v>
      </c>
      <c r="D252" s="194">
        <v>-3454.8304752830068</v>
      </c>
      <c r="E252" s="194">
        <v>818.04695990878849</v>
      </c>
      <c r="F252" s="194">
        <v>9.2212646079200891</v>
      </c>
      <c r="G252" s="194">
        <v>12180.816942855769</v>
      </c>
      <c r="H252" s="194">
        <v>5581.0055412631327</v>
      </c>
      <c r="I252" s="194">
        <v>-1263.4662542170488</v>
      </c>
      <c r="J252" s="194">
        <v>5508.7058200398615</v>
      </c>
      <c r="K252" s="194">
        <v>1068.2882987961857</v>
      </c>
      <c r="L252" s="195"/>
      <c r="M252" s="195"/>
      <c r="N252" s="194">
        <v>0</v>
      </c>
      <c r="O252" s="194">
        <v>0</v>
      </c>
      <c r="P252" s="194">
        <v>0</v>
      </c>
      <c r="Q252" s="194">
        <v>0</v>
      </c>
      <c r="R252" s="194">
        <v>0</v>
      </c>
      <c r="S252" s="194">
        <v>0</v>
      </c>
      <c r="T252" s="194">
        <v>0</v>
      </c>
      <c r="U252" s="194">
        <v>0</v>
      </c>
    </row>
    <row r="253" spans="1:21">
      <c r="A253" t="s">
        <v>1670</v>
      </c>
      <c r="B253" s="48" t="s">
        <v>487</v>
      </c>
      <c r="C253" s="45" t="s">
        <v>560</v>
      </c>
      <c r="D253" s="194">
        <v>186.70303303340037</v>
      </c>
      <c r="E253" s="194">
        <v>909.18833685515597</v>
      </c>
      <c r="F253" s="194">
        <v>-147.10243388722304</v>
      </c>
      <c r="G253" s="194">
        <v>2249.7819831881179</v>
      </c>
      <c r="H253" s="194">
        <v>2575.1954567059643</v>
      </c>
      <c r="I253" s="194">
        <v>-593.09784799395709</v>
      </c>
      <c r="J253" s="194">
        <v>3229.3320897375279</v>
      </c>
      <c r="K253" s="194">
        <v>1181.0042968920598</v>
      </c>
      <c r="L253" s="195"/>
      <c r="M253" s="195"/>
      <c r="N253" s="194">
        <v>0</v>
      </c>
      <c r="O253" s="194">
        <v>0</v>
      </c>
      <c r="P253" s="194">
        <v>0</v>
      </c>
      <c r="Q253" s="194">
        <v>0</v>
      </c>
      <c r="R253" s="194">
        <v>0</v>
      </c>
      <c r="S253" s="194">
        <v>0</v>
      </c>
      <c r="T253" s="194">
        <v>0</v>
      </c>
      <c r="U253" s="194">
        <v>0</v>
      </c>
    </row>
    <row r="254" spans="1:21">
      <c r="A254" t="s">
        <v>1671</v>
      </c>
      <c r="B254" s="48" t="s">
        <v>488</v>
      </c>
      <c r="C254" s="45" t="s">
        <v>560</v>
      </c>
      <c r="D254" s="194">
        <v>0</v>
      </c>
      <c r="E254" s="194">
        <v>0</v>
      </c>
      <c r="F254" s="194">
        <v>0</v>
      </c>
      <c r="G254" s="194">
        <v>0</v>
      </c>
      <c r="H254" s="194">
        <v>0</v>
      </c>
      <c r="I254" s="194">
        <v>0</v>
      </c>
      <c r="J254" s="194">
        <v>0</v>
      </c>
      <c r="K254" s="194">
        <v>0</v>
      </c>
      <c r="L254" s="195"/>
      <c r="M254" s="195"/>
      <c r="N254" s="194">
        <v>0</v>
      </c>
      <c r="O254" s="194">
        <v>0</v>
      </c>
      <c r="P254" s="194">
        <v>0</v>
      </c>
      <c r="Q254" s="194">
        <v>0</v>
      </c>
      <c r="R254" s="194">
        <v>0</v>
      </c>
      <c r="S254" s="194">
        <v>0</v>
      </c>
      <c r="T254" s="194">
        <v>0</v>
      </c>
      <c r="U254" s="194">
        <v>0</v>
      </c>
    </row>
    <row r="255" spans="1:21" ht="30">
      <c r="A255" t="s">
        <v>1672</v>
      </c>
      <c r="B255" s="48" t="s">
        <v>489</v>
      </c>
      <c r="C255" s="45" t="s">
        <v>560</v>
      </c>
      <c r="D255" s="194">
        <v>0</v>
      </c>
      <c r="E255" s="194">
        <v>0</v>
      </c>
      <c r="F255" s="194">
        <v>0</v>
      </c>
      <c r="G255" s="194">
        <v>0</v>
      </c>
      <c r="H255" s="194">
        <v>0</v>
      </c>
      <c r="I255" s="194">
        <v>0</v>
      </c>
      <c r="J255" s="194">
        <v>0</v>
      </c>
      <c r="K255" s="194">
        <v>0</v>
      </c>
      <c r="L255" s="195"/>
      <c r="M255" s="195"/>
      <c r="N255" s="194">
        <v>0</v>
      </c>
      <c r="O255" s="194">
        <v>0</v>
      </c>
      <c r="P255" s="194">
        <v>0</v>
      </c>
      <c r="Q255" s="194">
        <v>0</v>
      </c>
      <c r="R255" s="194">
        <v>0</v>
      </c>
      <c r="S255" s="194">
        <v>0</v>
      </c>
      <c r="T255" s="194">
        <v>0</v>
      </c>
      <c r="U255" s="194">
        <v>0</v>
      </c>
    </row>
    <row r="256" spans="1:21">
      <c r="A256" t="s">
        <v>1673</v>
      </c>
      <c r="B256" s="48" t="s">
        <v>490</v>
      </c>
      <c r="C256" s="45" t="s">
        <v>560</v>
      </c>
      <c r="D256" s="194">
        <v>604.83840393412459</v>
      </c>
      <c r="E256" s="194">
        <v>513.69702698775723</v>
      </c>
      <c r="F256" s="194">
        <v>670.02072548290027</v>
      </c>
      <c r="G256" s="194">
        <v>10601.05568515055</v>
      </c>
      <c r="H256" s="194">
        <v>13606.86576970772</v>
      </c>
      <c r="I256" s="194">
        <v>12936.497363484628</v>
      </c>
      <c r="J256" s="194">
        <v>15215.871093786962</v>
      </c>
      <c r="K256" s="194">
        <v>15103.155095691087</v>
      </c>
      <c r="L256" s="195"/>
      <c r="M256" s="195"/>
      <c r="N256" s="194">
        <v>0</v>
      </c>
      <c r="O256" s="194">
        <v>0</v>
      </c>
      <c r="P256" s="194">
        <v>0</v>
      </c>
      <c r="Q256" s="194">
        <v>0</v>
      </c>
      <c r="R256" s="194">
        <v>0</v>
      </c>
      <c r="S256" s="194">
        <v>0</v>
      </c>
      <c r="T256" s="194">
        <v>0</v>
      </c>
      <c r="U256" s="194">
        <v>0</v>
      </c>
    </row>
    <row r="257" spans="1:21">
      <c r="B257" s="48"/>
      <c r="C257" s="45"/>
      <c r="D257" s="195"/>
      <c r="E257" s="195"/>
      <c r="F257" s="195"/>
      <c r="G257" s="195"/>
      <c r="H257" s="195"/>
      <c r="I257" s="195"/>
      <c r="J257" s="195"/>
      <c r="K257" s="195"/>
      <c r="L257" s="195"/>
      <c r="M257" s="195"/>
      <c r="N257" s="195"/>
      <c r="O257" s="195"/>
      <c r="P257" s="195"/>
      <c r="Q257" s="195"/>
      <c r="R257" s="195"/>
      <c r="S257" s="195"/>
      <c r="T257" s="195"/>
      <c r="U257" s="195"/>
    </row>
    <row r="258" spans="1:21">
      <c r="B258" s="48"/>
      <c r="C258" s="45"/>
      <c r="D258" s="195"/>
      <c r="E258" s="195"/>
      <c r="F258" s="195"/>
      <c r="G258" s="195"/>
      <c r="H258" s="195"/>
      <c r="I258" s="195"/>
      <c r="J258" s="195"/>
      <c r="K258" s="195"/>
      <c r="L258" s="195"/>
      <c r="M258" s="195"/>
      <c r="N258" s="195"/>
      <c r="O258" s="195"/>
      <c r="P258" s="195"/>
      <c r="Q258" s="195"/>
      <c r="R258" s="195"/>
      <c r="S258" s="195"/>
      <c r="T258" s="195"/>
      <c r="U258" s="195"/>
    </row>
    <row r="259" spans="1:21">
      <c r="B259" s="102" t="s">
        <v>1362</v>
      </c>
      <c r="C259" s="45"/>
      <c r="D259" s="195"/>
      <c r="E259" s="195"/>
      <c r="F259" s="195"/>
      <c r="G259" s="195"/>
      <c r="H259" s="195"/>
      <c r="I259" s="195"/>
      <c r="J259" s="195"/>
      <c r="K259" s="195"/>
      <c r="L259" s="195"/>
      <c r="M259" s="195"/>
      <c r="N259" s="195"/>
      <c r="O259" s="195"/>
      <c r="P259" s="195"/>
      <c r="Q259" s="195"/>
      <c r="R259" s="195"/>
      <c r="S259" s="195"/>
      <c r="T259" s="195"/>
      <c r="U259" s="195"/>
    </row>
    <row r="260" spans="1:21">
      <c r="B260" s="103" t="s">
        <v>483</v>
      </c>
      <c r="C260" s="45"/>
      <c r="D260" s="195"/>
      <c r="E260" s="195"/>
      <c r="F260" s="195"/>
      <c r="G260" s="195"/>
      <c r="H260" s="195"/>
      <c r="I260" s="195"/>
      <c r="J260" s="195"/>
      <c r="K260" s="195"/>
      <c r="L260" s="195"/>
      <c r="M260" s="195"/>
      <c r="N260" s="195"/>
      <c r="O260" s="195"/>
      <c r="P260" s="195"/>
      <c r="Q260" s="195"/>
      <c r="R260" s="195"/>
      <c r="S260" s="195"/>
      <c r="T260" s="195"/>
      <c r="U260" s="195"/>
    </row>
    <row r="261" spans="1:21">
      <c r="A261" t="s">
        <v>1359</v>
      </c>
      <c r="B261" s="48" t="s">
        <v>485</v>
      </c>
      <c r="C261" s="45" t="s">
        <v>560</v>
      </c>
      <c r="D261" s="194">
        <v>104.99633558408709</v>
      </c>
      <c r="E261" s="194">
        <v>255.51144320586332</v>
      </c>
      <c r="F261" s="194">
        <v>610.3702112370479</v>
      </c>
      <c r="G261" s="194">
        <v>708.5257898302375</v>
      </c>
      <c r="H261" s="194">
        <v>807.6213056585716</v>
      </c>
      <c r="I261" s="194">
        <v>868.17637937203608</v>
      </c>
      <c r="J261" s="194">
        <v>693.41976136892436</v>
      </c>
      <c r="K261" s="194">
        <v>578.7519239060889</v>
      </c>
      <c r="L261" s="195"/>
      <c r="M261" s="195"/>
      <c r="N261" s="194">
        <v>17.652445613240673</v>
      </c>
      <c r="O261" s="194">
        <v>43.996780280811208</v>
      </c>
      <c r="P261" s="194">
        <v>110.83266357445024</v>
      </c>
      <c r="Q261" s="194">
        <v>126.40980397892673</v>
      </c>
      <c r="R261" s="194">
        <v>143.32080706203709</v>
      </c>
      <c r="S261" s="194">
        <v>155.17216259708584</v>
      </c>
      <c r="T261" s="194">
        <v>123.61417363277087</v>
      </c>
      <c r="U261" s="194">
        <v>95.557032718269397</v>
      </c>
    </row>
    <row r="262" spans="1:21">
      <c r="A262" t="s">
        <v>1674</v>
      </c>
      <c r="B262" s="48" t="s">
        <v>486</v>
      </c>
      <c r="C262" s="45" t="s">
        <v>560</v>
      </c>
      <c r="D262" s="194">
        <v>1860.6251759655818</v>
      </c>
      <c r="E262" s="194">
        <v>1968.0862620089886</v>
      </c>
      <c r="F262" s="194">
        <v>2706.291271152058</v>
      </c>
      <c r="G262" s="194">
        <v>2837.2298167547751</v>
      </c>
      <c r="H262" s="194">
        <v>3060.4421897066341</v>
      </c>
      <c r="I262" s="194">
        <v>2929.9783624144902</v>
      </c>
      <c r="J262" s="194">
        <v>2790.7668700162267</v>
      </c>
      <c r="K262" s="194">
        <v>2701.6089803689283</v>
      </c>
      <c r="L262" s="195"/>
      <c r="M262" s="195"/>
      <c r="N262" s="194">
        <v>325.66121169522381</v>
      </c>
      <c r="O262" s="194">
        <v>370.67925487439982</v>
      </c>
      <c r="P262" s="194">
        <v>429.48429126849487</v>
      </c>
      <c r="Q262" s="194">
        <v>484.1833838551326</v>
      </c>
      <c r="R262" s="194">
        <v>598.96530976580175</v>
      </c>
      <c r="S262" s="194">
        <v>529.10285105833168</v>
      </c>
      <c r="T262" s="194">
        <v>682.85005686049817</v>
      </c>
      <c r="U262" s="194">
        <v>587.26606013301557</v>
      </c>
    </row>
    <row r="263" spans="1:21">
      <c r="A263" t="s">
        <v>1675</v>
      </c>
      <c r="B263" s="48" t="s">
        <v>487</v>
      </c>
      <c r="C263" s="45" t="s">
        <v>560</v>
      </c>
      <c r="D263" s="194">
        <v>1710.1100683438056</v>
      </c>
      <c r="E263" s="194">
        <v>1613.227493977804</v>
      </c>
      <c r="F263" s="194">
        <v>2608.1356925588684</v>
      </c>
      <c r="G263" s="194">
        <v>2738.134300926441</v>
      </c>
      <c r="H263" s="194">
        <v>2999.8871159931696</v>
      </c>
      <c r="I263" s="194">
        <v>3104.7349804176019</v>
      </c>
      <c r="J263" s="194">
        <v>2905.4347074790621</v>
      </c>
      <c r="K263" s="194">
        <v>2439.7389553020507</v>
      </c>
      <c r="L263" s="195"/>
      <c r="M263" s="195"/>
      <c r="N263" s="194">
        <v>299.31687702765328</v>
      </c>
      <c r="O263" s="194">
        <v>303.84337158076079</v>
      </c>
      <c r="P263" s="194">
        <v>413.90715086401832</v>
      </c>
      <c r="Q263" s="194">
        <v>467.27238077202225</v>
      </c>
      <c r="R263" s="194">
        <v>587.11395423075305</v>
      </c>
      <c r="S263" s="194">
        <v>560.66084002264665</v>
      </c>
      <c r="T263" s="194">
        <v>710.90719777499964</v>
      </c>
      <c r="U263" s="194">
        <v>530.34169431788632</v>
      </c>
    </row>
    <row r="264" spans="1:21">
      <c r="A264" t="s">
        <v>1676</v>
      </c>
      <c r="B264" s="48" t="s">
        <v>488</v>
      </c>
      <c r="C264" s="45" t="s">
        <v>560</v>
      </c>
      <c r="D264" s="194">
        <v>0</v>
      </c>
      <c r="E264" s="194">
        <v>0</v>
      </c>
      <c r="F264" s="194">
        <v>0</v>
      </c>
      <c r="G264" s="194">
        <v>0</v>
      </c>
      <c r="H264" s="194">
        <v>0</v>
      </c>
      <c r="I264" s="194">
        <v>0</v>
      </c>
      <c r="J264" s="194">
        <v>0</v>
      </c>
      <c r="K264" s="194">
        <v>0</v>
      </c>
      <c r="L264" s="195"/>
      <c r="M264" s="195"/>
      <c r="N264" s="194">
        <v>0</v>
      </c>
      <c r="O264" s="194">
        <v>0</v>
      </c>
      <c r="P264" s="194">
        <v>0</v>
      </c>
      <c r="Q264" s="194">
        <v>0</v>
      </c>
      <c r="R264" s="194">
        <v>0</v>
      </c>
      <c r="S264" s="194">
        <v>0</v>
      </c>
      <c r="T264" s="194">
        <v>0</v>
      </c>
      <c r="U264" s="194">
        <v>0</v>
      </c>
    </row>
    <row r="265" spans="1:21" ht="30">
      <c r="A265" t="s">
        <v>1677</v>
      </c>
      <c r="B265" s="48" t="s">
        <v>489</v>
      </c>
      <c r="C265" s="45" t="s">
        <v>560</v>
      </c>
      <c r="D265" s="194">
        <v>0</v>
      </c>
      <c r="E265" s="194">
        <v>0</v>
      </c>
      <c r="F265" s="194">
        <v>0</v>
      </c>
      <c r="G265" s="194">
        <v>0</v>
      </c>
      <c r="H265" s="194">
        <v>0</v>
      </c>
      <c r="I265" s="194">
        <v>0</v>
      </c>
      <c r="J265" s="194">
        <v>0</v>
      </c>
      <c r="K265" s="194">
        <v>0</v>
      </c>
      <c r="L265" s="195"/>
      <c r="M265" s="195"/>
      <c r="N265" s="194">
        <v>0</v>
      </c>
      <c r="O265" s="194">
        <v>0</v>
      </c>
      <c r="P265" s="194">
        <v>0</v>
      </c>
      <c r="Q265" s="194">
        <v>0</v>
      </c>
      <c r="R265" s="194">
        <v>0</v>
      </c>
      <c r="S265" s="194">
        <v>0</v>
      </c>
      <c r="T265" s="194">
        <v>0</v>
      </c>
      <c r="U265" s="194">
        <v>0</v>
      </c>
    </row>
    <row r="266" spans="1:21">
      <c r="A266" t="s">
        <v>1678</v>
      </c>
      <c r="B266" s="48" t="s">
        <v>490</v>
      </c>
      <c r="C266" s="45" t="s">
        <v>560</v>
      </c>
      <c r="D266" s="194">
        <v>255.51144320586332</v>
      </c>
      <c r="E266" s="194">
        <v>610.3702112370479</v>
      </c>
      <c r="F266" s="194">
        <v>708.5257898302375</v>
      </c>
      <c r="G266" s="194">
        <v>807.6213056585716</v>
      </c>
      <c r="H266" s="194">
        <v>868.17637937203608</v>
      </c>
      <c r="I266" s="194">
        <v>693.41976136892436</v>
      </c>
      <c r="J266" s="194">
        <v>578.7519239060889</v>
      </c>
      <c r="K266" s="194">
        <v>840.62194897296649</v>
      </c>
      <c r="L266" s="195"/>
      <c r="M266" s="195"/>
      <c r="N266" s="194">
        <v>43.996780280811208</v>
      </c>
      <c r="O266" s="194">
        <v>110.83266357445024</v>
      </c>
      <c r="P266" s="194">
        <v>126.40980397892673</v>
      </c>
      <c r="Q266" s="194">
        <v>143.32080706203709</v>
      </c>
      <c r="R266" s="194">
        <v>155.17216259708584</v>
      </c>
      <c r="S266" s="194">
        <v>123.61417363277087</v>
      </c>
      <c r="T266" s="194">
        <v>95.557032718269397</v>
      </c>
      <c r="U266" s="194">
        <v>152.48139853339865</v>
      </c>
    </row>
    <row r="267" spans="1:21">
      <c r="B267" s="103" t="s">
        <v>484</v>
      </c>
      <c r="C267" s="45"/>
      <c r="D267" s="195"/>
      <c r="E267" s="195"/>
      <c r="F267" s="195"/>
      <c r="G267" s="195"/>
      <c r="H267" s="195"/>
      <c r="I267" s="195"/>
      <c r="J267" s="195"/>
      <c r="K267" s="195"/>
      <c r="L267" s="195"/>
      <c r="M267" s="195"/>
      <c r="N267" s="195"/>
      <c r="O267" s="195"/>
      <c r="P267" s="195"/>
      <c r="Q267" s="195"/>
      <c r="R267" s="195"/>
      <c r="S267" s="195"/>
      <c r="T267" s="195"/>
      <c r="U267" s="195"/>
    </row>
    <row r="268" spans="1:21">
      <c r="A268" t="s">
        <v>1679</v>
      </c>
      <c r="B268" s="48" t="s">
        <v>485</v>
      </c>
      <c r="C268" s="45" t="s">
        <v>560</v>
      </c>
      <c r="D268" s="194">
        <v>29.503479327170567</v>
      </c>
      <c r="E268" s="194">
        <v>79.714560834152167</v>
      </c>
      <c r="F268" s="194">
        <v>167.06327436442547</v>
      </c>
      <c r="G268" s="194">
        <v>194.22424981164863</v>
      </c>
      <c r="H268" s="194">
        <v>228.42986349351736</v>
      </c>
      <c r="I268" s="194">
        <v>257.24758056046699</v>
      </c>
      <c r="J268" s="194">
        <v>172.86675580288511</v>
      </c>
      <c r="K268" s="194">
        <v>121.43344993433402</v>
      </c>
      <c r="L268" s="195"/>
      <c r="M268" s="195"/>
      <c r="N268" s="195"/>
      <c r="O268" s="195"/>
      <c r="P268" s="195"/>
      <c r="Q268" s="195"/>
      <c r="R268" s="195"/>
      <c r="S268" s="195"/>
      <c r="T268" s="195"/>
      <c r="U268" s="195"/>
    </row>
    <row r="269" spans="1:21">
      <c r="A269" t="s">
        <v>1680</v>
      </c>
      <c r="B269" s="48" t="s">
        <v>486</v>
      </c>
      <c r="C269" s="45" t="s">
        <v>560</v>
      </c>
      <c r="D269" s="194">
        <v>620.69518362974895</v>
      </c>
      <c r="E269" s="194">
        <v>484.44569668342598</v>
      </c>
      <c r="F269" s="194">
        <v>748.86737791483722</v>
      </c>
      <c r="G269" s="194">
        <v>979.34993553808692</v>
      </c>
      <c r="H269" s="194">
        <v>1456.4420735419153</v>
      </c>
      <c r="I269" s="194">
        <v>1414.7332076316691</v>
      </c>
      <c r="J269" s="194">
        <v>1251.7752947062033</v>
      </c>
      <c r="K269" s="194">
        <v>1211.7842640014489</v>
      </c>
      <c r="L269" s="195"/>
      <c r="M269" s="195"/>
      <c r="N269" s="194">
        <v>0</v>
      </c>
      <c r="O269" s="194">
        <v>0</v>
      </c>
      <c r="P269" s="194">
        <v>0</v>
      </c>
      <c r="Q269" s="194">
        <v>0</v>
      </c>
      <c r="R269" s="194">
        <v>0</v>
      </c>
      <c r="S269" s="194">
        <v>0</v>
      </c>
      <c r="T269" s="194">
        <v>0</v>
      </c>
      <c r="U269" s="194">
        <v>0</v>
      </c>
    </row>
    <row r="270" spans="1:21">
      <c r="A270" t="s">
        <v>1681</v>
      </c>
      <c r="B270" s="48" t="s">
        <v>487</v>
      </c>
      <c r="C270" s="45" t="s">
        <v>560</v>
      </c>
      <c r="D270" s="194">
        <v>570.48410212276735</v>
      </c>
      <c r="E270" s="194">
        <v>397.09698315315273</v>
      </c>
      <c r="F270" s="194">
        <v>721.706402467614</v>
      </c>
      <c r="G270" s="194">
        <v>945.14432185621831</v>
      </c>
      <c r="H270" s="194">
        <v>1427.6243564749657</v>
      </c>
      <c r="I270" s="194">
        <v>1499.114032389251</v>
      </c>
      <c r="J270" s="194">
        <v>1303.2086005747544</v>
      </c>
      <c r="K270" s="194">
        <v>1094.3246397939615</v>
      </c>
      <c r="L270" s="195"/>
      <c r="M270" s="195"/>
      <c r="N270" s="194">
        <v>0</v>
      </c>
      <c r="O270" s="194">
        <v>0</v>
      </c>
      <c r="P270" s="194">
        <v>0</v>
      </c>
      <c r="Q270" s="194">
        <v>0</v>
      </c>
      <c r="R270" s="194">
        <v>0</v>
      </c>
      <c r="S270" s="194">
        <v>0</v>
      </c>
      <c r="T270" s="194">
        <v>0</v>
      </c>
      <c r="U270" s="194">
        <v>0</v>
      </c>
    </row>
    <row r="271" spans="1:21">
      <c r="A271" t="s">
        <v>1682</v>
      </c>
      <c r="B271" s="48" t="s">
        <v>488</v>
      </c>
      <c r="C271" s="45" t="s">
        <v>560</v>
      </c>
      <c r="D271" s="194">
        <v>0</v>
      </c>
      <c r="E271" s="194">
        <v>0</v>
      </c>
      <c r="F271" s="194">
        <v>0</v>
      </c>
      <c r="G271" s="194">
        <v>0</v>
      </c>
      <c r="H271" s="194">
        <v>0</v>
      </c>
      <c r="I271" s="194">
        <v>0</v>
      </c>
      <c r="J271" s="194">
        <v>0</v>
      </c>
      <c r="K271" s="194">
        <v>0</v>
      </c>
      <c r="L271" s="195"/>
      <c r="M271" s="195"/>
      <c r="N271" s="194">
        <v>0</v>
      </c>
      <c r="O271" s="194">
        <v>0</v>
      </c>
      <c r="P271" s="194">
        <v>0</v>
      </c>
      <c r="Q271" s="194">
        <v>0</v>
      </c>
      <c r="R271" s="194">
        <v>0</v>
      </c>
      <c r="S271" s="194">
        <v>0</v>
      </c>
      <c r="T271" s="194">
        <v>0</v>
      </c>
      <c r="U271" s="194">
        <v>0</v>
      </c>
    </row>
    <row r="272" spans="1:21" ht="30">
      <c r="A272" t="s">
        <v>1683</v>
      </c>
      <c r="B272" s="48" t="s">
        <v>489</v>
      </c>
      <c r="C272" s="45" t="s">
        <v>560</v>
      </c>
      <c r="D272" s="194">
        <v>0</v>
      </c>
      <c r="E272" s="194">
        <v>0</v>
      </c>
      <c r="F272" s="194">
        <v>0</v>
      </c>
      <c r="G272" s="194">
        <v>0</v>
      </c>
      <c r="H272" s="194">
        <v>0</v>
      </c>
      <c r="I272" s="194">
        <v>0</v>
      </c>
      <c r="J272" s="194">
        <v>0</v>
      </c>
      <c r="K272" s="194">
        <v>0</v>
      </c>
      <c r="L272" s="195"/>
      <c r="M272" s="195"/>
      <c r="N272" s="194">
        <v>0</v>
      </c>
      <c r="O272" s="194">
        <v>0</v>
      </c>
      <c r="P272" s="194">
        <v>0</v>
      </c>
      <c r="Q272" s="194">
        <v>0</v>
      </c>
      <c r="R272" s="194">
        <v>0</v>
      </c>
      <c r="S272" s="194">
        <v>0</v>
      </c>
      <c r="T272" s="194">
        <v>0</v>
      </c>
      <c r="U272" s="194">
        <v>0</v>
      </c>
    </row>
    <row r="273" spans="1:21">
      <c r="A273" t="s">
        <v>1684</v>
      </c>
      <c r="B273" s="48" t="s">
        <v>490</v>
      </c>
      <c r="C273" s="45" t="s">
        <v>560</v>
      </c>
      <c r="D273" s="194">
        <v>79.714560834152167</v>
      </c>
      <c r="E273" s="194">
        <v>167.06327436442547</v>
      </c>
      <c r="F273" s="194">
        <v>194.22424981164863</v>
      </c>
      <c r="G273" s="194">
        <v>228.42986349351736</v>
      </c>
      <c r="H273" s="194">
        <v>257.24758056046699</v>
      </c>
      <c r="I273" s="194">
        <v>172.86675580288511</v>
      </c>
      <c r="J273" s="194">
        <v>121.43344993433402</v>
      </c>
      <c r="K273" s="194">
        <v>238.89307414182144</v>
      </c>
      <c r="L273" s="195"/>
      <c r="M273" s="195"/>
      <c r="N273" s="194">
        <v>0</v>
      </c>
      <c r="O273" s="194">
        <v>0</v>
      </c>
      <c r="P273" s="194">
        <v>0</v>
      </c>
      <c r="Q273" s="194">
        <v>0</v>
      </c>
      <c r="R273" s="194">
        <v>0</v>
      </c>
      <c r="S273" s="194">
        <v>0</v>
      </c>
      <c r="T273" s="194">
        <v>0</v>
      </c>
      <c r="U273" s="194">
        <v>0</v>
      </c>
    </row>
    <row r="274" spans="1:21">
      <c r="B274" s="48"/>
      <c r="C274" s="45"/>
      <c r="D274" s="195"/>
      <c r="E274" s="195"/>
      <c r="F274" s="195"/>
      <c r="G274" s="195"/>
      <c r="H274" s="195"/>
      <c r="I274" s="195"/>
      <c r="J274" s="195"/>
      <c r="K274" s="195"/>
      <c r="L274" s="195"/>
      <c r="M274" s="195"/>
      <c r="N274" s="195"/>
      <c r="O274" s="195"/>
      <c r="P274" s="195"/>
      <c r="Q274" s="195"/>
      <c r="R274" s="195"/>
      <c r="S274" s="195"/>
      <c r="T274" s="195"/>
      <c r="U274" s="195"/>
    </row>
    <row r="275" spans="1:21">
      <c r="B275" s="48"/>
      <c r="C275" s="45"/>
      <c r="D275" s="195"/>
      <c r="E275" s="195"/>
      <c r="F275" s="195"/>
      <c r="G275" s="195"/>
      <c r="H275" s="195"/>
      <c r="I275" s="195"/>
      <c r="J275" s="195"/>
      <c r="K275" s="195"/>
      <c r="L275" s="195"/>
      <c r="M275" s="195"/>
      <c r="N275" s="195"/>
      <c r="O275" s="195"/>
      <c r="P275" s="195"/>
      <c r="Q275" s="195"/>
      <c r="R275" s="195"/>
      <c r="S275" s="195"/>
      <c r="T275" s="195"/>
      <c r="U275" s="195"/>
    </row>
    <row r="276" spans="1:21">
      <c r="B276" s="102" t="s">
        <v>1364</v>
      </c>
      <c r="C276" s="45"/>
      <c r="D276" s="195"/>
      <c r="E276" s="195"/>
      <c r="F276" s="195"/>
      <c r="G276" s="195"/>
      <c r="H276" s="195"/>
      <c r="I276" s="195"/>
      <c r="J276" s="195"/>
      <c r="K276" s="195"/>
      <c r="L276" s="195"/>
      <c r="M276" s="195"/>
      <c r="N276" s="195"/>
      <c r="O276" s="195"/>
      <c r="P276" s="195"/>
      <c r="Q276" s="195"/>
      <c r="R276" s="195"/>
      <c r="S276" s="195"/>
      <c r="T276" s="195"/>
      <c r="U276" s="195"/>
    </row>
    <row r="277" spans="1:21">
      <c r="B277" s="103" t="s">
        <v>483</v>
      </c>
      <c r="C277" s="45"/>
      <c r="D277" s="195"/>
      <c r="E277" s="195"/>
      <c r="F277" s="195"/>
      <c r="G277" s="195"/>
      <c r="H277" s="195"/>
      <c r="I277" s="195"/>
      <c r="J277" s="195"/>
      <c r="K277" s="195"/>
      <c r="L277" s="195"/>
      <c r="M277" s="195"/>
      <c r="N277" s="195"/>
      <c r="O277" s="195"/>
      <c r="P277" s="195"/>
      <c r="Q277" s="195"/>
      <c r="R277" s="195"/>
      <c r="S277" s="195"/>
      <c r="T277" s="195"/>
      <c r="U277" s="195"/>
    </row>
    <row r="278" spans="1:21">
      <c r="A278" t="s">
        <v>1361</v>
      </c>
      <c r="B278" s="48" t="s">
        <v>485</v>
      </c>
      <c r="C278" s="45" t="s">
        <v>560</v>
      </c>
      <c r="D278" s="194">
        <v>0</v>
      </c>
      <c r="E278" s="194">
        <v>0</v>
      </c>
      <c r="F278" s="194">
        <v>0</v>
      </c>
      <c r="G278" s="194">
        <v>0</v>
      </c>
      <c r="H278" s="194">
        <v>0</v>
      </c>
      <c r="I278" s="194">
        <v>0</v>
      </c>
      <c r="J278" s="194">
        <v>0</v>
      </c>
      <c r="K278" s="194">
        <v>0</v>
      </c>
      <c r="L278" s="195"/>
      <c r="M278" s="195"/>
      <c r="N278" s="194">
        <v>0</v>
      </c>
      <c r="O278" s="194">
        <v>0</v>
      </c>
      <c r="P278" s="194">
        <v>0</v>
      </c>
      <c r="Q278" s="194">
        <v>0</v>
      </c>
      <c r="R278" s="194">
        <v>0</v>
      </c>
      <c r="S278" s="194">
        <v>0</v>
      </c>
      <c r="T278" s="194">
        <v>0</v>
      </c>
      <c r="U278" s="194">
        <v>0</v>
      </c>
    </row>
    <row r="279" spans="1:21">
      <c r="A279" t="s">
        <v>1685</v>
      </c>
      <c r="B279" s="48" t="s">
        <v>486</v>
      </c>
      <c r="C279" s="45" t="s">
        <v>560</v>
      </c>
      <c r="D279" s="194">
        <v>1242.3551618870206</v>
      </c>
      <c r="E279" s="194">
        <v>1299.4136334578361</v>
      </c>
      <c r="F279" s="194">
        <v>1541.2514446657249</v>
      </c>
      <c r="G279" s="194">
        <v>1550.1620125911286</v>
      </c>
      <c r="H279" s="194">
        <v>1660.7384770939886</v>
      </c>
      <c r="I279" s="194">
        <v>1621.293136211689</v>
      </c>
      <c r="J279" s="194">
        <v>1580.7059680978548</v>
      </c>
      <c r="K279" s="194">
        <v>1679.7947942527651</v>
      </c>
      <c r="L279" s="195"/>
      <c r="M279" s="195"/>
      <c r="N279" s="194">
        <v>217.44674456851874</v>
      </c>
      <c r="O279" s="194">
        <v>244.73809239037678</v>
      </c>
      <c r="P279" s="194">
        <v>244.59425023272382</v>
      </c>
      <c r="Q279" s="194">
        <v>264.54067426887161</v>
      </c>
      <c r="R279" s="194">
        <v>325.02647484020548</v>
      </c>
      <c r="S279" s="194">
        <v>292.77718626700067</v>
      </c>
      <c r="T279" s="194">
        <v>386.77009240441248</v>
      </c>
      <c r="U279" s="194">
        <v>365.14776113827452</v>
      </c>
    </row>
    <row r="280" spans="1:21">
      <c r="A280" t="s">
        <v>1686</v>
      </c>
      <c r="B280" s="48" t="s">
        <v>487</v>
      </c>
      <c r="C280" s="45" t="s">
        <v>560</v>
      </c>
      <c r="D280" s="194">
        <v>1242.3551618870206</v>
      </c>
      <c r="E280" s="194">
        <v>1299.4136334578361</v>
      </c>
      <c r="F280" s="194">
        <v>1541.2514446657249</v>
      </c>
      <c r="G280" s="194">
        <v>1550.1620125911286</v>
      </c>
      <c r="H280" s="194">
        <v>1660.7384770939886</v>
      </c>
      <c r="I280" s="194">
        <v>1621.293136211689</v>
      </c>
      <c r="J280" s="194">
        <v>1580.7059680978548</v>
      </c>
      <c r="K280" s="194">
        <v>1679.7947942527651</v>
      </c>
      <c r="L280" s="195"/>
      <c r="M280" s="195"/>
      <c r="N280" s="194">
        <v>217.44674456851874</v>
      </c>
      <c r="O280" s="194">
        <v>244.73809239037678</v>
      </c>
      <c r="P280" s="194">
        <v>244.59425023272382</v>
      </c>
      <c r="Q280" s="194">
        <v>264.54067426887161</v>
      </c>
      <c r="R280" s="194">
        <v>325.02647484020548</v>
      </c>
      <c r="S280" s="194">
        <v>292.77718626700067</v>
      </c>
      <c r="T280" s="194">
        <v>386.77009240441248</v>
      </c>
      <c r="U280" s="194">
        <v>365.14776113827452</v>
      </c>
    </row>
    <row r="281" spans="1:21">
      <c r="A281" t="s">
        <v>1687</v>
      </c>
      <c r="B281" s="48" t="s">
        <v>488</v>
      </c>
      <c r="C281" s="45" t="s">
        <v>560</v>
      </c>
      <c r="D281" s="194">
        <v>0</v>
      </c>
      <c r="E281" s="194">
        <v>0</v>
      </c>
      <c r="F281" s="194">
        <v>0</v>
      </c>
      <c r="G281" s="194">
        <v>0</v>
      </c>
      <c r="H281" s="194">
        <v>0</v>
      </c>
      <c r="I281" s="194">
        <v>0</v>
      </c>
      <c r="J281" s="194">
        <v>0</v>
      </c>
      <c r="K281" s="194">
        <v>0</v>
      </c>
      <c r="L281" s="195"/>
      <c r="M281" s="195"/>
      <c r="N281" s="194">
        <v>0</v>
      </c>
      <c r="O281" s="194">
        <v>0</v>
      </c>
      <c r="P281" s="194">
        <v>0</v>
      </c>
      <c r="Q281" s="194">
        <v>0</v>
      </c>
      <c r="R281" s="194">
        <v>0</v>
      </c>
      <c r="S281" s="194">
        <v>0</v>
      </c>
      <c r="T281" s="194">
        <v>0</v>
      </c>
      <c r="U281" s="194">
        <v>0</v>
      </c>
    </row>
    <row r="282" spans="1:21" ht="30">
      <c r="A282" t="s">
        <v>1688</v>
      </c>
      <c r="B282" s="48" t="s">
        <v>489</v>
      </c>
      <c r="C282" s="45" t="s">
        <v>560</v>
      </c>
      <c r="D282" s="194">
        <v>0</v>
      </c>
      <c r="E282" s="194">
        <v>0</v>
      </c>
      <c r="F282" s="194">
        <v>0</v>
      </c>
      <c r="G282" s="194">
        <v>0</v>
      </c>
      <c r="H282" s="194">
        <v>0</v>
      </c>
      <c r="I282" s="194">
        <v>0</v>
      </c>
      <c r="J282" s="194">
        <v>0</v>
      </c>
      <c r="K282" s="194">
        <v>0</v>
      </c>
      <c r="L282" s="195"/>
      <c r="M282" s="195"/>
      <c r="N282" s="194">
        <v>0</v>
      </c>
      <c r="O282" s="194">
        <v>0</v>
      </c>
      <c r="P282" s="194">
        <v>0</v>
      </c>
      <c r="Q282" s="194">
        <v>0</v>
      </c>
      <c r="R282" s="194">
        <v>0</v>
      </c>
      <c r="S282" s="194">
        <v>0</v>
      </c>
      <c r="T282" s="194">
        <v>0</v>
      </c>
      <c r="U282" s="194">
        <v>0</v>
      </c>
    </row>
    <row r="283" spans="1:21">
      <c r="A283" t="s">
        <v>1689</v>
      </c>
      <c r="B283" s="48" t="s">
        <v>490</v>
      </c>
      <c r="C283" s="45" t="s">
        <v>560</v>
      </c>
      <c r="D283" s="194">
        <v>0</v>
      </c>
      <c r="E283" s="194">
        <v>0</v>
      </c>
      <c r="F283" s="194">
        <v>0</v>
      </c>
      <c r="G283" s="194">
        <v>0</v>
      </c>
      <c r="H283" s="194">
        <v>0</v>
      </c>
      <c r="I283" s="194">
        <v>0</v>
      </c>
      <c r="J283" s="194">
        <v>0</v>
      </c>
      <c r="K283" s="194">
        <v>0</v>
      </c>
      <c r="L283" s="195"/>
      <c r="M283" s="195"/>
      <c r="N283" s="194">
        <v>0</v>
      </c>
      <c r="O283" s="194">
        <v>0</v>
      </c>
      <c r="P283" s="194">
        <v>0</v>
      </c>
      <c r="Q283" s="194">
        <v>0</v>
      </c>
      <c r="R283" s="194">
        <v>0</v>
      </c>
      <c r="S283" s="194">
        <v>0</v>
      </c>
      <c r="T283" s="194">
        <v>0</v>
      </c>
      <c r="U283" s="194">
        <v>0</v>
      </c>
    </row>
    <row r="284" spans="1:21">
      <c r="B284" s="103" t="s">
        <v>484</v>
      </c>
      <c r="C284" s="45"/>
      <c r="D284" s="195"/>
      <c r="E284" s="195"/>
      <c r="F284" s="195"/>
      <c r="G284" s="195"/>
      <c r="H284" s="195"/>
      <c r="I284" s="195"/>
      <c r="J284" s="195"/>
      <c r="K284" s="195"/>
      <c r="L284" s="195"/>
      <c r="M284" s="195"/>
      <c r="N284" s="195"/>
      <c r="O284" s="195"/>
      <c r="P284" s="195"/>
      <c r="Q284" s="195"/>
      <c r="R284" s="195"/>
      <c r="S284" s="195"/>
      <c r="T284" s="195"/>
      <c r="U284" s="195"/>
    </row>
    <row r="285" spans="1:21">
      <c r="A285" t="s">
        <v>1690</v>
      </c>
      <c r="B285" s="48" t="s">
        <v>485</v>
      </c>
      <c r="C285" s="45" t="s">
        <v>560</v>
      </c>
      <c r="D285" s="194">
        <v>0</v>
      </c>
      <c r="E285" s="194">
        <v>0</v>
      </c>
      <c r="F285" s="194">
        <v>0</v>
      </c>
      <c r="G285" s="194">
        <v>0</v>
      </c>
      <c r="H285" s="194">
        <v>0</v>
      </c>
      <c r="I285" s="194">
        <v>0</v>
      </c>
      <c r="J285" s="194">
        <v>0</v>
      </c>
      <c r="K285" s="194">
        <v>0</v>
      </c>
      <c r="L285" s="195"/>
      <c r="M285" s="195"/>
      <c r="N285" s="194">
        <v>0</v>
      </c>
      <c r="O285" s="194">
        <v>0</v>
      </c>
      <c r="P285" s="194">
        <v>0</v>
      </c>
      <c r="Q285" s="194">
        <v>0</v>
      </c>
      <c r="R285" s="194">
        <v>0</v>
      </c>
      <c r="S285" s="194">
        <v>0</v>
      </c>
      <c r="T285" s="194">
        <v>0</v>
      </c>
      <c r="U285" s="194">
        <v>0</v>
      </c>
    </row>
    <row r="286" spans="1:21">
      <c r="A286" t="s">
        <v>1691</v>
      </c>
      <c r="B286" s="48" t="s">
        <v>486</v>
      </c>
      <c r="C286" s="45" t="s">
        <v>560</v>
      </c>
      <c r="D286" s="194">
        <v>414.44342219042142</v>
      </c>
      <c r="E286" s="194">
        <v>319.85149995297735</v>
      </c>
      <c r="F286" s="194">
        <v>426.48510911500688</v>
      </c>
      <c r="G286" s="194">
        <v>535.08216293919213</v>
      </c>
      <c r="H286" s="194">
        <v>790.33330520824779</v>
      </c>
      <c r="I286" s="194">
        <v>782.83760335138356</v>
      </c>
      <c r="J286" s="194">
        <v>709.01252996744995</v>
      </c>
      <c r="K286" s="194">
        <v>753.45799973950341</v>
      </c>
      <c r="L286" s="195"/>
      <c r="M286" s="195"/>
      <c r="N286" s="194">
        <v>0</v>
      </c>
      <c r="O286" s="194">
        <v>0</v>
      </c>
      <c r="P286" s="194">
        <v>0</v>
      </c>
      <c r="Q286" s="194">
        <v>0</v>
      </c>
      <c r="R286" s="194">
        <v>0</v>
      </c>
      <c r="S286" s="194">
        <v>0</v>
      </c>
      <c r="T286" s="194">
        <v>0</v>
      </c>
      <c r="U286" s="194">
        <v>0</v>
      </c>
    </row>
    <row r="287" spans="1:21">
      <c r="A287" t="s">
        <v>1692</v>
      </c>
      <c r="B287" s="48" t="s">
        <v>487</v>
      </c>
      <c r="C287" s="45" t="s">
        <v>560</v>
      </c>
      <c r="D287" s="194">
        <v>414.44342219042142</v>
      </c>
      <c r="E287" s="194">
        <v>319.85149995297735</v>
      </c>
      <c r="F287" s="194">
        <v>426.48510911500688</v>
      </c>
      <c r="G287" s="194">
        <v>535.08216293919213</v>
      </c>
      <c r="H287" s="194">
        <v>790.33330520824779</v>
      </c>
      <c r="I287" s="194">
        <v>782.83760335138356</v>
      </c>
      <c r="J287" s="194">
        <v>709.01252996744995</v>
      </c>
      <c r="K287" s="194">
        <v>753.45799973950341</v>
      </c>
      <c r="L287" s="195"/>
      <c r="M287" s="195"/>
      <c r="N287" s="194">
        <v>0</v>
      </c>
      <c r="O287" s="194">
        <v>0</v>
      </c>
      <c r="P287" s="194">
        <v>0</v>
      </c>
      <c r="Q287" s="194">
        <v>0</v>
      </c>
      <c r="R287" s="194">
        <v>0</v>
      </c>
      <c r="S287" s="194">
        <v>0</v>
      </c>
      <c r="T287" s="194">
        <v>0</v>
      </c>
      <c r="U287" s="194">
        <v>0</v>
      </c>
    </row>
    <row r="288" spans="1:21">
      <c r="A288" t="s">
        <v>1693</v>
      </c>
      <c r="B288" s="48" t="s">
        <v>488</v>
      </c>
      <c r="C288" s="45" t="s">
        <v>560</v>
      </c>
      <c r="D288" s="194">
        <v>0</v>
      </c>
      <c r="E288" s="194">
        <v>0</v>
      </c>
      <c r="F288" s="194">
        <v>0</v>
      </c>
      <c r="G288" s="194">
        <v>0</v>
      </c>
      <c r="H288" s="194">
        <v>0</v>
      </c>
      <c r="I288" s="194">
        <v>0</v>
      </c>
      <c r="J288" s="194">
        <v>0</v>
      </c>
      <c r="K288" s="194">
        <v>0</v>
      </c>
      <c r="L288" s="195"/>
      <c r="M288" s="195"/>
      <c r="N288" s="194">
        <v>0</v>
      </c>
      <c r="O288" s="194">
        <v>0</v>
      </c>
      <c r="P288" s="194">
        <v>0</v>
      </c>
      <c r="Q288" s="194">
        <v>0</v>
      </c>
      <c r="R288" s="194">
        <v>0</v>
      </c>
      <c r="S288" s="194">
        <v>0</v>
      </c>
      <c r="T288" s="194">
        <v>0</v>
      </c>
      <c r="U288" s="194">
        <v>0</v>
      </c>
    </row>
    <row r="289" spans="1:21" ht="30">
      <c r="A289" t="s">
        <v>1694</v>
      </c>
      <c r="B289" s="48" t="s">
        <v>489</v>
      </c>
      <c r="C289" s="45" t="s">
        <v>560</v>
      </c>
      <c r="D289" s="194">
        <v>0</v>
      </c>
      <c r="E289" s="194">
        <v>0</v>
      </c>
      <c r="F289" s="194">
        <v>0</v>
      </c>
      <c r="G289" s="194">
        <v>0</v>
      </c>
      <c r="H289" s="194">
        <v>0</v>
      </c>
      <c r="I289" s="194">
        <v>0</v>
      </c>
      <c r="J289" s="194">
        <v>0</v>
      </c>
      <c r="K289" s="194">
        <v>0</v>
      </c>
      <c r="L289" s="195"/>
      <c r="M289" s="195"/>
      <c r="N289" s="194">
        <v>0</v>
      </c>
      <c r="O289" s="194">
        <v>0</v>
      </c>
      <c r="P289" s="194">
        <v>0</v>
      </c>
      <c r="Q289" s="194">
        <v>0</v>
      </c>
      <c r="R289" s="194">
        <v>0</v>
      </c>
      <c r="S289" s="194">
        <v>0</v>
      </c>
      <c r="T289" s="194">
        <v>0</v>
      </c>
      <c r="U289" s="194">
        <v>0</v>
      </c>
    </row>
    <row r="290" spans="1:21">
      <c r="A290" t="s">
        <v>1695</v>
      </c>
      <c r="B290" s="48" t="s">
        <v>490</v>
      </c>
      <c r="C290" s="45" t="s">
        <v>560</v>
      </c>
      <c r="D290" s="194">
        <v>0</v>
      </c>
      <c r="E290" s="194">
        <v>0</v>
      </c>
      <c r="F290" s="194">
        <v>0</v>
      </c>
      <c r="G290" s="194">
        <v>0</v>
      </c>
      <c r="H290" s="194">
        <v>0</v>
      </c>
      <c r="I290" s="194">
        <v>0</v>
      </c>
      <c r="J290" s="194">
        <v>0</v>
      </c>
      <c r="K290" s="194">
        <v>0</v>
      </c>
      <c r="L290" s="195"/>
      <c r="M290" s="195"/>
      <c r="N290" s="194">
        <v>0</v>
      </c>
      <c r="O290" s="194">
        <v>0</v>
      </c>
      <c r="P290" s="194">
        <v>0</v>
      </c>
      <c r="Q290" s="194">
        <v>0</v>
      </c>
      <c r="R290" s="194">
        <v>0</v>
      </c>
      <c r="S290" s="194">
        <v>0</v>
      </c>
      <c r="T290" s="194">
        <v>0</v>
      </c>
      <c r="U290" s="194">
        <v>0</v>
      </c>
    </row>
    <row r="291" spans="1:21">
      <c r="B291" s="48"/>
      <c r="C291" s="45"/>
      <c r="D291" s="195"/>
      <c r="E291" s="195"/>
      <c r="F291" s="195"/>
      <c r="G291" s="195"/>
      <c r="H291" s="195"/>
      <c r="I291" s="195"/>
      <c r="J291" s="195"/>
      <c r="K291" s="195"/>
      <c r="L291" s="195"/>
      <c r="M291" s="195"/>
      <c r="N291" s="195"/>
      <c r="O291" s="195"/>
      <c r="P291" s="195"/>
      <c r="Q291" s="195"/>
      <c r="R291" s="195"/>
      <c r="S291" s="195"/>
      <c r="T291" s="195"/>
      <c r="U291" s="195"/>
    </row>
    <row r="292" spans="1:21">
      <c r="B292" s="48"/>
      <c r="C292" s="45"/>
      <c r="D292" s="195"/>
      <c r="E292" s="195"/>
      <c r="F292" s="195"/>
      <c r="G292" s="195"/>
      <c r="H292" s="195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5"/>
      <c r="U292" s="195"/>
    </row>
    <row r="293" spans="1:21">
      <c r="B293" s="102" t="s">
        <v>1366</v>
      </c>
      <c r="C293" s="45"/>
      <c r="D293" s="195"/>
      <c r="E293" s="195"/>
      <c r="F293" s="195"/>
      <c r="G293" s="195"/>
      <c r="H293" s="195"/>
      <c r="I293" s="195"/>
      <c r="J293" s="195"/>
      <c r="K293" s="195"/>
      <c r="L293" s="195"/>
      <c r="M293" s="195"/>
      <c r="N293" s="195"/>
      <c r="O293" s="195"/>
      <c r="P293" s="195"/>
      <c r="Q293" s="195"/>
      <c r="R293" s="195"/>
      <c r="S293" s="195"/>
      <c r="T293" s="195"/>
      <c r="U293" s="195"/>
    </row>
    <row r="294" spans="1:21">
      <c r="B294" s="103" t="s">
        <v>483</v>
      </c>
      <c r="C294" s="45"/>
      <c r="D294" s="195"/>
      <c r="E294" s="195"/>
      <c r="F294" s="195"/>
      <c r="G294" s="195"/>
      <c r="H294" s="195"/>
      <c r="I294" s="195"/>
      <c r="J294" s="195"/>
      <c r="K294" s="195"/>
      <c r="L294" s="195"/>
      <c r="M294" s="195"/>
      <c r="N294" s="195"/>
      <c r="O294" s="195"/>
      <c r="P294" s="195"/>
      <c r="Q294" s="195"/>
      <c r="R294" s="195"/>
      <c r="S294" s="195"/>
      <c r="T294" s="195"/>
      <c r="U294" s="195"/>
    </row>
    <row r="295" spans="1:21">
      <c r="A295" t="s">
        <v>1363</v>
      </c>
      <c r="B295" s="48" t="s">
        <v>485</v>
      </c>
      <c r="C295" s="45" t="s">
        <v>560</v>
      </c>
      <c r="D295" s="194">
        <v>0</v>
      </c>
      <c r="E295" s="194">
        <v>0</v>
      </c>
      <c r="F295" s="194">
        <v>0</v>
      </c>
      <c r="G295" s="194">
        <v>0</v>
      </c>
      <c r="H295" s="194">
        <v>0</v>
      </c>
      <c r="I295" s="194">
        <v>0</v>
      </c>
      <c r="J295" s="194">
        <v>0</v>
      </c>
      <c r="K295" s="194">
        <v>0</v>
      </c>
      <c r="L295" s="195"/>
      <c r="M295" s="195"/>
      <c r="N295" s="194">
        <v>0</v>
      </c>
      <c r="O295" s="194">
        <v>0</v>
      </c>
      <c r="P295" s="194">
        <v>0</v>
      </c>
      <c r="Q295" s="194">
        <v>0</v>
      </c>
      <c r="R295" s="194">
        <v>0</v>
      </c>
      <c r="S295" s="194">
        <v>0</v>
      </c>
      <c r="T295" s="194">
        <v>0</v>
      </c>
      <c r="U295" s="194">
        <v>0</v>
      </c>
    </row>
    <row r="296" spans="1:21">
      <c r="A296" t="s">
        <v>1696</v>
      </c>
      <c r="B296" s="48" t="s">
        <v>486</v>
      </c>
      <c r="C296" s="45" t="s">
        <v>560</v>
      </c>
      <c r="D296" s="194">
        <v>575.12426598036393</v>
      </c>
      <c r="E296" s="194">
        <v>702.40150194287708</v>
      </c>
      <c r="F296" s="194">
        <v>784.63083879878741</v>
      </c>
      <c r="G296" s="194">
        <v>917.96249795736355</v>
      </c>
      <c r="H296" s="194">
        <v>919.03535230624675</v>
      </c>
      <c r="I296" s="194">
        <v>975.53789177494104</v>
      </c>
      <c r="J296" s="194">
        <v>739.25497948830912</v>
      </c>
      <c r="K296" s="194">
        <v>841.7739896508308</v>
      </c>
      <c r="L296" s="195"/>
      <c r="M296" s="195"/>
      <c r="N296" s="194">
        <v>100.66275989052626</v>
      </c>
      <c r="O296" s="194">
        <v>132.29382796314434</v>
      </c>
      <c r="P296" s="194">
        <v>124.51971570874112</v>
      </c>
      <c r="Q296" s="194">
        <v>156.65357310444546</v>
      </c>
      <c r="R296" s="194">
        <v>179.86626126487965</v>
      </c>
      <c r="S296" s="194">
        <v>176.1650824711916</v>
      </c>
      <c r="T296" s="194">
        <v>180.88229088625491</v>
      </c>
      <c r="U296" s="194">
        <v>182.981807514271</v>
      </c>
    </row>
    <row r="297" spans="1:21">
      <c r="A297" t="s">
        <v>1697</v>
      </c>
      <c r="B297" s="48" t="s">
        <v>487</v>
      </c>
      <c r="C297" s="45" t="s">
        <v>560</v>
      </c>
      <c r="D297" s="194">
        <v>575.12426598036393</v>
      </c>
      <c r="E297" s="194">
        <v>702.40150194287708</v>
      </c>
      <c r="F297" s="194">
        <v>784.63083879878741</v>
      </c>
      <c r="G297" s="194">
        <v>917.96249795736355</v>
      </c>
      <c r="H297" s="194">
        <v>919.03535230624675</v>
      </c>
      <c r="I297" s="194">
        <v>975.53789177494104</v>
      </c>
      <c r="J297" s="194">
        <v>739.25497948830912</v>
      </c>
      <c r="K297" s="194">
        <v>841.7739896508308</v>
      </c>
      <c r="L297" s="195"/>
      <c r="M297" s="195"/>
      <c r="N297" s="194">
        <v>100.66275989052626</v>
      </c>
      <c r="O297" s="194">
        <v>132.29382796314434</v>
      </c>
      <c r="P297" s="194">
        <v>124.51971570874112</v>
      </c>
      <c r="Q297" s="194">
        <v>156.65357310444546</v>
      </c>
      <c r="R297" s="194">
        <v>179.86626126487965</v>
      </c>
      <c r="S297" s="194">
        <v>176.1650824711916</v>
      </c>
      <c r="T297" s="194">
        <v>180.88229088625491</v>
      </c>
      <c r="U297" s="194">
        <v>182.981807514271</v>
      </c>
    </row>
    <row r="298" spans="1:21">
      <c r="A298" t="s">
        <v>1698</v>
      </c>
      <c r="B298" s="48" t="s">
        <v>488</v>
      </c>
      <c r="C298" s="45" t="s">
        <v>560</v>
      </c>
      <c r="D298" s="194">
        <v>0</v>
      </c>
      <c r="E298" s="194">
        <v>0</v>
      </c>
      <c r="F298" s="194">
        <v>0</v>
      </c>
      <c r="G298" s="194">
        <v>0</v>
      </c>
      <c r="H298" s="194">
        <v>0</v>
      </c>
      <c r="I298" s="194">
        <v>0</v>
      </c>
      <c r="J298" s="194">
        <v>0</v>
      </c>
      <c r="K298" s="194">
        <v>0</v>
      </c>
      <c r="L298" s="195"/>
      <c r="M298" s="195"/>
      <c r="N298" s="194">
        <v>0</v>
      </c>
      <c r="O298" s="194">
        <v>0</v>
      </c>
      <c r="P298" s="194">
        <v>0</v>
      </c>
      <c r="Q298" s="194">
        <v>0</v>
      </c>
      <c r="R298" s="194">
        <v>0</v>
      </c>
      <c r="S298" s="194">
        <v>0</v>
      </c>
      <c r="T298" s="194">
        <v>0</v>
      </c>
      <c r="U298" s="194">
        <v>0</v>
      </c>
    </row>
    <row r="299" spans="1:21" ht="30">
      <c r="A299" t="s">
        <v>1699</v>
      </c>
      <c r="B299" s="48" t="s">
        <v>489</v>
      </c>
      <c r="C299" s="45" t="s">
        <v>560</v>
      </c>
      <c r="D299" s="194">
        <v>0</v>
      </c>
      <c r="E299" s="194">
        <v>0</v>
      </c>
      <c r="F299" s="194">
        <v>0</v>
      </c>
      <c r="G299" s="194">
        <v>0</v>
      </c>
      <c r="H299" s="194">
        <v>0</v>
      </c>
      <c r="I299" s="194">
        <v>0</v>
      </c>
      <c r="J299" s="194">
        <v>0</v>
      </c>
      <c r="K299" s="194">
        <v>0</v>
      </c>
      <c r="L299" s="195"/>
      <c r="M299" s="195"/>
      <c r="N299" s="194">
        <v>0</v>
      </c>
      <c r="O299" s="194">
        <v>0</v>
      </c>
      <c r="P299" s="194">
        <v>0</v>
      </c>
      <c r="Q299" s="194">
        <v>0</v>
      </c>
      <c r="R299" s="194">
        <v>0</v>
      </c>
      <c r="S299" s="194">
        <v>0</v>
      </c>
      <c r="T299" s="194">
        <v>0</v>
      </c>
      <c r="U299" s="194">
        <v>0</v>
      </c>
    </row>
    <row r="300" spans="1:21">
      <c r="A300" t="s">
        <v>1700</v>
      </c>
      <c r="B300" s="48" t="s">
        <v>490</v>
      </c>
      <c r="C300" s="45" t="s">
        <v>560</v>
      </c>
      <c r="D300" s="194">
        <v>0</v>
      </c>
      <c r="E300" s="194">
        <v>0</v>
      </c>
      <c r="F300" s="194">
        <v>0</v>
      </c>
      <c r="G300" s="194">
        <v>0</v>
      </c>
      <c r="H300" s="194">
        <v>0</v>
      </c>
      <c r="I300" s="194">
        <v>0</v>
      </c>
      <c r="J300" s="194">
        <v>0</v>
      </c>
      <c r="K300" s="194">
        <v>0</v>
      </c>
      <c r="L300" s="195"/>
      <c r="M300" s="195"/>
      <c r="N300" s="194">
        <v>0</v>
      </c>
      <c r="O300" s="194">
        <v>0</v>
      </c>
      <c r="P300" s="194">
        <v>0</v>
      </c>
      <c r="Q300" s="194">
        <v>0</v>
      </c>
      <c r="R300" s="194">
        <v>0</v>
      </c>
      <c r="S300" s="194">
        <v>0</v>
      </c>
      <c r="T300" s="194">
        <v>0</v>
      </c>
      <c r="U300" s="194">
        <v>0</v>
      </c>
    </row>
    <row r="301" spans="1:21">
      <c r="B301" s="103" t="s">
        <v>484</v>
      </c>
      <c r="C301" s="45"/>
      <c r="D301" s="195"/>
      <c r="E301" s="195"/>
      <c r="F301" s="195"/>
      <c r="G301" s="195"/>
      <c r="H301" s="195"/>
      <c r="I301" s="195"/>
      <c r="J301" s="195"/>
      <c r="K301" s="195"/>
      <c r="L301" s="195"/>
      <c r="M301" s="195"/>
      <c r="N301" s="195"/>
      <c r="O301" s="195"/>
      <c r="P301" s="195"/>
      <c r="Q301" s="195"/>
      <c r="R301" s="195"/>
      <c r="S301" s="195"/>
      <c r="T301" s="195"/>
      <c r="U301" s="195"/>
    </row>
    <row r="302" spans="1:21">
      <c r="A302" t="s">
        <v>1701</v>
      </c>
      <c r="B302" s="48" t="s">
        <v>485</v>
      </c>
      <c r="C302" s="45" t="s">
        <v>560</v>
      </c>
      <c r="D302" s="194">
        <v>0</v>
      </c>
      <c r="E302" s="194">
        <v>0</v>
      </c>
      <c r="F302" s="194">
        <v>0</v>
      </c>
      <c r="G302" s="194">
        <v>0</v>
      </c>
      <c r="H302" s="194">
        <v>0</v>
      </c>
      <c r="I302" s="194">
        <v>0</v>
      </c>
      <c r="J302" s="194">
        <v>0</v>
      </c>
      <c r="K302" s="194">
        <v>0</v>
      </c>
      <c r="L302" s="195"/>
      <c r="M302" s="195"/>
      <c r="N302" s="194">
        <v>0</v>
      </c>
      <c r="O302" s="194">
        <v>0</v>
      </c>
      <c r="P302" s="194">
        <v>0</v>
      </c>
      <c r="Q302" s="194">
        <v>0</v>
      </c>
      <c r="R302" s="194">
        <v>0</v>
      </c>
      <c r="S302" s="194">
        <v>0</v>
      </c>
      <c r="T302" s="194">
        <v>0</v>
      </c>
      <c r="U302" s="194">
        <v>0</v>
      </c>
    </row>
    <row r="303" spans="1:21">
      <c r="A303" t="s">
        <v>1702</v>
      </c>
      <c r="B303" s="48" t="s">
        <v>486</v>
      </c>
      <c r="C303" s="45" t="s">
        <v>560</v>
      </c>
      <c r="D303" s="194">
        <v>191.85855727086539</v>
      </c>
      <c r="E303" s="194">
        <v>172.89658056596292</v>
      </c>
      <c r="F303" s="194">
        <v>217.11795960241736</v>
      </c>
      <c r="G303" s="194">
        <v>316.86066031450679</v>
      </c>
      <c r="H303" s="194">
        <v>437.36220820414906</v>
      </c>
      <c r="I303" s="194">
        <v>471.03619211019907</v>
      </c>
      <c r="J303" s="194">
        <v>331.58667954468939</v>
      </c>
      <c r="K303" s="194">
        <v>377.57072985643492</v>
      </c>
      <c r="L303" s="195"/>
      <c r="M303" s="195"/>
      <c r="N303" s="194">
        <v>0</v>
      </c>
      <c r="O303" s="194">
        <v>0</v>
      </c>
      <c r="P303" s="194">
        <v>0</v>
      </c>
      <c r="Q303" s="194">
        <v>0</v>
      </c>
      <c r="R303" s="194">
        <v>0</v>
      </c>
      <c r="S303" s="194">
        <v>0</v>
      </c>
      <c r="T303" s="194">
        <v>0</v>
      </c>
      <c r="U303" s="194">
        <v>0</v>
      </c>
    </row>
    <row r="304" spans="1:21">
      <c r="A304" t="s">
        <v>1703</v>
      </c>
      <c r="B304" s="48" t="s">
        <v>487</v>
      </c>
      <c r="C304" s="45" t="s">
        <v>560</v>
      </c>
      <c r="D304" s="194">
        <v>191.85855727086539</v>
      </c>
      <c r="E304" s="194">
        <v>172.89658056596292</v>
      </c>
      <c r="F304" s="194">
        <v>217.11795960241736</v>
      </c>
      <c r="G304" s="194">
        <v>316.86066031450679</v>
      </c>
      <c r="H304" s="194">
        <v>437.36220820414906</v>
      </c>
      <c r="I304" s="194">
        <v>471.03619211019907</v>
      </c>
      <c r="J304" s="194">
        <v>331.58667954468939</v>
      </c>
      <c r="K304" s="194">
        <v>377.57072985643492</v>
      </c>
      <c r="L304" s="195"/>
      <c r="M304" s="195"/>
      <c r="N304" s="194">
        <v>0</v>
      </c>
      <c r="O304" s="194">
        <v>0</v>
      </c>
      <c r="P304" s="194">
        <v>0</v>
      </c>
      <c r="Q304" s="194">
        <v>0</v>
      </c>
      <c r="R304" s="194">
        <v>0</v>
      </c>
      <c r="S304" s="194">
        <v>0</v>
      </c>
      <c r="T304" s="194">
        <v>0</v>
      </c>
      <c r="U304" s="194">
        <v>0</v>
      </c>
    </row>
    <row r="305" spans="1:21">
      <c r="A305" t="s">
        <v>1704</v>
      </c>
      <c r="B305" s="48" t="s">
        <v>488</v>
      </c>
      <c r="C305" s="45" t="s">
        <v>560</v>
      </c>
      <c r="D305" s="194">
        <v>0</v>
      </c>
      <c r="E305" s="194">
        <v>0</v>
      </c>
      <c r="F305" s="194">
        <v>0</v>
      </c>
      <c r="G305" s="194">
        <v>0</v>
      </c>
      <c r="H305" s="194">
        <v>0</v>
      </c>
      <c r="I305" s="194">
        <v>0</v>
      </c>
      <c r="J305" s="194">
        <v>0</v>
      </c>
      <c r="K305" s="194">
        <v>0</v>
      </c>
      <c r="L305" s="195"/>
      <c r="M305" s="195"/>
      <c r="N305" s="194">
        <v>0</v>
      </c>
      <c r="O305" s="194">
        <v>0</v>
      </c>
      <c r="P305" s="194">
        <v>0</v>
      </c>
      <c r="Q305" s="194">
        <v>0</v>
      </c>
      <c r="R305" s="194">
        <v>0</v>
      </c>
      <c r="S305" s="194">
        <v>0</v>
      </c>
      <c r="T305" s="194">
        <v>0</v>
      </c>
      <c r="U305" s="194">
        <v>0</v>
      </c>
    </row>
    <row r="306" spans="1:21" ht="30">
      <c r="A306" t="s">
        <v>1705</v>
      </c>
      <c r="B306" s="48" t="s">
        <v>489</v>
      </c>
      <c r="C306" s="45" t="s">
        <v>560</v>
      </c>
      <c r="D306" s="194">
        <v>0</v>
      </c>
      <c r="E306" s="194">
        <v>0</v>
      </c>
      <c r="F306" s="194">
        <v>0</v>
      </c>
      <c r="G306" s="194">
        <v>0</v>
      </c>
      <c r="H306" s="194">
        <v>0</v>
      </c>
      <c r="I306" s="194">
        <v>0</v>
      </c>
      <c r="J306" s="194">
        <v>0</v>
      </c>
      <c r="K306" s="194">
        <v>0</v>
      </c>
      <c r="L306" s="195"/>
      <c r="M306" s="195"/>
      <c r="N306" s="194">
        <v>0</v>
      </c>
      <c r="O306" s="194">
        <v>0</v>
      </c>
      <c r="P306" s="194">
        <v>0</v>
      </c>
      <c r="Q306" s="194">
        <v>0</v>
      </c>
      <c r="R306" s="194">
        <v>0</v>
      </c>
      <c r="S306" s="194">
        <v>0</v>
      </c>
      <c r="T306" s="194">
        <v>0</v>
      </c>
      <c r="U306" s="194">
        <v>0</v>
      </c>
    </row>
    <row r="307" spans="1:21">
      <c r="A307" t="s">
        <v>1706</v>
      </c>
      <c r="B307" s="48" t="s">
        <v>490</v>
      </c>
      <c r="C307" s="45" t="s">
        <v>560</v>
      </c>
      <c r="D307" s="194">
        <v>0</v>
      </c>
      <c r="E307" s="194">
        <v>0</v>
      </c>
      <c r="F307" s="194">
        <v>0</v>
      </c>
      <c r="G307" s="194">
        <v>0</v>
      </c>
      <c r="H307" s="194">
        <v>0</v>
      </c>
      <c r="I307" s="194">
        <v>0</v>
      </c>
      <c r="J307" s="194">
        <v>0</v>
      </c>
      <c r="K307" s="194">
        <v>0</v>
      </c>
      <c r="L307" s="195"/>
      <c r="M307" s="195"/>
      <c r="N307" s="194">
        <v>0</v>
      </c>
      <c r="O307" s="194">
        <v>0</v>
      </c>
      <c r="P307" s="194">
        <v>0</v>
      </c>
      <c r="Q307" s="194">
        <v>0</v>
      </c>
      <c r="R307" s="194">
        <v>0</v>
      </c>
      <c r="S307" s="194">
        <v>0</v>
      </c>
      <c r="T307" s="194">
        <v>0</v>
      </c>
      <c r="U307" s="194">
        <v>0</v>
      </c>
    </row>
    <row r="308" spans="1:21">
      <c r="B308" s="48"/>
      <c r="C308" s="45"/>
      <c r="D308" s="195"/>
      <c r="E308" s="195"/>
      <c r="F308" s="195"/>
      <c r="G308" s="195"/>
      <c r="H308" s="195"/>
      <c r="I308" s="195"/>
      <c r="J308" s="195"/>
      <c r="K308" s="195"/>
      <c r="L308" s="195"/>
      <c r="M308" s="195"/>
      <c r="N308" s="195"/>
      <c r="O308" s="195"/>
      <c r="P308" s="195"/>
      <c r="Q308" s="195"/>
      <c r="R308" s="195"/>
      <c r="S308" s="195"/>
      <c r="T308" s="195"/>
      <c r="U308" s="195"/>
    </row>
    <row r="309" spans="1:21">
      <c r="B309" s="48"/>
      <c r="C309" s="45"/>
      <c r="D309" s="195"/>
      <c r="E309" s="195"/>
      <c r="F309" s="195"/>
      <c r="G309" s="195"/>
      <c r="H309" s="195"/>
      <c r="I309" s="195"/>
      <c r="J309" s="195"/>
      <c r="K309" s="195"/>
      <c r="L309" s="195"/>
      <c r="M309" s="195"/>
      <c r="N309" s="195"/>
      <c r="O309" s="195"/>
      <c r="P309" s="195"/>
      <c r="Q309" s="195"/>
      <c r="R309" s="195"/>
      <c r="S309" s="195"/>
      <c r="T309" s="195"/>
      <c r="U309" s="195"/>
    </row>
    <row r="310" spans="1:21">
      <c r="B310" s="102" t="s">
        <v>1368</v>
      </c>
      <c r="C310" s="45"/>
      <c r="D310" s="195"/>
      <c r="E310" s="195"/>
      <c r="F310" s="195"/>
      <c r="G310" s="195"/>
      <c r="H310" s="195"/>
      <c r="I310" s="195"/>
      <c r="J310" s="195"/>
      <c r="K310" s="195"/>
      <c r="L310" s="195"/>
      <c r="M310" s="195"/>
      <c r="N310" s="195"/>
      <c r="O310" s="195"/>
      <c r="P310" s="195"/>
      <c r="Q310" s="195"/>
      <c r="R310" s="195"/>
      <c r="S310" s="195"/>
      <c r="T310" s="195"/>
      <c r="U310" s="195"/>
    </row>
    <row r="311" spans="1:21">
      <c r="B311" s="103" t="s">
        <v>483</v>
      </c>
      <c r="C311" s="45"/>
      <c r="D311" s="195"/>
      <c r="E311" s="195"/>
      <c r="F311" s="195"/>
      <c r="G311" s="195"/>
      <c r="H311" s="195"/>
      <c r="I311" s="195"/>
      <c r="J311" s="195"/>
      <c r="K311" s="195"/>
      <c r="L311" s="195"/>
      <c r="M311" s="195"/>
      <c r="N311" s="195"/>
      <c r="O311" s="195"/>
      <c r="P311" s="195"/>
      <c r="Q311" s="195"/>
      <c r="R311" s="195"/>
      <c r="S311" s="195"/>
      <c r="T311" s="195"/>
      <c r="U311" s="195"/>
    </row>
    <row r="312" spans="1:21">
      <c r="A312" t="s">
        <v>1365</v>
      </c>
      <c r="B312" s="48" t="s">
        <v>485</v>
      </c>
      <c r="C312" s="45" t="s">
        <v>560</v>
      </c>
      <c r="D312" s="194">
        <v>169.62955280962603</v>
      </c>
      <c r="E312" s="194">
        <v>178.51962106498868</v>
      </c>
      <c r="F312" s="194">
        <v>130.484854811567</v>
      </c>
      <c r="G312" s="194">
        <v>147.3082840566168</v>
      </c>
      <c r="H312" s="194">
        <v>134.85000329189961</v>
      </c>
      <c r="I312" s="194">
        <v>134.7234543756496</v>
      </c>
      <c r="J312" s="194">
        <v>127.86660674216628</v>
      </c>
      <c r="K312" s="194">
        <v>121.96859116702122</v>
      </c>
      <c r="L312" s="195"/>
      <c r="M312" s="195"/>
      <c r="N312" s="194">
        <v>28.518866289121117</v>
      </c>
      <c r="O312" s="194">
        <v>30.074875762438168</v>
      </c>
      <c r="P312" s="194">
        <v>21.027766544416</v>
      </c>
      <c r="Q312" s="194">
        <v>23.697619070282535</v>
      </c>
      <c r="R312" s="194">
        <v>21.571569040053546</v>
      </c>
      <c r="S312" s="194">
        <v>21.546801896574358</v>
      </c>
      <c r="T312" s="194">
        <v>20.308575130572269</v>
      </c>
      <c r="U312" s="194">
        <v>18.865437649572829</v>
      </c>
    </row>
    <row r="313" spans="1:21">
      <c r="A313" t="s">
        <v>1707</v>
      </c>
      <c r="B313" s="48" t="s">
        <v>486</v>
      </c>
      <c r="C313" s="45" t="s">
        <v>560</v>
      </c>
      <c r="D313" s="194">
        <v>-52.895115595941888</v>
      </c>
      <c r="E313" s="194">
        <v>3.1402182643907257</v>
      </c>
      <c r="F313" s="194">
        <v>69.290793937994792</v>
      </c>
      <c r="G313" s="194">
        <v>41.946632092787226</v>
      </c>
      <c r="H313" s="194">
        <v>42.287794444372231</v>
      </c>
      <c r="I313" s="194">
        <v>38.711694249777878</v>
      </c>
      <c r="J313" s="194">
        <v>39.892177403465709</v>
      </c>
      <c r="K313" s="194">
        <v>100.2977431866652</v>
      </c>
      <c r="L313" s="195"/>
      <c r="M313" s="195"/>
      <c r="N313" s="194">
        <v>-9.2581180026191454</v>
      </c>
      <c r="O313" s="194">
        <v>0.59144448536474703</v>
      </c>
      <c r="P313" s="194">
        <v>10.996343166425909</v>
      </c>
      <c r="Q313" s="194">
        <v>7.1583423197076277</v>
      </c>
      <c r="R313" s="194">
        <v>8.2762294886262584</v>
      </c>
      <c r="S313" s="194">
        <v>6.9906549685155461</v>
      </c>
      <c r="T313" s="194">
        <v>9.7608925707532315</v>
      </c>
      <c r="U313" s="194">
        <v>21.802363298859913</v>
      </c>
    </row>
    <row r="314" spans="1:21">
      <c r="A314" t="s">
        <v>1708</v>
      </c>
      <c r="B314" s="48" t="s">
        <v>487</v>
      </c>
      <c r="C314" s="45" t="s">
        <v>560</v>
      </c>
      <c r="D314" s="194">
        <v>-61.785183851304538</v>
      </c>
      <c r="E314" s="194">
        <v>51.174984517812405</v>
      </c>
      <c r="F314" s="194">
        <v>52.467364692945026</v>
      </c>
      <c r="G314" s="194">
        <v>54.404912857504435</v>
      </c>
      <c r="H314" s="194">
        <v>42.414343360622247</v>
      </c>
      <c r="I314" s="194">
        <v>45.568541883261183</v>
      </c>
      <c r="J314" s="194">
        <v>45.790192978610762</v>
      </c>
      <c r="K314" s="194">
        <v>45.110753348182733</v>
      </c>
      <c r="L314" s="195"/>
      <c r="M314" s="195"/>
      <c r="N314" s="194">
        <v>-10.814127475936195</v>
      </c>
      <c r="O314" s="194">
        <v>9.6385537033869149</v>
      </c>
      <c r="P314" s="194">
        <v>8.3264906405593759</v>
      </c>
      <c r="Q314" s="194">
        <v>9.2843923499366188</v>
      </c>
      <c r="R314" s="194">
        <v>8.3009966321054449</v>
      </c>
      <c r="S314" s="194">
        <v>8.2288817345176355</v>
      </c>
      <c r="T314" s="194">
        <v>11.204030051752671</v>
      </c>
      <c r="U314" s="194">
        <v>9.8060135944624367</v>
      </c>
    </row>
    <row r="315" spans="1:21">
      <c r="A315" t="s">
        <v>1709</v>
      </c>
      <c r="B315" s="48" t="s">
        <v>488</v>
      </c>
      <c r="C315" s="45" t="s">
        <v>560</v>
      </c>
      <c r="D315" s="194">
        <v>0</v>
      </c>
      <c r="E315" s="194">
        <v>0</v>
      </c>
      <c r="F315" s="194">
        <v>0</v>
      </c>
      <c r="G315" s="194">
        <v>0</v>
      </c>
      <c r="H315" s="194">
        <v>0</v>
      </c>
      <c r="I315" s="194">
        <v>0</v>
      </c>
      <c r="J315" s="194">
        <v>0</v>
      </c>
      <c r="K315" s="194">
        <v>0</v>
      </c>
      <c r="L315" s="195"/>
      <c r="M315" s="195"/>
      <c r="N315" s="194">
        <v>0</v>
      </c>
      <c r="O315" s="194">
        <v>0</v>
      </c>
      <c r="P315" s="194">
        <v>0</v>
      </c>
      <c r="Q315" s="194">
        <v>0</v>
      </c>
      <c r="R315" s="194">
        <v>0</v>
      </c>
      <c r="S315" s="194">
        <v>0</v>
      </c>
      <c r="T315" s="194">
        <v>0</v>
      </c>
      <c r="U315" s="194">
        <v>0</v>
      </c>
    </row>
    <row r="316" spans="1:21" ht="30">
      <c r="A316" t="s">
        <v>1710</v>
      </c>
      <c r="B316" s="48" t="s">
        <v>489</v>
      </c>
      <c r="C316" s="45" t="s">
        <v>560</v>
      </c>
      <c r="D316" s="194">
        <v>0</v>
      </c>
      <c r="E316" s="194">
        <v>0</v>
      </c>
      <c r="F316" s="194">
        <v>0</v>
      </c>
      <c r="G316" s="194">
        <v>0</v>
      </c>
      <c r="H316" s="194">
        <v>0</v>
      </c>
      <c r="I316" s="194">
        <v>0</v>
      </c>
      <c r="J316" s="194">
        <v>0</v>
      </c>
      <c r="K316" s="194">
        <v>0</v>
      </c>
      <c r="L316" s="195"/>
      <c r="M316" s="195"/>
      <c r="N316" s="194">
        <v>0</v>
      </c>
      <c r="O316" s="194">
        <v>0</v>
      </c>
      <c r="P316" s="194">
        <v>0</v>
      </c>
      <c r="Q316" s="194">
        <v>0</v>
      </c>
      <c r="R316" s="194">
        <v>0</v>
      </c>
      <c r="S316" s="194">
        <v>0</v>
      </c>
      <c r="T316" s="194">
        <v>0</v>
      </c>
      <c r="U316" s="194">
        <v>0</v>
      </c>
    </row>
    <row r="317" spans="1:21">
      <c r="A317" t="s">
        <v>1711</v>
      </c>
      <c r="B317" s="48" t="s">
        <v>490</v>
      </c>
      <c r="C317" s="45" t="s">
        <v>560</v>
      </c>
      <c r="D317" s="194">
        <v>178.51962106498868</v>
      </c>
      <c r="E317" s="194">
        <v>130.484854811567</v>
      </c>
      <c r="F317" s="194">
        <v>147.3082840566168</v>
      </c>
      <c r="G317" s="194">
        <v>134.85000329189961</v>
      </c>
      <c r="H317" s="194">
        <v>134.7234543756496</v>
      </c>
      <c r="I317" s="194">
        <v>127.86660674216628</v>
      </c>
      <c r="J317" s="194">
        <v>121.96859116702122</v>
      </c>
      <c r="K317" s="194">
        <v>177.15558100550371</v>
      </c>
      <c r="L317" s="195"/>
      <c r="M317" s="195"/>
      <c r="N317" s="194">
        <v>30.074875762438168</v>
      </c>
      <c r="O317" s="194">
        <v>21.027766544416</v>
      </c>
      <c r="P317" s="194">
        <v>23.697619070282535</v>
      </c>
      <c r="Q317" s="194">
        <v>21.571569040053546</v>
      </c>
      <c r="R317" s="194">
        <v>21.546801896574358</v>
      </c>
      <c r="S317" s="194">
        <v>20.308575130572269</v>
      </c>
      <c r="T317" s="194">
        <v>18.865437649572829</v>
      </c>
      <c r="U317" s="194">
        <v>30.861787353970307</v>
      </c>
    </row>
    <row r="318" spans="1:21">
      <c r="B318" s="103" t="s">
        <v>484</v>
      </c>
      <c r="C318" s="45"/>
      <c r="D318" s="195"/>
      <c r="E318" s="195"/>
      <c r="F318" s="195"/>
      <c r="G318" s="195"/>
      <c r="H318" s="195"/>
      <c r="I318" s="195"/>
      <c r="J318" s="195"/>
      <c r="K318" s="195"/>
      <c r="L318" s="195"/>
      <c r="M318" s="195"/>
      <c r="N318" s="195"/>
      <c r="O318" s="195"/>
      <c r="P318" s="195"/>
      <c r="Q318" s="195"/>
      <c r="R318" s="195"/>
      <c r="S318" s="195"/>
      <c r="T318" s="195"/>
      <c r="U318" s="195"/>
    </row>
    <row r="319" spans="1:21">
      <c r="A319" t="s">
        <v>1712</v>
      </c>
      <c r="B319" s="48" t="s">
        <v>485</v>
      </c>
      <c r="C319" s="45" t="s">
        <v>560</v>
      </c>
      <c r="D319" s="194">
        <v>47.665111137025974</v>
      </c>
      <c r="E319" s="194">
        <v>50.63079311291331</v>
      </c>
      <c r="F319" s="194">
        <v>38.807004566718931</v>
      </c>
      <c r="G319" s="194">
        <v>43.462274855091501</v>
      </c>
      <c r="H319" s="194">
        <v>39.161947686742224</v>
      </c>
      <c r="I319" s="194">
        <v>39.10172398226986</v>
      </c>
      <c r="J319" s="194">
        <v>35.790911120578443</v>
      </c>
      <c r="K319" s="194">
        <v>33.145405233260789</v>
      </c>
      <c r="L319" s="195"/>
      <c r="M319" s="195"/>
      <c r="N319" s="194">
        <v>0</v>
      </c>
      <c r="O319" s="194">
        <v>0</v>
      </c>
      <c r="P319" s="194">
        <v>0</v>
      </c>
      <c r="Q319" s="194">
        <v>0</v>
      </c>
      <c r="R319" s="194">
        <v>0</v>
      </c>
      <c r="S319" s="194">
        <v>0</v>
      </c>
      <c r="T319" s="194">
        <v>0</v>
      </c>
      <c r="U319" s="194">
        <v>0</v>
      </c>
    </row>
    <row r="320" spans="1:21">
      <c r="A320" t="s">
        <v>1713</v>
      </c>
      <c r="B320" s="48" t="s">
        <v>486</v>
      </c>
      <c r="C320" s="45" t="s">
        <v>560</v>
      </c>
      <c r="D320" s="194">
        <v>-17.645544041884595</v>
      </c>
      <c r="E320" s="194">
        <v>0.77296674144653721</v>
      </c>
      <c r="F320" s="194">
        <v>19.173699343860442</v>
      </c>
      <c r="G320" s="194">
        <v>14.479063766184028</v>
      </c>
      <c r="H320" s="194">
        <v>20.124452353069806</v>
      </c>
      <c r="I320" s="194">
        <v>18.691851134939235</v>
      </c>
      <c r="J320" s="194">
        <v>17.893304762287464</v>
      </c>
      <c r="K320" s="194">
        <v>44.987719463333356</v>
      </c>
      <c r="L320" s="195"/>
      <c r="M320" s="195"/>
      <c r="N320" s="194">
        <v>0</v>
      </c>
      <c r="O320" s="194">
        <v>0</v>
      </c>
      <c r="P320" s="194">
        <v>0</v>
      </c>
      <c r="Q320" s="194">
        <v>0</v>
      </c>
      <c r="R320" s="194">
        <v>0</v>
      </c>
      <c r="S320" s="194">
        <v>0</v>
      </c>
      <c r="T320" s="194">
        <v>0</v>
      </c>
      <c r="U320" s="194">
        <v>0</v>
      </c>
    </row>
    <row r="321" spans="1:21">
      <c r="A321" t="s">
        <v>1714</v>
      </c>
      <c r="B321" s="48" t="s">
        <v>487</v>
      </c>
      <c r="C321" s="45" t="s">
        <v>560</v>
      </c>
      <c r="D321" s="194">
        <v>-20.611226017771926</v>
      </c>
      <c r="E321" s="194">
        <v>12.596755287640914</v>
      </c>
      <c r="F321" s="194">
        <v>14.518429055487873</v>
      </c>
      <c r="G321" s="194">
        <v>18.7793909345333</v>
      </c>
      <c r="H321" s="194">
        <v>20.184676057542173</v>
      </c>
      <c r="I321" s="194">
        <v>22.002663996630655</v>
      </c>
      <c r="J321" s="194">
        <v>20.538810649605114</v>
      </c>
      <c r="K321" s="194">
        <v>20.234053647953743</v>
      </c>
      <c r="L321" s="195"/>
      <c r="M321" s="195"/>
      <c r="N321" s="194">
        <v>0</v>
      </c>
      <c r="O321" s="194">
        <v>0</v>
      </c>
      <c r="P321" s="194">
        <v>0</v>
      </c>
      <c r="Q321" s="194">
        <v>0</v>
      </c>
      <c r="R321" s="194">
        <v>0</v>
      </c>
      <c r="S321" s="194">
        <v>0</v>
      </c>
      <c r="T321" s="194">
        <v>0</v>
      </c>
      <c r="U321" s="194">
        <v>0</v>
      </c>
    </row>
    <row r="322" spans="1:21">
      <c r="A322" t="s">
        <v>1715</v>
      </c>
      <c r="B322" s="48" t="s">
        <v>488</v>
      </c>
      <c r="C322" s="45" t="s">
        <v>560</v>
      </c>
      <c r="D322" s="194">
        <v>0</v>
      </c>
      <c r="E322" s="194">
        <v>0</v>
      </c>
      <c r="F322" s="194">
        <v>0</v>
      </c>
      <c r="G322" s="194">
        <v>0</v>
      </c>
      <c r="H322" s="194">
        <v>0</v>
      </c>
      <c r="I322" s="194">
        <v>0</v>
      </c>
      <c r="J322" s="194">
        <v>0</v>
      </c>
      <c r="K322" s="194">
        <v>0</v>
      </c>
      <c r="L322" s="195"/>
      <c r="M322" s="195"/>
      <c r="N322" s="194">
        <v>0</v>
      </c>
      <c r="O322" s="194">
        <v>0</v>
      </c>
      <c r="P322" s="194">
        <v>0</v>
      </c>
      <c r="Q322" s="194">
        <v>0</v>
      </c>
      <c r="R322" s="194">
        <v>0</v>
      </c>
      <c r="S322" s="194">
        <v>0</v>
      </c>
      <c r="T322" s="194">
        <v>0</v>
      </c>
      <c r="U322" s="194">
        <v>0</v>
      </c>
    </row>
    <row r="323" spans="1:21" ht="30">
      <c r="A323" t="s">
        <v>1716</v>
      </c>
      <c r="B323" s="48" t="s">
        <v>489</v>
      </c>
      <c r="C323" s="45" t="s">
        <v>560</v>
      </c>
      <c r="D323" s="194">
        <v>0</v>
      </c>
      <c r="E323" s="194">
        <v>0</v>
      </c>
      <c r="F323" s="194">
        <v>0</v>
      </c>
      <c r="G323" s="194">
        <v>0</v>
      </c>
      <c r="H323" s="194">
        <v>0</v>
      </c>
      <c r="I323" s="194">
        <v>0</v>
      </c>
      <c r="J323" s="194">
        <v>0</v>
      </c>
      <c r="K323" s="194">
        <v>0</v>
      </c>
      <c r="L323" s="195"/>
      <c r="M323" s="195"/>
      <c r="N323" s="194">
        <v>0</v>
      </c>
      <c r="O323" s="194">
        <v>0</v>
      </c>
      <c r="P323" s="194">
        <v>0</v>
      </c>
      <c r="Q323" s="194">
        <v>0</v>
      </c>
      <c r="R323" s="194">
        <v>0</v>
      </c>
      <c r="S323" s="194">
        <v>0</v>
      </c>
      <c r="T323" s="194">
        <v>0</v>
      </c>
      <c r="U323" s="194">
        <v>0</v>
      </c>
    </row>
    <row r="324" spans="1:21">
      <c r="A324" t="s">
        <v>1717</v>
      </c>
      <c r="B324" s="48" t="s">
        <v>490</v>
      </c>
      <c r="C324" s="45" t="s">
        <v>560</v>
      </c>
      <c r="D324" s="194">
        <v>50.63079311291331</v>
      </c>
      <c r="E324" s="194">
        <v>38.807004566718931</v>
      </c>
      <c r="F324" s="194">
        <v>43.462274855091501</v>
      </c>
      <c r="G324" s="194">
        <v>39.161947686742224</v>
      </c>
      <c r="H324" s="194">
        <v>39.10172398226986</v>
      </c>
      <c r="I324" s="194">
        <v>35.790911120578443</v>
      </c>
      <c r="J324" s="194">
        <v>33.145405233260789</v>
      </c>
      <c r="K324" s="194">
        <v>57.899071048640394</v>
      </c>
      <c r="L324" s="195"/>
      <c r="M324" s="195"/>
      <c r="N324" s="194">
        <v>0</v>
      </c>
      <c r="O324" s="194">
        <v>0</v>
      </c>
      <c r="P324" s="194">
        <v>0</v>
      </c>
      <c r="Q324" s="194">
        <v>0</v>
      </c>
      <c r="R324" s="194">
        <v>0</v>
      </c>
      <c r="S324" s="194">
        <v>0</v>
      </c>
      <c r="T324" s="194">
        <v>0</v>
      </c>
      <c r="U324" s="194">
        <v>0</v>
      </c>
    </row>
    <row r="325" spans="1:21">
      <c r="B325" s="48"/>
      <c r="C325" s="45"/>
      <c r="D325" s="195"/>
      <c r="E325" s="195"/>
      <c r="F325" s="195"/>
      <c r="G325" s="195"/>
      <c r="H325" s="195"/>
      <c r="I325" s="195"/>
      <c r="J325" s="195"/>
      <c r="K325" s="195"/>
      <c r="L325" s="195"/>
      <c r="M325" s="195"/>
      <c r="N325" s="195"/>
      <c r="O325" s="195"/>
      <c r="P325" s="195"/>
      <c r="Q325" s="195"/>
      <c r="R325" s="195"/>
      <c r="S325" s="195"/>
      <c r="T325" s="195"/>
      <c r="U325" s="195"/>
    </row>
    <row r="326" spans="1:21">
      <c r="B326" s="48"/>
      <c r="C326" s="45"/>
      <c r="D326" s="195"/>
      <c r="E326" s="195"/>
      <c r="F326" s="195"/>
      <c r="G326" s="195"/>
      <c r="H326" s="195"/>
      <c r="I326" s="195"/>
      <c r="J326" s="195"/>
      <c r="K326" s="195"/>
      <c r="L326" s="195"/>
      <c r="M326" s="195"/>
      <c r="N326" s="195"/>
      <c r="O326" s="195"/>
      <c r="P326" s="195"/>
      <c r="Q326" s="195"/>
      <c r="R326" s="195"/>
      <c r="S326" s="195"/>
      <c r="T326" s="195"/>
      <c r="U326" s="195"/>
    </row>
    <row r="327" spans="1:21">
      <c r="B327" s="102" t="s">
        <v>1370</v>
      </c>
      <c r="C327" s="45"/>
      <c r="D327" s="195"/>
      <c r="E327" s="195"/>
      <c r="F327" s="195"/>
      <c r="G327" s="195"/>
      <c r="H327" s="195"/>
      <c r="I327" s="195"/>
      <c r="J327" s="195"/>
      <c r="K327" s="195"/>
      <c r="L327" s="195"/>
      <c r="M327" s="195"/>
      <c r="N327" s="195"/>
      <c r="O327" s="195"/>
      <c r="P327" s="195"/>
      <c r="Q327" s="195"/>
      <c r="R327" s="195"/>
      <c r="S327" s="195"/>
      <c r="T327" s="195"/>
      <c r="U327" s="195"/>
    </row>
    <row r="328" spans="1:21">
      <c r="B328" s="103" t="s">
        <v>483</v>
      </c>
      <c r="C328" s="45"/>
      <c r="D328" s="195"/>
      <c r="E328" s="195"/>
      <c r="F328" s="195"/>
      <c r="G328" s="195"/>
      <c r="H328" s="195"/>
      <c r="I328" s="195"/>
      <c r="J328" s="195"/>
      <c r="K328" s="195"/>
      <c r="L328" s="195"/>
      <c r="M328" s="195"/>
      <c r="N328" s="195"/>
      <c r="O328" s="195"/>
      <c r="P328" s="195"/>
      <c r="Q328" s="195"/>
      <c r="R328" s="195"/>
      <c r="S328" s="195"/>
      <c r="T328" s="195"/>
      <c r="U328" s="195"/>
    </row>
    <row r="329" spans="1:21">
      <c r="A329" t="s">
        <v>1367</v>
      </c>
      <c r="B329" s="48" t="s">
        <v>485</v>
      </c>
      <c r="C329" s="45" t="s">
        <v>560</v>
      </c>
      <c r="D329" s="194">
        <v>75.738432780268113</v>
      </c>
      <c r="E329" s="194">
        <v>78.273262728014004</v>
      </c>
      <c r="F329" s="194">
        <v>-16.796961713492465</v>
      </c>
      <c r="G329" s="194">
        <v>12.90092659004597</v>
      </c>
      <c r="H329" s="194">
        <v>206.16911945350003</v>
      </c>
      <c r="I329" s="194">
        <v>405.41049424583753</v>
      </c>
      <c r="J329" s="194">
        <v>385.6386562474832</v>
      </c>
      <c r="K329" s="194">
        <v>28.284338236744532</v>
      </c>
      <c r="L329" s="195"/>
      <c r="M329" s="195"/>
      <c r="N329" s="194">
        <v>12.733478345204244</v>
      </c>
      <c r="O329" s="194">
        <v>13.177144164030913</v>
      </c>
      <c r="P329" s="194">
        <v>-4.7288595701482095</v>
      </c>
      <c r="Q329" s="194">
        <v>-1.5850055549115893E-2</v>
      </c>
      <c r="R329" s="194">
        <v>32.966056119124914</v>
      </c>
      <c r="S329" s="194">
        <v>71.959987183085346</v>
      </c>
      <c r="T329" s="194">
        <v>68.389539022174034</v>
      </c>
      <c r="U329" s="194">
        <v>-19.048583808759034</v>
      </c>
    </row>
    <row r="330" spans="1:21">
      <c r="A330" t="s">
        <v>1718</v>
      </c>
      <c r="B330" s="48" t="s">
        <v>486</v>
      </c>
      <c r="C330" s="45" t="s">
        <v>560</v>
      </c>
      <c r="D330" s="194">
        <v>328.70892656394113</v>
      </c>
      <c r="E330" s="194">
        <v>184.40300603073572</v>
      </c>
      <c r="F330" s="194">
        <v>159.26524861951216</v>
      </c>
      <c r="G330" s="194">
        <v>366.3902488594382</v>
      </c>
      <c r="H330" s="194">
        <v>317.96495399017448</v>
      </c>
      <c r="I330" s="194">
        <v>-19.794679476502619</v>
      </c>
      <c r="J330" s="194">
        <v>-12.420071508622822</v>
      </c>
      <c r="K330" s="194">
        <v>177.77741443257284</v>
      </c>
      <c r="L330" s="195"/>
      <c r="M330" s="195"/>
      <c r="N330" s="194">
        <v>57.533214482221766</v>
      </c>
      <c r="O330" s="194">
        <v>34.731388654833452</v>
      </c>
      <c r="P330" s="194">
        <v>25.275151701588047</v>
      </c>
      <c r="Q330" s="194">
        <v>62.52580226553421</v>
      </c>
      <c r="R330" s="194">
        <v>62.2295620554263</v>
      </c>
      <c r="S330" s="194">
        <v>-3.5745729323996129</v>
      </c>
      <c r="T330" s="194">
        <v>-3.0389663239141274</v>
      </c>
      <c r="U330" s="194">
        <v>38.644616046617621</v>
      </c>
    </row>
    <row r="331" spans="1:21">
      <c r="A331" t="s">
        <v>1719</v>
      </c>
      <c r="B331" s="48" t="s">
        <v>487</v>
      </c>
      <c r="C331" s="45" t="s">
        <v>560</v>
      </c>
      <c r="D331" s="194">
        <v>326.17409661619524</v>
      </c>
      <c r="E331" s="194">
        <v>279.47323047224222</v>
      </c>
      <c r="F331" s="194">
        <v>129.56736031597373</v>
      </c>
      <c r="G331" s="194">
        <v>173.12205599598414</v>
      </c>
      <c r="H331" s="194">
        <v>118.72357919783701</v>
      </c>
      <c r="I331" s="194">
        <v>-2.2841478148286264E-2</v>
      </c>
      <c r="J331" s="194">
        <v>344.93424650211585</v>
      </c>
      <c r="K331" s="194">
        <v>139.39820066325046</v>
      </c>
      <c r="L331" s="195"/>
      <c r="M331" s="195"/>
      <c r="N331" s="194">
        <v>57.089548663395099</v>
      </c>
      <c r="O331" s="194">
        <v>52.637392389012575</v>
      </c>
      <c r="P331" s="194">
        <v>20.562142186988954</v>
      </c>
      <c r="Q331" s="194">
        <v>29.54389609086018</v>
      </c>
      <c r="R331" s="194">
        <v>23.235630991465872</v>
      </c>
      <c r="S331" s="194">
        <v>-4.1247714883073834E-3</v>
      </c>
      <c r="T331" s="194">
        <v>84.399156507018944</v>
      </c>
      <c r="U331" s="194">
        <v>30.301880356482748</v>
      </c>
    </row>
    <row r="332" spans="1:21">
      <c r="A332" t="s">
        <v>1720</v>
      </c>
      <c r="B332" s="48" t="s">
        <v>488</v>
      </c>
      <c r="C332" s="45" t="s">
        <v>560</v>
      </c>
      <c r="D332" s="194">
        <v>0</v>
      </c>
      <c r="E332" s="194">
        <v>0</v>
      </c>
      <c r="F332" s="194">
        <v>0</v>
      </c>
      <c r="G332" s="194">
        <v>0</v>
      </c>
      <c r="H332" s="194">
        <v>0</v>
      </c>
      <c r="I332" s="194">
        <v>0</v>
      </c>
      <c r="J332" s="194">
        <v>0</v>
      </c>
      <c r="K332" s="194">
        <v>0</v>
      </c>
      <c r="L332" s="195"/>
      <c r="M332" s="195"/>
      <c r="N332" s="194">
        <v>0</v>
      </c>
      <c r="O332" s="194">
        <v>0</v>
      </c>
      <c r="P332" s="194">
        <v>0</v>
      </c>
      <c r="Q332" s="194">
        <v>0</v>
      </c>
      <c r="R332" s="194">
        <v>0</v>
      </c>
      <c r="S332" s="194">
        <v>0</v>
      </c>
      <c r="T332" s="194">
        <v>0</v>
      </c>
      <c r="U332" s="194">
        <v>0</v>
      </c>
    </row>
    <row r="333" spans="1:21" ht="30">
      <c r="A333" t="s">
        <v>1721</v>
      </c>
      <c r="B333" s="48" t="s">
        <v>489</v>
      </c>
      <c r="C333" s="45" t="s">
        <v>560</v>
      </c>
      <c r="D333" s="194">
        <v>0</v>
      </c>
      <c r="E333" s="194">
        <v>0</v>
      </c>
      <c r="F333" s="194">
        <v>0</v>
      </c>
      <c r="G333" s="194">
        <v>0</v>
      </c>
      <c r="H333" s="194">
        <v>0</v>
      </c>
      <c r="I333" s="194">
        <v>0</v>
      </c>
      <c r="J333" s="194">
        <v>0</v>
      </c>
      <c r="K333" s="194">
        <v>0</v>
      </c>
      <c r="L333" s="195"/>
      <c r="M333" s="195"/>
      <c r="N333" s="194">
        <v>0</v>
      </c>
      <c r="O333" s="194">
        <v>0</v>
      </c>
      <c r="P333" s="194">
        <v>0</v>
      </c>
      <c r="Q333" s="194">
        <v>0</v>
      </c>
      <c r="R333" s="194">
        <v>0</v>
      </c>
      <c r="S333" s="194">
        <v>0</v>
      </c>
      <c r="T333" s="194">
        <v>0</v>
      </c>
      <c r="U333" s="194">
        <v>0</v>
      </c>
    </row>
    <row r="334" spans="1:21">
      <c r="A334" t="s">
        <v>1722</v>
      </c>
      <c r="B334" s="48" t="s">
        <v>490</v>
      </c>
      <c r="C334" s="45" t="s">
        <v>560</v>
      </c>
      <c r="D334" s="194">
        <v>78.273262728014004</v>
      </c>
      <c r="E334" s="194">
        <v>-16.796961713492465</v>
      </c>
      <c r="F334" s="194">
        <v>12.90092659004597</v>
      </c>
      <c r="G334" s="194">
        <v>206.16911945350003</v>
      </c>
      <c r="H334" s="194">
        <v>405.41049424583753</v>
      </c>
      <c r="I334" s="194">
        <v>385.6386562474832</v>
      </c>
      <c r="J334" s="194">
        <v>28.284338236744532</v>
      </c>
      <c r="K334" s="194">
        <v>66.663552006066908</v>
      </c>
      <c r="L334" s="195"/>
      <c r="M334" s="195"/>
      <c r="N334" s="194">
        <v>13.177144164030913</v>
      </c>
      <c r="O334" s="194">
        <v>-4.7288595701482095</v>
      </c>
      <c r="P334" s="194">
        <v>-1.5850055549115893E-2</v>
      </c>
      <c r="Q334" s="194">
        <v>32.966056119124914</v>
      </c>
      <c r="R334" s="194">
        <v>71.959987183085346</v>
      </c>
      <c r="S334" s="194">
        <v>68.389539022174034</v>
      </c>
      <c r="T334" s="194">
        <v>-19.048583808759034</v>
      </c>
      <c r="U334" s="194">
        <v>-10.705848118624161</v>
      </c>
    </row>
    <row r="335" spans="1:21">
      <c r="B335" s="103" t="s">
        <v>484</v>
      </c>
      <c r="C335" s="45"/>
      <c r="D335" s="195"/>
      <c r="E335" s="195"/>
      <c r="F335" s="195"/>
      <c r="G335" s="195"/>
      <c r="H335" s="195"/>
      <c r="I335" s="195"/>
      <c r="J335" s="195"/>
      <c r="K335" s="195"/>
      <c r="L335" s="195"/>
      <c r="M335" s="195"/>
      <c r="N335" s="195"/>
      <c r="O335" s="195"/>
      <c r="P335" s="195"/>
      <c r="Q335" s="195"/>
      <c r="R335" s="195"/>
      <c r="S335" s="195"/>
      <c r="T335" s="195"/>
      <c r="U335" s="195"/>
    </row>
    <row r="336" spans="1:21">
      <c r="A336" t="s">
        <v>1723</v>
      </c>
      <c r="B336" s="48" t="s">
        <v>485</v>
      </c>
      <c r="C336" s="45" t="s">
        <v>560</v>
      </c>
      <c r="D336" s="194">
        <v>21.282145451784672</v>
      </c>
      <c r="E336" s="194">
        <v>22.127751950186394</v>
      </c>
      <c r="F336" s="194">
        <v>-1.2738448204763699</v>
      </c>
      <c r="G336" s="194">
        <v>6.9439623241371251</v>
      </c>
      <c r="H336" s="194">
        <v>73.655932959946114</v>
      </c>
      <c r="I336" s="194">
        <v>168.47344724395555</v>
      </c>
      <c r="J336" s="194">
        <v>158.92666145502059</v>
      </c>
      <c r="K336" s="194">
        <v>-1.3616490980660956</v>
      </c>
      <c r="L336" s="195"/>
      <c r="M336" s="195"/>
      <c r="N336" s="194">
        <v>0</v>
      </c>
      <c r="O336" s="194">
        <v>0</v>
      </c>
      <c r="P336" s="194">
        <v>0</v>
      </c>
      <c r="Q336" s="194">
        <v>0</v>
      </c>
      <c r="R336" s="194">
        <v>0</v>
      </c>
      <c r="S336" s="194">
        <v>0</v>
      </c>
      <c r="T336" s="194">
        <v>0</v>
      </c>
      <c r="U336" s="194">
        <v>0</v>
      </c>
    </row>
    <row r="337" spans="1:21">
      <c r="A337" t="s">
        <v>1724</v>
      </c>
      <c r="B337" s="48" t="s">
        <v>486</v>
      </c>
      <c r="C337" s="45" t="s">
        <v>560</v>
      </c>
      <c r="D337" s="194">
        <v>109.65564164661032</v>
      </c>
      <c r="E337" s="194">
        <v>45.390918300444788</v>
      </c>
      <c r="F337" s="194">
        <v>44.070847213676501</v>
      </c>
      <c r="G337" s="194">
        <v>126.4699336244456</v>
      </c>
      <c r="H337" s="194">
        <v>151.31719803781058</v>
      </c>
      <c r="I337" s="194">
        <v>-9.557814743299355</v>
      </c>
      <c r="J337" s="194">
        <v>-5.5709198930285613</v>
      </c>
      <c r="K337" s="194">
        <v>79.740582323218845</v>
      </c>
      <c r="L337" s="195"/>
      <c r="M337" s="195"/>
      <c r="N337" s="194">
        <v>0</v>
      </c>
      <c r="O337" s="194">
        <v>0</v>
      </c>
      <c r="P337" s="194">
        <v>0</v>
      </c>
      <c r="Q337" s="194">
        <v>0</v>
      </c>
      <c r="R337" s="194">
        <v>0</v>
      </c>
      <c r="S337" s="194">
        <v>0</v>
      </c>
      <c r="T337" s="194">
        <v>0</v>
      </c>
      <c r="U337" s="194">
        <v>0</v>
      </c>
    </row>
    <row r="338" spans="1:21">
      <c r="A338" t="s">
        <v>1725</v>
      </c>
      <c r="B338" s="48" t="s">
        <v>487</v>
      </c>
      <c r="C338" s="45" t="s">
        <v>560</v>
      </c>
      <c r="D338" s="194">
        <v>108.81003514820861</v>
      </c>
      <c r="E338" s="194">
        <v>68.792515071107545</v>
      </c>
      <c r="F338" s="194">
        <v>35.853040069063006</v>
      </c>
      <c r="G338" s="194">
        <v>59.757962988636621</v>
      </c>
      <c r="H338" s="194">
        <v>56.499683753801158</v>
      </c>
      <c r="I338" s="194">
        <v>-1.1028954364408478E-2</v>
      </c>
      <c r="J338" s="194">
        <v>154.71739066005813</v>
      </c>
      <c r="K338" s="194">
        <v>62.525904829786164</v>
      </c>
      <c r="L338" s="195"/>
      <c r="M338" s="195"/>
      <c r="N338" s="194">
        <v>0</v>
      </c>
      <c r="O338" s="194">
        <v>0</v>
      </c>
      <c r="P338" s="194">
        <v>0</v>
      </c>
      <c r="Q338" s="194">
        <v>0</v>
      </c>
      <c r="R338" s="194">
        <v>0</v>
      </c>
      <c r="S338" s="194">
        <v>0</v>
      </c>
      <c r="T338" s="194">
        <v>0</v>
      </c>
      <c r="U338" s="194">
        <v>0</v>
      </c>
    </row>
    <row r="339" spans="1:21">
      <c r="A339" t="s">
        <v>1726</v>
      </c>
      <c r="B339" s="48" t="s">
        <v>488</v>
      </c>
      <c r="C339" s="45" t="s">
        <v>560</v>
      </c>
      <c r="D339" s="194">
        <v>0</v>
      </c>
      <c r="E339" s="194">
        <v>0</v>
      </c>
      <c r="F339" s="194">
        <v>0</v>
      </c>
      <c r="G339" s="194">
        <v>0</v>
      </c>
      <c r="H339" s="194">
        <v>0</v>
      </c>
      <c r="I339" s="194">
        <v>0</v>
      </c>
      <c r="J339" s="194">
        <v>0</v>
      </c>
      <c r="K339" s="194">
        <v>0</v>
      </c>
      <c r="L339" s="195"/>
      <c r="M339" s="195"/>
      <c r="N339" s="194">
        <v>0</v>
      </c>
      <c r="O339" s="194">
        <v>0</v>
      </c>
      <c r="P339" s="194">
        <v>0</v>
      </c>
      <c r="Q339" s="194">
        <v>0</v>
      </c>
      <c r="R339" s="194">
        <v>0</v>
      </c>
      <c r="S339" s="194">
        <v>0</v>
      </c>
      <c r="T339" s="194">
        <v>0</v>
      </c>
      <c r="U339" s="194">
        <v>0</v>
      </c>
    </row>
    <row r="340" spans="1:21" ht="30">
      <c r="A340" t="s">
        <v>1727</v>
      </c>
      <c r="B340" s="48" t="s">
        <v>489</v>
      </c>
      <c r="C340" s="45" t="s">
        <v>560</v>
      </c>
      <c r="D340" s="194">
        <v>0</v>
      </c>
      <c r="E340" s="194">
        <v>0</v>
      </c>
      <c r="F340" s="194">
        <v>0</v>
      </c>
      <c r="G340" s="194">
        <v>0</v>
      </c>
      <c r="H340" s="194">
        <v>0</v>
      </c>
      <c r="I340" s="194">
        <v>0</v>
      </c>
      <c r="J340" s="194">
        <v>0</v>
      </c>
      <c r="K340" s="194">
        <v>0</v>
      </c>
      <c r="L340" s="195"/>
      <c r="M340" s="195"/>
      <c r="N340" s="194">
        <v>0</v>
      </c>
      <c r="O340" s="194">
        <v>0</v>
      </c>
      <c r="P340" s="194">
        <v>0</v>
      </c>
      <c r="Q340" s="194">
        <v>0</v>
      </c>
      <c r="R340" s="194">
        <v>0</v>
      </c>
      <c r="S340" s="194">
        <v>0</v>
      </c>
      <c r="T340" s="194">
        <v>0</v>
      </c>
      <c r="U340" s="194">
        <v>0</v>
      </c>
    </row>
    <row r="341" spans="1:21">
      <c r="A341" t="s">
        <v>1728</v>
      </c>
      <c r="B341" s="48" t="s">
        <v>490</v>
      </c>
      <c r="C341" s="45" t="s">
        <v>560</v>
      </c>
      <c r="D341" s="194">
        <v>22.127751950186394</v>
      </c>
      <c r="E341" s="194">
        <v>-1.2738448204763699</v>
      </c>
      <c r="F341" s="194">
        <v>6.9439623241371251</v>
      </c>
      <c r="G341" s="194">
        <v>73.655932959946114</v>
      </c>
      <c r="H341" s="194">
        <v>168.47344724395555</v>
      </c>
      <c r="I341" s="194">
        <v>158.92666145502059</v>
      </c>
      <c r="J341" s="194">
        <v>-1.3616490980660956</v>
      </c>
      <c r="K341" s="194">
        <v>15.853028395366586</v>
      </c>
      <c r="L341" s="195"/>
      <c r="M341" s="195"/>
      <c r="N341" s="194">
        <v>0</v>
      </c>
      <c r="O341" s="194">
        <v>0</v>
      </c>
      <c r="P341" s="194">
        <v>0</v>
      </c>
      <c r="Q341" s="194">
        <v>0</v>
      </c>
      <c r="R341" s="194">
        <v>0</v>
      </c>
      <c r="S341" s="194">
        <v>0</v>
      </c>
      <c r="T341" s="194">
        <v>0</v>
      </c>
      <c r="U341" s="194">
        <v>0</v>
      </c>
    </row>
    <row r="342" spans="1:21">
      <c r="B342" s="48"/>
      <c r="C342" s="45"/>
      <c r="D342" s="195"/>
      <c r="E342" s="195"/>
      <c r="F342" s="195"/>
      <c r="G342" s="195"/>
      <c r="H342" s="195"/>
      <c r="I342" s="195"/>
      <c r="J342" s="195"/>
      <c r="K342" s="195"/>
      <c r="L342" s="195"/>
      <c r="M342" s="195"/>
      <c r="N342" s="195"/>
      <c r="O342" s="195"/>
      <c r="P342" s="195"/>
      <c r="Q342" s="195"/>
      <c r="R342" s="195"/>
      <c r="S342" s="195"/>
      <c r="T342" s="195"/>
      <c r="U342" s="195"/>
    </row>
    <row r="343" spans="1:21">
      <c r="B343" s="48"/>
      <c r="C343" s="45"/>
      <c r="D343" s="195"/>
      <c r="E343" s="195"/>
      <c r="F343" s="195"/>
      <c r="G343" s="195"/>
      <c r="H343" s="195"/>
      <c r="I343" s="195"/>
      <c r="J343" s="195"/>
      <c r="K343" s="195"/>
      <c r="L343" s="195"/>
      <c r="M343" s="195"/>
      <c r="N343" s="195"/>
      <c r="O343" s="195"/>
      <c r="P343" s="195"/>
      <c r="Q343" s="195"/>
      <c r="R343" s="195"/>
      <c r="S343" s="195"/>
      <c r="T343" s="195"/>
      <c r="U343" s="195"/>
    </row>
    <row r="344" spans="1:21">
      <c r="B344" s="102" t="s">
        <v>1637</v>
      </c>
      <c r="C344" s="45"/>
      <c r="D344" s="195"/>
      <c r="E344" s="195"/>
      <c r="F344" s="195"/>
      <c r="G344" s="195"/>
      <c r="H344" s="195"/>
      <c r="I344" s="195"/>
      <c r="J344" s="195"/>
      <c r="K344" s="195"/>
      <c r="L344" s="195"/>
      <c r="M344" s="195"/>
      <c r="N344" s="195"/>
      <c r="O344" s="195"/>
      <c r="P344" s="195"/>
      <c r="Q344" s="195"/>
      <c r="R344" s="195"/>
      <c r="S344" s="195"/>
      <c r="T344" s="195"/>
      <c r="U344" s="195"/>
    </row>
    <row r="345" spans="1:21">
      <c r="B345" s="103" t="s">
        <v>483</v>
      </c>
      <c r="C345" s="45"/>
      <c r="D345" s="195"/>
      <c r="E345" s="195"/>
      <c r="F345" s="195"/>
      <c r="G345" s="195"/>
      <c r="H345" s="195"/>
      <c r="I345" s="195"/>
      <c r="J345" s="195"/>
      <c r="K345" s="195"/>
      <c r="L345" s="195"/>
      <c r="M345" s="195"/>
      <c r="N345" s="195"/>
      <c r="O345" s="195"/>
      <c r="P345" s="195"/>
      <c r="Q345" s="195"/>
      <c r="R345" s="195"/>
      <c r="S345" s="195"/>
      <c r="T345" s="195"/>
      <c r="U345" s="195"/>
    </row>
    <row r="346" spans="1:21">
      <c r="A346" t="s">
        <v>1369</v>
      </c>
      <c r="B346" s="48" t="s">
        <v>485</v>
      </c>
      <c r="C346" s="45" t="s">
        <v>560</v>
      </c>
      <c r="D346" s="194">
        <v>0</v>
      </c>
      <c r="E346" s="194">
        <v>0</v>
      </c>
      <c r="F346" s="194">
        <v>0</v>
      </c>
      <c r="G346" s="194">
        <v>0</v>
      </c>
      <c r="H346" s="194">
        <v>0</v>
      </c>
      <c r="I346" s="194">
        <v>0</v>
      </c>
      <c r="J346" s="194">
        <v>0</v>
      </c>
      <c r="K346" s="194">
        <v>13.231343211700278</v>
      </c>
      <c r="L346" s="195"/>
      <c r="M346" s="195"/>
      <c r="N346" s="194">
        <v>0</v>
      </c>
      <c r="O346" s="194">
        <v>0</v>
      </c>
      <c r="P346" s="194">
        <v>0</v>
      </c>
      <c r="Q346" s="194">
        <v>0</v>
      </c>
      <c r="R346" s="194">
        <v>0</v>
      </c>
      <c r="S346" s="194">
        <v>0</v>
      </c>
      <c r="T346" s="194">
        <v>0</v>
      </c>
      <c r="U346" s="194">
        <v>3.23746980140902</v>
      </c>
    </row>
    <row r="347" spans="1:21">
      <c r="A347" t="s">
        <v>1729</v>
      </c>
      <c r="B347" s="48" t="s">
        <v>486</v>
      </c>
      <c r="C347" s="45" t="s">
        <v>560</v>
      </c>
      <c r="D347" s="194">
        <v>0</v>
      </c>
      <c r="E347" s="194">
        <v>0</v>
      </c>
      <c r="F347" s="194">
        <v>0</v>
      </c>
      <c r="G347" s="194">
        <v>0</v>
      </c>
      <c r="H347" s="194">
        <v>0</v>
      </c>
      <c r="I347" s="194">
        <v>0</v>
      </c>
      <c r="J347" s="194">
        <v>1639.5321305326977</v>
      </c>
      <c r="K347" s="194">
        <v>-13.681109810009199</v>
      </c>
      <c r="L347" s="195"/>
      <c r="M347" s="195"/>
      <c r="N347" s="194">
        <v>0</v>
      </c>
      <c r="O347" s="194">
        <v>0</v>
      </c>
      <c r="P347" s="194">
        <v>0</v>
      </c>
      <c r="Q347" s="194">
        <v>0</v>
      </c>
      <c r="R347" s="194">
        <v>0</v>
      </c>
      <c r="S347" s="194">
        <v>0</v>
      </c>
      <c r="T347" s="194">
        <v>401.16378784171133</v>
      </c>
      <c r="U347" s="194">
        <v>-2.9739505290192207</v>
      </c>
    </row>
    <row r="348" spans="1:21">
      <c r="A348" t="s">
        <v>1730</v>
      </c>
      <c r="B348" s="48" t="s">
        <v>487</v>
      </c>
      <c r="C348" s="45" t="s">
        <v>560</v>
      </c>
      <c r="D348" s="194">
        <v>0</v>
      </c>
      <c r="E348" s="194">
        <v>0</v>
      </c>
      <c r="F348" s="194">
        <v>0</v>
      </c>
      <c r="G348" s="194">
        <v>0</v>
      </c>
      <c r="H348" s="194">
        <v>0</v>
      </c>
      <c r="I348" s="194">
        <v>0</v>
      </c>
      <c r="J348" s="194">
        <v>1626.3007873209974</v>
      </c>
      <c r="K348" s="194">
        <v>0</v>
      </c>
      <c r="L348" s="195"/>
      <c r="M348" s="195"/>
      <c r="N348" s="194">
        <v>0</v>
      </c>
      <c r="O348" s="194">
        <v>0</v>
      </c>
      <c r="P348" s="194">
        <v>0</v>
      </c>
      <c r="Q348" s="194">
        <v>0</v>
      </c>
      <c r="R348" s="194">
        <v>0</v>
      </c>
      <c r="S348" s="194">
        <v>0</v>
      </c>
      <c r="T348" s="194">
        <v>397.92631804030231</v>
      </c>
      <c r="U348" s="194">
        <v>0</v>
      </c>
    </row>
    <row r="349" spans="1:21">
      <c r="A349" t="s">
        <v>1731</v>
      </c>
      <c r="B349" s="48" t="s">
        <v>488</v>
      </c>
      <c r="C349" s="45" t="s">
        <v>560</v>
      </c>
      <c r="D349" s="194">
        <v>0</v>
      </c>
      <c r="E349" s="194">
        <v>0</v>
      </c>
      <c r="F349" s="194">
        <v>0</v>
      </c>
      <c r="G349" s="194">
        <v>0</v>
      </c>
      <c r="H349" s="194">
        <v>0</v>
      </c>
      <c r="I349" s="194">
        <v>0</v>
      </c>
      <c r="J349" s="194">
        <v>0</v>
      </c>
      <c r="K349" s="194">
        <v>0</v>
      </c>
      <c r="L349" s="195"/>
      <c r="M349" s="195"/>
      <c r="N349" s="194">
        <v>0</v>
      </c>
      <c r="O349" s="194">
        <v>0</v>
      </c>
      <c r="P349" s="194">
        <v>0</v>
      </c>
      <c r="Q349" s="194">
        <v>0</v>
      </c>
      <c r="R349" s="194">
        <v>0</v>
      </c>
      <c r="S349" s="194">
        <v>0</v>
      </c>
      <c r="T349" s="194">
        <v>0</v>
      </c>
      <c r="U349" s="194">
        <v>0</v>
      </c>
    </row>
    <row r="350" spans="1:21" ht="30">
      <c r="A350" t="s">
        <v>1732</v>
      </c>
      <c r="B350" s="48" t="s">
        <v>489</v>
      </c>
      <c r="C350" s="45" t="s">
        <v>560</v>
      </c>
      <c r="D350" s="194">
        <v>0</v>
      </c>
      <c r="E350" s="194">
        <v>0</v>
      </c>
      <c r="F350" s="194">
        <v>0</v>
      </c>
      <c r="G350" s="194">
        <v>0</v>
      </c>
      <c r="H350" s="194">
        <v>0</v>
      </c>
      <c r="I350" s="194">
        <v>0</v>
      </c>
      <c r="J350" s="194">
        <v>0</v>
      </c>
      <c r="K350" s="194">
        <v>0</v>
      </c>
      <c r="L350" s="195"/>
      <c r="M350" s="195"/>
      <c r="N350" s="194">
        <v>0</v>
      </c>
      <c r="O350" s="194">
        <v>0</v>
      </c>
      <c r="P350" s="194">
        <v>0</v>
      </c>
      <c r="Q350" s="194">
        <v>0</v>
      </c>
      <c r="R350" s="194">
        <v>0</v>
      </c>
      <c r="S350" s="194">
        <v>0</v>
      </c>
      <c r="T350" s="194">
        <v>0</v>
      </c>
      <c r="U350" s="194">
        <v>0</v>
      </c>
    </row>
    <row r="351" spans="1:21">
      <c r="A351" t="s">
        <v>1733</v>
      </c>
      <c r="B351" s="48" t="s">
        <v>490</v>
      </c>
      <c r="C351" s="45" t="s">
        <v>560</v>
      </c>
      <c r="D351" s="194">
        <v>0</v>
      </c>
      <c r="E351" s="194">
        <v>0</v>
      </c>
      <c r="F351" s="194">
        <v>0</v>
      </c>
      <c r="G351" s="194">
        <v>0</v>
      </c>
      <c r="H351" s="194">
        <v>0</v>
      </c>
      <c r="I351" s="194">
        <v>0</v>
      </c>
      <c r="J351" s="194">
        <v>13.231343211700278</v>
      </c>
      <c r="K351" s="194">
        <v>-0.44976659830892096</v>
      </c>
      <c r="L351" s="195"/>
      <c r="M351" s="195"/>
      <c r="N351" s="194">
        <v>0</v>
      </c>
      <c r="O351" s="194">
        <v>0</v>
      </c>
      <c r="P351" s="194">
        <v>0</v>
      </c>
      <c r="Q351" s="194">
        <v>0</v>
      </c>
      <c r="R351" s="194">
        <v>0</v>
      </c>
      <c r="S351" s="194">
        <v>0</v>
      </c>
      <c r="T351" s="194">
        <v>3.23746980140902</v>
      </c>
      <c r="U351" s="194">
        <v>0.26351927238979922</v>
      </c>
    </row>
    <row r="352" spans="1:21">
      <c r="B352" s="103" t="s">
        <v>484</v>
      </c>
      <c r="C352" s="45"/>
      <c r="D352" s="195"/>
      <c r="E352" s="195"/>
      <c r="F352" s="195"/>
      <c r="G352" s="195"/>
      <c r="H352" s="195"/>
      <c r="I352" s="195"/>
      <c r="J352" s="195"/>
      <c r="K352" s="195"/>
      <c r="L352" s="195"/>
      <c r="M352" s="195"/>
      <c r="N352" s="195"/>
      <c r="O352" s="195"/>
      <c r="P352" s="195"/>
      <c r="Q352" s="195"/>
      <c r="R352" s="195"/>
      <c r="S352" s="195"/>
      <c r="T352" s="195"/>
      <c r="U352" s="195"/>
    </row>
    <row r="353" spans="1:21">
      <c r="A353" t="s">
        <v>1734</v>
      </c>
      <c r="B353" s="48" t="s">
        <v>485</v>
      </c>
      <c r="C353" s="45" t="s">
        <v>560</v>
      </c>
      <c r="D353" s="194">
        <v>0</v>
      </c>
      <c r="E353" s="194">
        <v>0</v>
      </c>
      <c r="F353" s="194">
        <v>0</v>
      </c>
      <c r="G353" s="194">
        <v>0</v>
      </c>
      <c r="H353" s="194">
        <v>0</v>
      </c>
      <c r="I353" s="194">
        <v>0</v>
      </c>
      <c r="J353" s="194">
        <v>0</v>
      </c>
      <c r="K353" s="194">
        <v>5.9348090756462852</v>
      </c>
      <c r="L353" s="195"/>
      <c r="M353" s="195"/>
      <c r="N353" s="194">
        <v>0</v>
      </c>
      <c r="O353" s="194">
        <v>0</v>
      </c>
      <c r="P353" s="194">
        <v>0</v>
      </c>
      <c r="Q353" s="194">
        <v>0</v>
      </c>
      <c r="R353" s="194">
        <v>0</v>
      </c>
      <c r="S353" s="194">
        <v>0</v>
      </c>
      <c r="T353" s="194">
        <v>0</v>
      </c>
      <c r="U353" s="194">
        <v>0</v>
      </c>
    </row>
    <row r="354" spans="1:21">
      <c r="A354" t="s">
        <v>1735</v>
      </c>
      <c r="B354" s="48" t="s">
        <v>486</v>
      </c>
      <c r="C354" s="45" t="s">
        <v>560</v>
      </c>
      <c r="D354" s="194">
        <v>0</v>
      </c>
      <c r="E354" s="194">
        <v>0</v>
      </c>
      <c r="F354" s="194">
        <v>0</v>
      </c>
      <c r="G354" s="194">
        <v>0</v>
      </c>
      <c r="H354" s="194">
        <v>0</v>
      </c>
      <c r="I354" s="194">
        <v>0</v>
      </c>
      <c r="J354" s="194">
        <v>735.3985164177916</v>
      </c>
      <c r="K354" s="194">
        <v>-6.1365481467940084</v>
      </c>
      <c r="L354" s="195"/>
      <c r="M354" s="195"/>
      <c r="N354" s="194">
        <v>0</v>
      </c>
      <c r="O354" s="194">
        <v>0</v>
      </c>
      <c r="P354" s="194">
        <v>0</v>
      </c>
      <c r="Q354" s="194">
        <v>0</v>
      </c>
      <c r="R354" s="194">
        <v>0</v>
      </c>
      <c r="S354" s="194">
        <v>0</v>
      </c>
      <c r="T354" s="194">
        <v>0</v>
      </c>
      <c r="U354" s="194">
        <v>0</v>
      </c>
    </row>
    <row r="355" spans="1:21">
      <c r="A355" t="s">
        <v>1736</v>
      </c>
      <c r="B355" s="48" t="s">
        <v>487</v>
      </c>
      <c r="C355" s="45" t="s">
        <v>560</v>
      </c>
      <c r="D355" s="194">
        <v>0</v>
      </c>
      <c r="E355" s="194">
        <v>0</v>
      </c>
      <c r="F355" s="194">
        <v>0</v>
      </c>
      <c r="G355" s="194">
        <v>0</v>
      </c>
      <c r="H355" s="194">
        <v>0</v>
      </c>
      <c r="I355" s="194">
        <v>0</v>
      </c>
      <c r="J355" s="194">
        <v>729.46370734214531</v>
      </c>
      <c r="K355" s="194">
        <v>0</v>
      </c>
      <c r="L355" s="195"/>
      <c r="M355" s="195"/>
      <c r="N355" s="194">
        <v>0</v>
      </c>
      <c r="O355" s="194">
        <v>0</v>
      </c>
      <c r="P355" s="194">
        <v>0</v>
      </c>
      <c r="Q355" s="194">
        <v>0</v>
      </c>
      <c r="R355" s="194">
        <v>0</v>
      </c>
      <c r="S355" s="194">
        <v>0</v>
      </c>
      <c r="T355" s="194">
        <v>0</v>
      </c>
      <c r="U355" s="194">
        <v>0</v>
      </c>
    </row>
    <row r="356" spans="1:21">
      <c r="A356" t="s">
        <v>1737</v>
      </c>
      <c r="B356" s="48" t="s">
        <v>488</v>
      </c>
      <c r="C356" s="45" t="s">
        <v>560</v>
      </c>
      <c r="D356" s="194">
        <v>0</v>
      </c>
      <c r="E356" s="194">
        <v>0</v>
      </c>
      <c r="F356" s="194">
        <v>0</v>
      </c>
      <c r="G356" s="194">
        <v>0</v>
      </c>
      <c r="H356" s="194">
        <v>0</v>
      </c>
      <c r="I356" s="194">
        <v>0</v>
      </c>
      <c r="J356" s="194">
        <v>0</v>
      </c>
      <c r="K356" s="194">
        <v>0</v>
      </c>
      <c r="L356" s="195"/>
      <c r="M356" s="195"/>
      <c r="N356" s="194">
        <v>0</v>
      </c>
      <c r="O356" s="194">
        <v>0</v>
      </c>
      <c r="P356" s="194">
        <v>0</v>
      </c>
      <c r="Q356" s="194">
        <v>0</v>
      </c>
      <c r="R356" s="194">
        <v>0</v>
      </c>
      <c r="S356" s="194">
        <v>0</v>
      </c>
      <c r="T356" s="194">
        <v>0</v>
      </c>
      <c r="U356" s="194">
        <v>0</v>
      </c>
    </row>
    <row r="357" spans="1:21" ht="30">
      <c r="A357" t="s">
        <v>1738</v>
      </c>
      <c r="B357" s="48" t="s">
        <v>489</v>
      </c>
      <c r="C357" s="45" t="s">
        <v>560</v>
      </c>
      <c r="D357" s="194">
        <v>0</v>
      </c>
      <c r="E357" s="194">
        <v>0</v>
      </c>
      <c r="F357" s="194">
        <v>0</v>
      </c>
      <c r="G357" s="194">
        <v>0</v>
      </c>
      <c r="H357" s="194">
        <v>0</v>
      </c>
      <c r="I357" s="194">
        <v>0</v>
      </c>
      <c r="J357" s="194">
        <v>0</v>
      </c>
      <c r="K357" s="194">
        <v>0</v>
      </c>
      <c r="L357" s="195"/>
      <c r="M357" s="195"/>
      <c r="N357" s="194">
        <v>0</v>
      </c>
      <c r="O357" s="194">
        <v>0</v>
      </c>
      <c r="P357" s="194">
        <v>0</v>
      </c>
      <c r="Q357" s="194">
        <v>0</v>
      </c>
      <c r="R357" s="194">
        <v>0</v>
      </c>
      <c r="S357" s="194">
        <v>0</v>
      </c>
      <c r="T357" s="194">
        <v>0</v>
      </c>
      <c r="U357" s="194">
        <v>0</v>
      </c>
    </row>
    <row r="358" spans="1:21">
      <c r="A358" t="s">
        <v>1739</v>
      </c>
      <c r="B358" s="48" t="s">
        <v>490</v>
      </c>
      <c r="C358" s="45" t="s">
        <v>560</v>
      </c>
      <c r="D358" s="194">
        <v>0</v>
      </c>
      <c r="E358" s="194">
        <v>0</v>
      </c>
      <c r="F358" s="194">
        <v>0</v>
      </c>
      <c r="G358" s="194">
        <v>0</v>
      </c>
      <c r="H358" s="194">
        <v>0</v>
      </c>
      <c r="I358" s="194">
        <v>0</v>
      </c>
      <c r="J358" s="194">
        <v>5.9348090756462852</v>
      </c>
      <c r="K358" s="194">
        <v>-0.20173907114772316</v>
      </c>
      <c r="L358" s="195"/>
      <c r="M358" s="195"/>
      <c r="N358" s="194">
        <v>0</v>
      </c>
      <c r="O358" s="194">
        <v>0</v>
      </c>
      <c r="P358" s="194">
        <v>0</v>
      </c>
      <c r="Q358" s="194">
        <v>0</v>
      </c>
      <c r="R358" s="194">
        <v>0</v>
      </c>
      <c r="S358" s="194">
        <v>0</v>
      </c>
      <c r="T358" s="194">
        <v>0</v>
      </c>
      <c r="U358" s="194">
        <v>0</v>
      </c>
    </row>
    <row r="359" spans="1:21">
      <c r="B359" s="48"/>
      <c r="C359" s="45"/>
      <c r="D359" s="195"/>
      <c r="E359" s="195"/>
      <c r="F359" s="195"/>
      <c r="G359" s="195"/>
      <c r="H359" s="195"/>
      <c r="I359" s="195"/>
      <c r="J359" s="195"/>
      <c r="K359" s="195"/>
      <c r="L359" s="195"/>
      <c r="M359" s="195"/>
      <c r="N359" s="195"/>
      <c r="O359" s="195"/>
      <c r="P359" s="195"/>
      <c r="Q359" s="195"/>
      <c r="R359" s="195"/>
      <c r="S359" s="195"/>
      <c r="T359" s="195"/>
      <c r="U359" s="195"/>
    </row>
    <row r="360" spans="1:21">
      <c r="B360" s="48"/>
      <c r="C360" s="45"/>
      <c r="D360" s="195"/>
      <c r="E360" s="195"/>
      <c r="F360" s="195"/>
      <c r="G360" s="195"/>
      <c r="H360" s="195"/>
      <c r="I360" s="195"/>
      <c r="J360" s="195"/>
      <c r="K360" s="195"/>
      <c r="L360" s="195"/>
      <c r="M360" s="195"/>
      <c r="N360" s="195"/>
      <c r="O360" s="195"/>
      <c r="P360" s="195"/>
      <c r="Q360" s="195"/>
      <c r="R360" s="195"/>
      <c r="S360" s="195"/>
      <c r="T360" s="195"/>
      <c r="U360" s="195"/>
    </row>
    <row r="361" spans="1:21">
      <c r="B361" s="102" t="s">
        <v>1445</v>
      </c>
      <c r="C361" s="45"/>
      <c r="D361" s="195"/>
      <c r="E361" s="195"/>
      <c r="F361" s="195"/>
      <c r="G361" s="195"/>
      <c r="H361" s="195"/>
      <c r="I361" s="195"/>
      <c r="J361" s="195"/>
      <c r="K361" s="195"/>
      <c r="L361" s="195"/>
      <c r="M361" s="195"/>
      <c r="N361" s="195"/>
      <c r="O361" s="195"/>
      <c r="P361" s="195"/>
      <c r="Q361" s="195"/>
      <c r="R361" s="195"/>
      <c r="S361" s="195"/>
      <c r="T361" s="195"/>
      <c r="U361" s="195"/>
    </row>
    <row r="362" spans="1:21">
      <c r="B362" s="103" t="s">
        <v>483</v>
      </c>
      <c r="C362" s="45"/>
      <c r="D362" s="195"/>
      <c r="E362" s="195"/>
      <c r="F362" s="195"/>
      <c r="G362" s="195"/>
      <c r="H362" s="195"/>
      <c r="I362" s="195"/>
      <c r="J362" s="195"/>
      <c r="K362" s="195"/>
      <c r="L362" s="195"/>
      <c r="M362" s="195"/>
      <c r="N362" s="195"/>
      <c r="O362" s="195"/>
      <c r="P362" s="195"/>
      <c r="Q362" s="195"/>
      <c r="R362" s="195"/>
      <c r="S362" s="195"/>
      <c r="T362" s="195"/>
      <c r="U362" s="195"/>
    </row>
    <row r="363" spans="1:21">
      <c r="A363" t="s">
        <v>1371</v>
      </c>
      <c r="B363" s="48" t="s">
        <v>485</v>
      </c>
      <c r="C363" s="45" t="s">
        <v>560</v>
      </c>
      <c r="D363" s="194">
        <v>521.04847784190292</v>
      </c>
      <c r="E363" s="194">
        <v>566.18127252893646</v>
      </c>
      <c r="F363" s="194">
        <v>529.12678586340621</v>
      </c>
      <c r="G363" s="194">
        <v>613.77982765017532</v>
      </c>
      <c r="H363" s="194">
        <v>708.16815819867543</v>
      </c>
      <c r="I363" s="194">
        <v>764.28038467469696</v>
      </c>
      <c r="J363" s="194">
        <v>691.99512666106739</v>
      </c>
      <c r="K363" s="194">
        <v>578.99922860412062</v>
      </c>
      <c r="L363" s="195"/>
      <c r="M363" s="195"/>
      <c r="N363" s="194">
        <v>87.600961174496945</v>
      </c>
      <c r="O363" s="194">
        <v>95.500456889609723</v>
      </c>
      <c r="P363" s="194">
        <v>88.521428697567274</v>
      </c>
      <c r="Q363" s="194">
        <v>101.95573713401126</v>
      </c>
      <c r="R363" s="194">
        <v>118.06344226650657</v>
      </c>
      <c r="S363" s="194">
        <v>129.04527921343492</v>
      </c>
      <c r="T363" s="194">
        <v>115.99182578349871</v>
      </c>
      <c r="U363" s="194">
        <v>88.343778129578936</v>
      </c>
    </row>
    <row r="364" spans="1:21">
      <c r="A364" t="s">
        <v>1740</v>
      </c>
      <c r="B364" s="48" t="s">
        <v>486</v>
      </c>
      <c r="C364" s="45" t="s">
        <v>560</v>
      </c>
      <c r="D364" s="194">
        <v>2102.5994647604357</v>
      </c>
      <c r="E364" s="194">
        <v>1825.1284685542873</v>
      </c>
      <c r="F364" s="194">
        <v>2598.1790417388238</v>
      </c>
      <c r="G364" s="194">
        <v>2761.6453649428104</v>
      </c>
      <c r="H364" s="194">
        <v>2804.7769420412128</v>
      </c>
      <c r="I364" s="194">
        <v>2786.8735502015479</v>
      </c>
      <c r="J364" s="194">
        <v>-2878.5607190109313</v>
      </c>
      <c r="K364" s="194">
        <v>2201.0174224228927</v>
      </c>
      <c r="L364" s="195"/>
      <c r="M364" s="195"/>
      <c r="N364" s="194">
        <v>368.01344959135338</v>
      </c>
      <c r="O364" s="194">
        <v>343.75386578998831</v>
      </c>
      <c r="P364" s="194">
        <v>412.3270455862023</v>
      </c>
      <c r="Q364" s="194">
        <v>471.28462767083045</v>
      </c>
      <c r="R364" s="194">
        <v>548.92854881036976</v>
      </c>
      <c r="S364" s="194">
        <v>503.26062467423003</v>
      </c>
      <c r="T364" s="194">
        <v>-704.33162001868754</v>
      </c>
      <c r="U364" s="194">
        <v>478.44926462078308</v>
      </c>
    </row>
    <row r="365" spans="1:21">
      <c r="A365" t="s">
        <v>1741</v>
      </c>
      <c r="B365" s="48" t="s">
        <v>487</v>
      </c>
      <c r="C365" s="45" t="s">
        <v>560</v>
      </c>
      <c r="D365" s="194">
        <v>2057.4666700734024</v>
      </c>
      <c r="E365" s="194">
        <v>1862.1829552198176</v>
      </c>
      <c r="F365" s="194">
        <v>2513.5259999520549</v>
      </c>
      <c r="G365" s="194">
        <v>2667.2570343943103</v>
      </c>
      <c r="H365" s="194">
        <v>2748.6647155651913</v>
      </c>
      <c r="I365" s="194">
        <v>2859.1588082151775</v>
      </c>
      <c r="J365" s="194">
        <v>-2765.5648209539845</v>
      </c>
      <c r="K365" s="194">
        <v>2116.2333887752961</v>
      </c>
      <c r="L365" s="195"/>
      <c r="M365" s="195"/>
      <c r="N365" s="194">
        <v>360.1139538762406</v>
      </c>
      <c r="O365" s="194">
        <v>350.73289398203076</v>
      </c>
      <c r="P365" s="194">
        <v>398.89273714975832</v>
      </c>
      <c r="Q365" s="194">
        <v>455.17692253833508</v>
      </c>
      <c r="R365" s="194">
        <v>537.94671186344135</v>
      </c>
      <c r="S365" s="194">
        <v>516.31407810416624</v>
      </c>
      <c r="T365" s="194">
        <v>-676.68357236476777</v>
      </c>
      <c r="U365" s="194">
        <v>460.01921580016892</v>
      </c>
    </row>
    <row r="366" spans="1:21">
      <c r="A366" t="s">
        <v>1742</v>
      </c>
      <c r="B366" s="48" t="s">
        <v>488</v>
      </c>
      <c r="C366" s="45" t="s">
        <v>560</v>
      </c>
      <c r="D366" s="194">
        <v>0</v>
      </c>
      <c r="E366" s="194">
        <v>0</v>
      </c>
      <c r="F366" s="194">
        <v>0</v>
      </c>
      <c r="G366" s="194">
        <v>0</v>
      </c>
      <c r="H366" s="194">
        <v>0</v>
      </c>
      <c r="I366" s="194">
        <v>0</v>
      </c>
      <c r="J366" s="194">
        <v>0</v>
      </c>
      <c r="K366" s="194">
        <v>0</v>
      </c>
      <c r="L366" s="195"/>
      <c r="M366" s="195"/>
      <c r="N366" s="194">
        <v>0</v>
      </c>
      <c r="O366" s="194">
        <v>0</v>
      </c>
      <c r="P366" s="194">
        <v>0</v>
      </c>
      <c r="Q366" s="194">
        <v>0</v>
      </c>
      <c r="R366" s="194">
        <v>0</v>
      </c>
      <c r="S366" s="194">
        <v>0</v>
      </c>
      <c r="T366" s="194">
        <v>0</v>
      </c>
      <c r="U366" s="194">
        <v>0</v>
      </c>
    </row>
    <row r="367" spans="1:21" ht="30">
      <c r="A367" t="s">
        <v>1743</v>
      </c>
      <c r="B367" s="48" t="s">
        <v>489</v>
      </c>
      <c r="C367" s="45" t="s">
        <v>560</v>
      </c>
      <c r="D367" s="194">
        <v>0</v>
      </c>
      <c r="E367" s="194">
        <v>0</v>
      </c>
      <c r="F367" s="194">
        <v>0</v>
      </c>
      <c r="G367" s="194">
        <v>0</v>
      </c>
      <c r="H367" s="194">
        <v>0</v>
      </c>
      <c r="I367" s="194">
        <v>0</v>
      </c>
      <c r="J367" s="194">
        <v>0</v>
      </c>
      <c r="K367" s="194">
        <v>0</v>
      </c>
      <c r="L367" s="195"/>
      <c r="M367" s="195"/>
      <c r="N367" s="194">
        <v>0</v>
      </c>
      <c r="O367" s="194">
        <v>0</v>
      </c>
      <c r="P367" s="194">
        <v>0</v>
      </c>
      <c r="Q367" s="194">
        <v>0</v>
      </c>
      <c r="R367" s="194">
        <v>0</v>
      </c>
      <c r="S367" s="194">
        <v>0</v>
      </c>
      <c r="T367" s="194">
        <v>0</v>
      </c>
      <c r="U367" s="194">
        <v>0</v>
      </c>
    </row>
    <row r="368" spans="1:21">
      <c r="A368" t="s">
        <v>1744</v>
      </c>
      <c r="B368" s="48" t="s">
        <v>490</v>
      </c>
      <c r="C368" s="45" t="s">
        <v>560</v>
      </c>
      <c r="D368" s="194">
        <v>566.18127252893646</v>
      </c>
      <c r="E368" s="194">
        <v>529.12678586340621</v>
      </c>
      <c r="F368" s="194">
        <v>613.77982765017532</v>
      </c>
      <c r="G368" s="194">
        <v>708.16815819867543</v>
      </c>
      <c r="H368" s="194">
        <v>764.28038467469696</v>
      </c>
      <c r="I368" s="194">
        <v>691.99512666106739</v>
      </c>
      <c r="J368" s="194">
        <v>578.99922860412062</v>
      </c>
      <c r="K368" s="194">
        <v>663.78326225171713</v>
      </c>
      <c r="L368" s="195"/>
      <c r="M368" s="195"/>
      <c r="N368" s="194">
        <v>95.500456889609723</v>
      </c>
      <c r="O368" s="194">
        <v>88.521428697567274</v>
      </c>
      <c r="P368" s="194">
        <v>101.95573713401126</v>
      </c>
      <c r="Q368" s="194">
        <v>118.06344226650657</v>
      </c>
      <c r="R368" s="194">
        <v>129.04527921343492</v>
      </c>
      <c r="S368" s="194">
        <v>115.99182578349871</v>
      </c>
      <c r="T368" s="194">
        <v>88.343778129578936</v>
      </c>
      <c r="U368" s="194">
        <v>106.7738269501931</v>
      </c>
    </row>
    <row r="369" spans="1:21">
      <c r="B369" s="103" t="s">
        <v>484</v>
      </c>
      <c r="C369" s="45"/>
      <c r="D369" s="195"/>
      <c r="E369" s="195"/>
      <c r="F369" s="195"/>
      <c r="G369" s="195"/>
      <c r="H369" s="195"/>
      <c r="I369" s="195"/>
      <c r="J369" s="195"/>
      <c r="K369" s="195"/>
      <c r="L369" s="195"/>
      <c r="M369" s="195"/>
      <c r="N369" s="195"/>
      <c r="O369" s="195"/>
      <c r="P369" s="195"/>
      <c r="Q369" s="195"/>
      <c r="R369" s="195"/>
      <c r="S369" s="195"/>
      <c r="T369" s="195"/>
      <c r="U369" s="195"/>
    </row>
    <row r="370" spans="1:21">
      <c r="A370" t="s">
        <v>1745</v>
      </c>
      <c r="B370" s="48" t="s">
        <v>485</v>
      </c>
      <c r="C370" s="45" t="s">
        <v>560</v>
      </c>
      <c r="D370" s="194">
        <v>146.41218580576935</v>
      </c>
      <c r="E370" s="194">
        <v>161.46825870419934</v>
      </c>
      <c r="F370" s="194">
        <v>152.34727302666829</v>
      </c>
      <c r="G370" s="194">
        <v>175.77191401454911</v>
      </c>
      <c r="H370" s="194">
        <v>208.35270986419687</v>
      </c>
      <c r="I370" s="194">
        <v>235.05610839747351</v>
      </c>
      <c r="J370" s="194">
        <v>200.15334042964696</v>
      </c>
      <c r="K370" s="194">
        <v>149.46996909164477</v>
      </c>
      <c r="L370" s="195"/>
      <c r="M370" s="195"/>
      <c r="N370" s="194">
        <v>0</v>
      </c>
      <c r="O370" s="194">
        <v>0</v>
      </c>
      <c r="P370" s="194">
        <v>0</v>
      </c>
      <c r="Q370" s="194">
        <v>0</v>
      </c>
      <c r="R370" s="194">
        <v>0</v>
      </c>
      <c r="S370" s="194">
        <v>0</v>
      </c>
      <c r="T370" s="194">
        <v>0</v>
      </c>
      <c r="U370" s="194">
        <v>0</v>
      </c>
    </row>
    <row r="371" spans="1:21">
      <c r="A371" t="s">
        <v>1746</v>
      </c>
      <c r="B371" s="48" t="s">
        <v>486</v>
      </c>
      <c r="C371" s="45" t="s">
        <v>560</v>
      </c>
      <c r="D371" s="194">
        <v>701.41658714362791</v>
      </c>
      <c r="E371" s="194">
        <v>449.25654406173481</v>
      </c>
      <c r="F371" s="194">
        <v>718.95126259338804</v>
      </c>
      <c r="G371" s="194">
        <v>953.25982906430193</v>
      </c>
      <c r="H371" s="194">
        <v>1334.7728504816598</v>
      </c>
      <c r="I371" s="194">
        <v>1345.6353833587593</v>
      </c>
      <c r="J371" s="194">
        <v>-1291.1544963082702</v>
      </c>
      <c r="K371" s="194">
        <v>987.24807944666645</v>
      </c>
      <c r="L371" s="195"/>
      <c r="M371" s="195"/>
      <c r="N371" s="194">
        <v>0</v>
      </c>
      <c r="O371" s="194">
        <v>0</v>
      </c>
      <c r="P371" s="194">
        <v>0</v>
      </c>
      <c r="Q371" s="194">
        <v>0</v>
      </c>
      <c r="R371" s="194">
        <v>0</v>
      </c>
      <c r="S371" s="194">
        <v>0</v>
      </c>
      <c r="T371" s="194">
        <v>0</v>
      </c>
      <c r="U371" s="194">
        <v>0</v>
      </c>
    </row>
    <row r="372" spans="1:21">
      <c r="A372" t="s">
        <v>1747</v>
      </c>
      <c r="B372" s="48" t="s">
        <v>487</v>
      </c>
      <c r="C372" s="45" t="s">
        <v>560</v>
      </c>
      <c r="D372" s="194">
        <v>686.36051424519792</v>
      </c>
      <c r="E372" s="194">
        <v>458.37752973926581</v>
      </c>
      <c r="F372" s="194">
        <v>695.52662160550722</v>
      </c>
      <c r="G372" s="194">
        <v>920.67903321465405</v>
      </c>
      <c r="H372" s="194">
        <v>1308.0694519483832</v>
      </c>
      <c r="I372" s="194">
        <v>1380.5381513265859</v>
      </c>
      <c r="J372" s="194">
        <v>-1240.471124970268</v>
      </c>
      <c r="K372" s="194">
        <v>949.21890551391743</v>
      </c>
      <c r="L372" s="195"/>
      <c r="M372" s="195"/>
      <c r="N372" s="194">
        <v>0</v>
      </c>
      <c r="O372" s="194">
        <v>0</v>
      </c>
      <c r="P372" s="194">
        <v>0</v>
      </c>
      <c r="Q372" s="194">
        <v>0</v>
      </c>
      <c r="R372" s="194">
        <v>0</v>
      </c>
      <c r="S372" s="194">
        <v>0</v>
      </c>
      <c r="T372" s="194">
        <v>0</v>
      </c>
      <c r="U372" s="194">
        <v>0</v>
      </c>
    </row>
    <row r="373" spans="1:21">
      <c r="A373" t="s">
        <v>1748</v>
      </c>
      <c r="B373" s="48" t="s">
        <v>488</v>
      </c>
      <c r="C373" s="45" t="s">
        <v>560</v>
      </c>
      <c r="D373" s="194">
        <v>0</v>
      </c>
      <c r="E373" s="194">
        <v>0</v>
      </c>
      <c r="F373" s="194">
        <v>0</v>
      </c>
      <c r="G373" s="194">
        <v>0</v>
      </c>
      <c r="H373" s="194">
        <v>0</v>
      </c>
      <c r="I373" s="194">
        <v>0</v>
      </c>
      <c r="J373" s="194">
        <v>0</v>
      </c>
      <c r="K373" s="194">
        <v>0</v>
      </c>
      <c r="L373" s="195"/>
      <c r="M373" s="195"/>
      <c r="N373" s="194">
        <v>0</v>
      </c>
      <c r="O373" s="194">
        <v>0</v>
      </c>
      <c r="P373" s="194">
        <v>0</v>
      </c>
      <c r="Q373" s="194">
        <v>0</v>
      </c>
      <c r="R373" s="194">
        <v>0</v>
      </c>
      <c r="S373" s="194">
        <v>0</v>
      </c>
      <c r="T373" s="194">
        <v>0</v>
      </c>
      <c r="U373" s="194">
        <v>0</v>
      </c>
    </row>
    <row r="374" spans="1:21" ht="30">
      <c r="A374" t="s">
        <v>1749</v>
      </c>
      <c r="B374" s="48" t="s">
        <v>489</v>
      </c>
      <c r="C374" s="45" t="s">
        <v>560</v>
      </c>
      <c r="D374" s="194">
        <v>0</v>
      </c>
      <c r="E374" s="194">
        <v>0</v>
      </c>
      <c r="F374" s="194">
        <v>0</v>
      </c>
      <c r="G374" s="194">
        <v>0</v>
      </c>
      <c r="H374" s="194">
        <v>0</v>
      </c>
      <c r="I374" s="194">
        <v>0</v>
      </c>
      <c r="J374" s="194">
        <v>0</v>
      </c>
      <c r="K374" s="194">
        <v>0</v>
      </c>
      <c r="L374" s="195"/>
      <c r="M374" s="195"/>
      <c r="N374" s="194">
        <v>0</v>
      </c>
      <c r="O374" s="194">
        <v>0</v>
      </c>
      <c r="P374" s="194">
        <v>0</v>
      </c>
      <c r="Q374" s="194">
        <v>0</v>
      </c>
      <c r="R374" s="194">
        <v>0</v>
      </c>
      <c r="S374" s="194">
        <v>0</v>
      </c>
      <c r="T374" s="194">
        <v>0</v>
      </c>
      <c r="U374" s="194">
        <v>0</v>
      </c>
    </row>
    <row r="375" spans="1:21">
      <c r="A375" t="s">
        <v>1750</v>
      </c>
      <c r="B375" s="48" t="s">
        <v>490</v>
      </c>
      <c r="C375" s="45" t="s">
        <v>560</v>
      </c>
      <c r="D375" s="194">
        <v>161.46825870419934</v>
      </c>
      <c r="E375" s="194">
        <v>152.34727302666829</v>
      </c>
      <c r="F375" s="194">
        <v>175.77191401454911</v>
      </c>
      <c r="G375" s="194">
        <v>208.35270986419687</v>
      </c>
      <c r="H375" s="194">
        <v>235.05610839747351</v>
      </c>
      <c r="I375" s="194">
        <v>200.15334042964696</v>
      </c>
      <c r="J375" s="194">
        <v>149.46996909164477</v>
      </c>
      <c r="K375" s="194">
        <v>187.49914302439379</v>
      </c>
      <c r="L375" s="195"/>
      <c r="M375" s="195"/>
      <c r="N375" s="194">
        <v>0</v>
      </c>
      <c r="O375" s="194">
        <v>0</v>
      </c>
      <c r="P375" s="194">
        <v>0</v>
      </c>
      <c r="Q375" s="194">
        <v>0</v>
      </c>
      <c r="R375" s="194">
        <v>0</v>
      </c>
      <c r="S375" s="194">
        <v>0</v>
      </c>
      <c r="T375" s="194">
        <v>0</v>
      </c>
      <c r="U375" s="194">
        <v>0</v>
      </c>
    </row>
    <row r="376" spans="1:21">
      <c r="B376" s="48"/>
      <c r="C376" s="45"/>
      <c r="D376" s="195"/>
      <c r="E376" s="195"/>
      <c r="F376" s="195"/>
      <c r="G376" s="195"/>
      <c r="H376" s="195"/>
      <c r="I376" s="195"/>
      <c r="J376" s="195"/>
      <c r="K376" s="195"/>
      <c r="L376" s="195"/>
      <c r="M376" s="195"/>
      <c r="N376" s="195"/>
      <c r="O376" s="195"/>
      <c r="P376" s="195"/>
      <c r="Q376" s="195"/>
      <c r="R376" s="195"/>
      <c r="S376" s="195"/>
      <c r="T376" s="195"/>
      <c r="U376" s="195"/>
    </row>
    <row r="377" spans="1:21">
      <c r="B377" s="48"/>
      <c r="C377" s="45"/>
      <c r="D377" s="195"/>
      <c r="E377" s="195"/>
      <c r="F377" s="195"/>
      <c r="G377" s="195"/>
      <c r="H377" s="195"/>
      <c r="I377" s="195"/>
      <c r="J377" s="195"/>
      <c r="K377" s="195"/>
      <c r="L377" s="195"/>
      <c r="M377" s="195"/>
      <c r="N377" s="195"/>
      <c r="O377" s="195"/>
      <c r="P377" s="195"/>
      <c r="Q377" s="195"/>
      <c r="R377" s="195"/>
      <c r="S377" s="195"/>
      <c r="T377" s="195"/>
      <c r="U377" s="195"/>
    </row>
    <row r="378" spans="1:21">
      <c r="B378" s="102" t="s">
        <v>1373</v>
      </c>
      <c r="C378" s="45"/>
      <c r="D378" s="195"/>
      <c r="E378" s="195"/>
      <c r="F378" s="195"/>
      <c r="G378" s="195"/>
      <c r="H378" s="195"/>
      <c r="I378" s="195"/>
      <c r="J378" s="195"/>
      <c r="K378" s="195"/>
      <c r="L378" s="195"/>
      <c r="M378" s="195"/>
      <c r="N378" s="195"/>
      <c r="O378" s="195"/>
      <c r="P378" s="195"/>
      <c r="Q378" s="195"/>
      <c r="R378" s="195"/>
      <c r="S378" s="195"/>
      <c r="T378" s="195"/>
      <c r="U378" s="195"/>
    </row>
    <row r="379" spans="1:21">
      <c r="B379" s="103" t="s">
        <v>483</v>
      </c>
      <c r="C379" s="45"/>
      <c r="D379" s="195"/>
      <c r="E379" s="195"/>
      <c r="F379" s="195"/>
      <c r="G379" s="195"/>
      <c r="H379" s="195"/>
      <c r="I379" s="195"/>
      <c r="J379" s="195"/>
      <c r="K379" s="195"/>
      <c r="L379" s="195"/>
      <c r="M379" s="195"/>
      <c r="N379" s="195"/>
      <c r="O379" s="195"/>
      <c r="P379" s="195"/>
      <c r="Q379" s="195"/>
      <c r="R379" s="195"/>
      <c r="S379" s="195"/>
      <c r="T379" s="195"/>
      <c r="U379" s="195"/>
    </row>
    <row r="380" spans="1:21">
      <c r="A380" t="s">
        <v>1372</v>
      </c>
      <c r="B380" s="48" t="s">
        <v>485</v>
      </c>
      <c r="C380" s="45" t="s">
        <v>560</v>
      </c>
      <c r="D380" s="194">
        <v>0</v>
      </c>
      <c r="E380" s="194">
        <v>18420.388322766594</v>
      </c>
      <c r="F380" s="194">
        <v>21236.181075681077</v>
      </c>
      <c r="G380" s="194">
        <v>24355.89734830572</v>
      </c>
      <c r="H380" s="194">
        <v>493.09245899811867</v>
      </c>
      <c r="I380" s="194">
        <v>532.6768862906431</v>
      </c>
      <c r="J380" s="194">
        <v>538.04429632235417</v>
      </c>
      <c r="K380" s="194">
        <v>544.26378757890359</v>
      </c>
      <c r="L380" s="195"/>
      <c r="M380" s="195"/>
      <c r="N380" s="194">
        <v>0</v>
      </c>
      <c r="O380" s="194">
        <v>3224.0808404495588</v>
      </c>
      <c r="P380" s="194">
        <v>3754.4213949665282</v>
      </c>
      <c r="Q380" s="194">
        <v>4249.5156025226161</v>
      </c>
      <c r="R380" s="194">
        <v>177.24286967956459</v>
      </c>
      <c r="S380" s="194">
        <v>184.99001773382716</v>
      </c>
      <c r="T380" s="194">
        <v>185.95927811711448</v>
      </c>
      <c r="U380" s="194">
        <v>187.48107486904217</v>
      </c>
    </row>
    <row r="381" spans="1:21">
      <c r="A381" t="s">
        <v>1751</v>
      </c>
      <c r="B381" s="48" t="s">
        <v>486</v>
      </c>
      <c r="C381" s="45" t="s">
        <v>560</v>
      </c>
      <c r="D381" s="194">
        <v>18076.168015847314</v>
      </c>
      <c r="E381" s="194">
        <v>2815.7927529144849</v>
      </c>
      <c r="F381" s="194">
        <v>3119.7162726246424</v>
      </c>
      <c r="G381" s="194">
        <v>-23862.804889307601</v>
      </c>
      <c r="H381" s="194">
        <v>39.584427292524481</v>
      </c>
      <c r="I381" s="194">
        <v>5.3674100317111071</v>
      </c>
      <c r="J381" s="194">
        <v>6.2194912565494072</v>
      </c>
      <c r="K381" s="194">
        <v>-134.57179887385072</v>
      </c>
      <c r="L381" s="195"/>
      <c r="M381" s="195"/>
      <c r="N381" s="194">
        <v>3163.8327025175004</v>
      </c>
      <c r="O381" s="194">
        <v>530.34055451696918</v>
      </c>
      <c r="P381" s="194">
        <v>495.09420755608761</v>
      </c>
      <c r="Q381" s="194">
        <v>-4072.2727328430515</v>
      </c>
      <c r="R381" s="194">
        <v>7.7471480542625546</v>
      </c>
      <c r="S381" s="194">
        <v>0.96926038328732489</v>
      </c>
      <c r="T381" s="194">
        <v>1.521796751927702</v>
      </c>
      <c r="U381" s="194">
        <v>-29.252734464506677</v>
      </c>
    </row>
    <row r="382" spans="1:21">
      <c r="A382" t="s">
        <v>1752</v>
      </c>
      <c r="B382" s="48" t="s">
        <v>487</v>
      </c>
      <c r="C382" s="45" t="s">
        <v>560</v>
      </c>
      <c r="D382" s="194">
        <v>-344.22030691928114</v>
      </c>
      <c r="E382" s="194">
        <v>0</v>
      </c>
      <c r="F382" s="194">
        <v>0</v>
      </c>
      <c r="G382" s="194">
        <v>0</v>
      </c>
      <c r="H382" s="194">
        <v>0</v>
      </c>
      <c r="I382" s="194">
        <v>0</v>
      </c>
      <c r="J382" s="194">
        <v>0</v>
      </c>
      <c r="K382" s="194">
        <v>0</v>
      </c>
      <c r="L382" s="195"/>
      <c r="M382" s="195"/>
      <c r="N382" s="194">
        <v>-60.248137932058469</v>
      </c>
      <c r="O382" s="194">
        <v>0</v>
      </c>
      <c r="P382" s="194">
        <v>0</v>
      </c>
      <c r="Q382" s="194">
        <v>0</v>
      </c>
      <c r="R382" s="194">
        <v>0</v>
      </c>
      <c r="S382" s="194">
        <v>0</v>
      </c>
      <c r="T382" s="194">
        <v>0</v>
      </c>
      <c r="U382" s="194">
        <v>0</v>
      </c>
    </row>
    <row r="383" spans="1:21">
      <c r="A383" t="s">
        <v>1753</v>
      </c>
      <c r="B383" s="48" t="s">
        <v>488</v>
      </c>
      <c r="C383" s="45" t="s">
        <v>560</v>
      </c>
      <c r="D383" s="194">
        <v>0</v>
      </c>
      <c r="E383" s="194">
        <v>0</v>
      </c>
      <c r="F383" s="194">
        <v>0</v>
      </c>
      <c r="G383" s="194">
        <v>0</v>
      </c>
      <c r="H383" s="194">
        <v>0</v>
      </c>
      <c r="I383" s="194">
        <v>0</v>
      </c>
      <c r="J383" s="194">
        <v>0</v>
      </c>
      <c r="K383" s="194">
        <v>0</v>
      </c>
      <c r="L383" s="195"/>
      <c r="M383" s="195"/>
      <c r="N383" s="194">
        <v>0</v>
      </c>
      <c r="O383" s="194">
        <v>0</v>
      </c>
      <c r="P383" s="194">
        <v>0</v>
      </c>
      <c r="Q383" s="194">
        <v>0</v>
      </c>
      <c r="R383" s="194">
        <v>0</v>
      </c>
      <c r="S383" s="194">
        <v>0</v>
      </c>
      <c r="T383" s="194">
        <v>0</v>
      </c>
      <c r="U383" s="194">
        <v>0</v>
      </c>
    </row>
    <row r="384" spans="1:21" ht="30">
      <c r="A384" t="s">
        <v>1754</v>
      </c>
      <c r="B384" s="48" t="s">
        <v>489</v>
      </c>
      <c r="C384" s="45" t="s">
        <v>560</v>
      </c>
      <c r="D384" s="194">
        <v>0</v>
      </c>
      <c r="E384" s="194">
        <v>0</v>
      </c>
      <c r="F384" s="194">
        <v>0</v>
      </c>
      <c r="G384" s="194">
        <v>0</v>
      </c>
      <c r="H384" s="194">
        <v>0</v>
      </c>
      <c r="I384" s="194">
        <v>0</v>
      </c>
      <c r="J384" s="194">
        <v>0</v>
      </c>
      <c r="K384" s="194">
        <v>0</v>
      </c>
      <c r="L384" s="195"/>
      <c r="M384" s="195"/>
      <c r="N384" s="194">
        <v>0</v>
      </c>
      <c r="O384" s="194">
        <v>0</v>
      </c>
      <c r="P384" s="194">
        <v>0</v>
      </c>
      <c r="Q384" s="194">
        <v>0</v>
      </c>
      <c r="R384" s="194">
        <v>0</v>
      </c>
      <c r="S384" s="194">
        <v>0</v>
      </c>
      <c r="T384" s="194">
        <v>0</v>
      </c>
      <c r="U384" s="194">
        <v>0</v>
      </c>
    </row>
    <row r="385" spans="1:21">
      <c r="A385" t="s">
        <v>1755</v>
      </c>
      <c r="B385" s="48" t="s">
        <v>490</v>
      </c>
      <c r="C385" s="45" t="s">
        <v>560</v>
      </c>
      <c r="D385" s="194">
        <v>18420.388322766594</v>
      </c>
      <c r="E385" s="194">
        <v>21236.181075681077</v>
      </c>
      <c r="F385" s="194">
        <v>24355.89734830572</v>
      </c>
      <c r="G385" s="194">
        <v>493.09245899811867</v>
      </c>
      <c r="H385" s="194">
        <v>532.6768862906431</v>
      </c>
      <c r="I385" s="194">
        <v>538.04429632235417</v>
      </c>
      <c r="J385" s="194">
        <v>544.26378757890359</v>
      </c>
      <c r="K385" s="194">
        <v>409.69198870505284</v>
      </c>
      <c r="L385" s="195"/>
      <c r="M385" s="195"/>
      <c r="N385" s="194">
        <v>3224.0808404495588</v>
      </c>
      <c r="O385" s="194">
        <v>3754.4213949665282</v>
      </c>
      <c r="P385" s="194">
        <v>4249.5156025226161</v>
      </c>
      <c r="Q385" s="194">
        <v>177.24286967956459</v>
      </c>
      <c r="R385" s="194">
        <v>184.99001773382716</v>
      </c>
      <c r="S385" s="194">
        <v>185.95927811711448</v>
      </c>
      <c r="T385" s="194">
        <v>187.48107486904217</v>
      </c>
      <c r="U385" s="194">
        <v>158.22834040453549</v>
      </c>
    </row>
    <row r="386" spans="1:21">
      <c r="B386" s="103" t="s">
        <v>484</v>
      </c>
      <c r="C386" s="45"/>
      <c r="D386" s="195"/>
      <c r="E386" s="195"/>
      <c r="F386" s="195"/>
      <c r="G386" s="195"/>
      <c r="H386" s="195"/>
      <c r="I386" s="195"/>
      <c r="J386" s="195"/>
      <c r="K386" s="195"/>
      <c r="L386" s="195"/>
      <c r="M386" s="195"/>
      <c r="N386" s="195"/>
      <c r="O386" s="195"/>
      <c r="P386" s="195"/>
      <c r="Q386" s="195"/>
      <c r="R386" s="195"/>
      <c r="S386" s="195"/>
      <c r="T386" s="195"/>
      <c r="U386" s="195"/>
    </row>
    <row r="387" spans="1:21">
      <c r="A387" t="s">
        <v>1756</v>
      </c>
      <c r="B387" s="48" t="s">
        <v>485</v>
      </c>
      <c r="C387" s="45" t="s">
        <v>560</v>
      </c>
      <c r="D387" s="194">
        <v>0</v>
      </c>
      <c r="E387" s="194">
        <v>6144.9487302553798</v>
      </c>
      <c r="F387" s="194">
        <v>6838.0579238073697</v>
      </c>
      <c r="G387" s="194">
        <v>7701.325588238823</v>
      </c>
      <c r="H387" s="194">
        <v>-535.59490797674243</v>
      </c>
      <c r="I387" s="194">
        <v>-516.75696829606511</v>
      </c>
      <c r="J387" s="194">
        <v>-514.16532690094584</v>
      </c>
      <c r="K387" s="194">
        <v>-511.37562576745614</v>
      </c>
      <c r="L387" s="195"/>
      <c r="M387" s="195"/>
      <c r="N387" s="194">
        <v>0</v>
      </c>
      <c r="O387" s="194">
        <v>0</v>
      </c>
      <c r="P387" s="194">
        <v>0</v>
      </c>
      <c r="Q387" s="194">
        <v>0</v>
      </c>
      <c r="R387" s="194">
        <v>0</v>
      </c>
      <c r="S387" s="194">
        <v>0</v>
      </c>
      <c r="T387" s="194">
        <v>0</v>
      </c>
      <c r="U387" s="194">
        <v>0</v>
      </c>
    </row>
    <row r="388" spans="1:21">
      <c r="A388" t="s">
        <v>1757</v>
      </c>
      <c r="B388" s="48" t="s">
        <v>486</v>
      </c>
      <c r="C388" s="45" t="s">
        <v>560</v>
      </c>
      <c r="D388" s="194">
        <v>6030.1185702789226</v>
      </c>
      <c r="E388" s="194">
        <v>693.10919355198951</v>
      </c>
      <c r="F388" s="194">
        <v>863.26766443145311</v>
      </c>
      <c r="G388" s="194">
        <v>-8236.9204962155654</v>
      </c>
      <c r="H388" s="194">
        <v>18.837939680677305</v>
      </c>
      <c r="I388" s="194">
        <v>2.5916413951192321</v>
      </c>
      <c r="J388" s="194">
        <v>2.7897011334897064</v>
      </c>
      <c r="K388" s="194">
        <v>-60.361062403424235</v>
      </c>
      <c r="L388" s="195"/>
      <c r="M388" s="195"/>
      <c r="N388" s="194">
        <v>0</v>
      </c>
      <c r="O388" s="194">
        <v>0</v>
      </c>
      <c r="P388" s="194">
        <v>0</v>
      </c>
      <c r="Q388" s="194">
        <v>0</v>
      </c>
      <c r="R388" s="194">
        <v>0</v>
      </c>
      <c r="S388" s="194">
        <v>0</v>
      </c>
      <c r="T388" s="194">
        <v>0</v>
      </c>
      <c r="U388" s="194">
        <v>0</v>
      </c>
    </row>
    <row r="389" spans="1:21">
      <c r="A389" t="s">
        <v>1758</v>
      </c>
      <c r="B389" s="48" t="s">
        <v>487</v>
      </c>
      <c r="C389" s="45" t="s">
        <v>560</v>
      </c>
      <c r="D389" s="194">
        <v>-114.83015997645728</v>
      </c>
      <c r="E389" s="194"/>
      <c r="F389" s="194"/>
      <c r="G389" s="194"/>
      <c r="H389" s="194"/>
      <c r="I389" s="194">
        <v>0</v>
      </c>
      <c r="J389" s="194">
        <v>0</v>
      </c>
      <c r="K389" s="194">
        <v>0</v>
      </c>
      <c r="L389" s="195"/>
      <c r="M389" s="195"/>
      <c r="N389" s="194">
        <v>0</v>
      </c>
      <c r="O389" s="194">
        <v>0</v>
      </c>
      <c r="P389" s="194">
        <v>0</v>
      </c>
      <c r="Q389" s="194">
        <v>0</v>
      </c>
      <c r="R389" s="194">
        <v>0</v>
      </c>
      <c r="S389" s="194">
        <v>0</v>
      </c>
      <c r="T389" s="194">
        <v>0</v>
      </c>
      <c r="U389" s="194">
        <v>0</v>
      </c>
    </row>
    <row r="390" spans="1:21">
      <c r="A390" t="s">
        <v>1759</v>
      </c>
      <c r="B390" s="48" t="s">
        <v>488</v>
      </c>
      <c r="C390" s="45" t="s">
        <v>560</v>
      </c>
      <c r="D390" s="194">
        <v>0</v>
      </c>
      <c r="E390" s="194">
        <v>0</v>
      </c>
      <c r="F390" s="194">
        <v>0</v>
      </c>
      <c r="G390" s="194">
        <v>0</v>
      </c>
      <c r="H390" s="194">
        <v>0</v>
      </c>
      <c r="I390" s="194">
        <v>0</v>
      </c>
      <c r="J390" s="194">
        <v>0</v>
      </c>
      <c r="K390" s="194">
        <v>0</v>
      </c>
      <c r="L390" s="195"/>
      <c r="M390" s="195"/>
      <c r="N390" s="194">
        <v>0</v>
      </c>
      <c r="O390" s="194">
        <v>0</v>
      </c>
      <c r="P390" s="194">
        <v>0</v>
      </c>
      <c r="Q390" s="194">
        <v>0</v>
      </c>
      <c r="R390" s="194">
        <v>0</v>
      </c>
      <c r="S390" s="194">
        <v>0</v>
      </c>
      <c r="T390" s="194">
        <v>0</v>
      </c>
      <c r="U390" s="194">
        <v>0</v>
      </c>
    </row>
    <row r="391" spans="1:21" ht="30">
      <c r="A391" t="s">
        <v>1760</v>
      </c>
      <c r="B391" s="48" t="s">
        <v>489</v>
      </c>
      <c r="C391" s="45" t="s">
        <v>560</v>
      </c>
      <c r="D391" s="194">
        <v>0</v>
      </c>
      <c r="E391" s="194">
        <v>0</v>
      </c>
      <c r="F391" s="194">
        <v>0</v>
      </c>
      <c r="G391" s="194">
        <v>0</v>
      </c>
      <c r="H391" s="194">
        <v>0</v>
      </c>
      <c r="I391" s="194">
        <v>0</v>
      </c>
      <c r="J391" s="194">
        <v>0</v>
      </c>
      <c r="K391" s="194">
        <v>0</v>
      </c>
      <c r="L391" s="195"/>
      <c r="M391" s="195"/>
      <c r="N391" s="194">
        <v>0</v>
      </c>
      <c r="O391" s="194">
        <v>0</v>
      </c>
      <c r="P391" s="194">
        <v>0</v>
      </c>
      <c r="Q391" s="194">
        <v>0</v>
      </c>
      <c r="R391" s="194">
        <v>0</v>
      </c>
      <c r="S391" s="194">
        <v>0</v>
      </c>
      <c r="T391" s="194">
        <v>0</v>
      </c>
      <c r="U391" s="194">
        <v>0</v>
      </c>
    </row>
    <row r="392" spans="1:21">
      <c r="A392" t="s">
        <v>1761</v>
      </c>
      <c r="B392" s="48" t="s">
        <v>490</v>
      </c>
      <c r="C392" s="45" t="s">
        <v>560</v>
      </c>
      <c r="D392" s="194">
        <v>6144.9487302553798</v>
      </c>
      <c r="E392" s="194">
        <v>6838.0579238073697</v>
      </c>
      <c r="F392" s="194">
        <v>7701.325588238823</v>
      </c>
      <c r="G392" s="194">
        <v>-535.59490797674243</v>
      </c>
      <c r="H392" s="194">
        <v>-516.75696829606511</v>
      </c>
      <c r="I392" s="194">
        <v>-514.16532690094584</v>
      </c>
      <c r="J392" s="194">
        <v>-511.37562576745614</v>
      </c>
      <c r="K392" s="194">
        <v>-571.73668817088037</v>
      </c>
      <c r="L392" s="195"/>
      <c r="M392" s="195"/>
      <c r="N392" s="194">
        <v>0</v>
      </c>
      <c r="O392" s="194">
        <v>0</v>
      </c>
      <c r="P392" s="194">
        <v>0</v>
      </c>
      <c r="Q392" s="194">
        <v>0</v>
      </c>
      <c r="R392" s="194">
        <v>0</v>
      </c>
      <c r="S392" s="194">
        <v>0</v>
      </c>
      <c r="T392" s="194">
        <v>0</v>
      </c>
      <c r="U392" s="194">
        <v>0</v>
      </c>
    </row>
    <row r="393" spans="1:21" s="94" customFormat="1">
      <c r="A393" s="210" t="s">
        <v>590</v>
      </c>
      <c r="B393" s="211"/>
      <c r="C393" s="211"/>
      <c r="D393" s="211"/>
      <c r="E393" s="211"/>
      <c r="F393" s="211"/>
      <c r="G393" s="211"/>
      <c r="H393" s="211"/>
      <c r="I393" s="211"/>
      <c r="J393" s="211"/>
      <c r="K393" s="211"/>
      <c r="L393" s="212"/>
      <c r="M393" s="68"/>
    </row>
    <row r="394" spans="1:21">
      <c r="B394" s="44"/>
    </row>
    <row r="396" spans="1:21" ht="15.75">
      <c r="B396" s="20" t="s">
        <v>505</v>
      </c>
      <c r="D396" s="1" t="s">
        <v>460</v>
      </c>
    </row>
    <row r="397" spans="1:21" ht="60">
      <c r="D397" s="56">
        <v>2006</v>
      </c>
      <c r="E397" s="56">
        <v>2007</v>
      </c>
      <c r="F397" s="56">
        <v>2008</v>
      </c>
      <c r="G397" s="56">
        <v>2009</v>
      </c>
      <c r="H397" s="56">
        <v>2010</v>
      </c>
      <c r="I397" s="56">
        <v>2011</v>
      </c>
      <c r="J397" s="56">
        <v>2012</v>
      </c>
      <c r="K397" s="56">
        <v>2013</v>
      </c>
      <c r="L397" s="88" t="s">
        <v>377</v>
      </c>
    </row>
    <row r="398" spans="1:21">
      <c r="A398" t="s">
        <v>482</v>
      </c>
      <c r="B398" s="8" t="s">
        <v>256</v>
      </c>
      <c r="C398" s="45" t="s">
        <v>560</v>
      </c>
      <c r="D398" s="105">
        <v>87</v>
      </c>
      <c r="E398" s="105">
        <v>90</v>
      </c>
      <c r="F398" s="105">
        <v>93</v>
      </c>
      <c r="G398" s="105">
        <v>101</v>
      </c>
      <c r="H398" s="105">
        <v>130</v>
      </c>
      <c r="I398" s="105">
        <v>148</v>
      </c>
      <c r="J398" s="105">
        <v>170</v>
      </c>
      <c r="K398" s="105">
        <v>181</v>
      </c>
    </row>
  </sheetData>
  <mergeCells count="4">
    <mergeCell ref="B144:K144"/>
    <mergeCell ref="D3:K3"/>
    <mergeCell ref="N3:U3"/>
    <mergeCell ref="A393:L393"/>
  </mergeCells>
  <pageMargins left="0.7" right="0.7" top="0.75" bottom="0.75" header="0.3" footer="0.3"/>
  <pageSetup paperSize="8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3"/>
  <sheetViews>
    <sheetView topLeftCell="A98" zoomScale="90" zoomScaleNormal="90" workbookViewId="0">
      <selection activeCell="F124" sqref="F124"/>
    </sheetView>
  </sheetViews>
  <sheetFormatPr defaultRowHeight="15"/>
  <cols>
    <col min="1" max="1" width="15.7109375" customWidth="1"/>
    <col min="2" max="2" width="68.140625" bestFit="1" customWidth="1"/>
    <col min="4" max="6" width="11.140625" customWidth="1"/>
    <col min="7" max="7" width="13" customWidth="1"/>
    <col min="8" max="11" width="12.7109375" customWidth="1"/>
    <col min="12" max="12" width="21.28515625" customWidth="1"/>
    <col min="13" max="13" width="4.7109375" customWidth="1"/>
    <col min="14" max="15" width="11.140625" customWidth="1"/>
    <col min="16" max="16" width="13.140625" customWidth="1"/>
    <col min="17" max="19" width="12.7109375" customWidth="1"/>
    <col min="20" max="20" width="13.140625" customWidth="1"/>
    <col min="21" max="21" width="12.7109375" customWidth="1"/>
    <col min="22" max="22" width="21.28515625" customWidth="1"/>
    <col min="23" max="23" width="4.7109375" customWidth="1"/>
    <col min="24" max="24" width="10.85546875" bestFit="1" customWidth="1"/>
    <col min="25" max="25" width="10.42578125" customWidth="1"/>
    <col min="26" max="26" width="9.140625" customWidth="1"/>
    <col min="27" max="29" width="10.140625" bestFit="1" customWidth="1"/>
    <col min="30" max="31" width="9.85546875" bestFit="1" customWidth="1"/>
    <col min="32" max="32" width="21.28515625" customWidth="1"/>
  </cols>
  <sheetData>
    <row r="1" spans="1:32" ht="15.75">
      <c r="B1" s="6" t="s">
        <v>77</v>
      </c>
    </row>
    <row r="2" spans="1:32">
      <c r="L2" s="134"/>
    </row>
    <row r="3" spans="1:32">
      <c r="L3" s="134"/>
    </row>
    <row r="4" spans="1:32">
      <c r="B4" s="1" t="s">
        <v>69</v>
      </c>
      <c r="D4" s="206" t="s">
        <v>595</v>
      </c>
      <c r="E4" s="207"/>
      <c r="F4" s="207"/>
      <c r="G4" s="207"/>
      <c r="H4" s="207"/>
      <c r="I4" s="207"/>
      <c r="J4" s="207"/>
      <c r="K4" s="208"/>
      <c r="N4" s="206" t="s">
        <v>595</v>
      </c>
      <c r="O4" s="207"/>
      <c r="P4" s="207"/>
      <c r="Q4" s="207"/>
      <c r="R4" s="207"/>
      <c r="S4" s="207"/>
      <c r="T4" s="207"/>
      <c r="U4" s="208"/>
      <c r="X4" s="206" t="s">
        <v>595</v>
      </c>
      <c r="Y4" s="207"/>
      <c r="Z4" s="207"/>
      <c r="AA4" s="207"/>
      <c r="AB4" s="207"/>
      <c r="AC4" s="207"/>
      <c r="AD4" s="207"/>
      <c r="AE4" s="208"/>
    </row>
    <row r="5" spans="1:32" ht="30">
      <c r="B5" s="1" t="s">
        <v>236</v>
      </c>
      <c r="D5" s="56">
        <v>2006</v>
      </c>
      <c r="E5" s="56">
        <v>2007</v>
      </c>
      <c r="F5" s="95">
        <v>2008</v>
      </c>
      <c r="G5" s="56">
        <v>2009</v>
      </c>
      <c r="H5" s="56">
        <v>2010</v>
      </c>
      <c r="I5" s="56">
        <v>2011</v>
      </c>
      <c r="J5" s="56">
        <v>2012</v>
      </c>
      <c r="K5" s="56">
        <v>2013</v>
      </c>
      <c r="L5" s="88" t="s">
        <v>377</v>
      </c>
      <c r="N5" s="56">
        <v>2006</v>
      </c>
      <c r="O5" s="56">
        <v>2007</v>
      </c>
      <c r="P5" s="95">
        <v>2008</v>
      </c>
      <c r="Q5" s="56">
        <v>2009</v>
      </c>
      <c r="R5" s="56">
        <v>2010</v>
      </c>
      <c r="S5" s="56">
        <v>2011</v>
      </c>
      <c r="T5" s="56">
        <v>2012</v>
      </c>
      <c r="U5" s="56">
        <v>2013</v>
      </c>
      <c r="V5" s="88" t="s">
        <v>377</v>
      </c>
      <c r="X5" s="56">
        <v>2006</v>
      </c>
      <c r="Y5" s="56">
        <v>2007</v>
      </c>
      <c r="Z5" s="95">
        <v>2008</v>
      </c>
      <c r="AA5" s="56">
        <v>2009</v>
      </c>
      <c r="AB5" s="56">
        <v>2010</v>
      </c>
      <c r="AC5" s="56">
        <v>2011</v>
      </c>
      <c r="AD5" s="56">
        <v>2012</v>
      </c>
      <c r="AE5" s="56">
        <v>2013</v>
      </c>
      <c r="AF5" s="88" t="s">
        <v>377</v>
      </c>
    </row>
    <row r="6" spans="1:32">
      <c r="A6" s="1" t="s">
        <v>67</v>
      </c>
      <c r="B6" s="1" t="s">
        <v>1</v>
      </c>
      <c r="C6" s="1" t="s">
        <v>2</v>
      </c>
    </row>
    <row r="7" spans="1:32" ht="15.75">
      <c r="B7" s="19" t="s">
        <v>506</v>
      </c>
      <c r="C7" s="10"/>
    </row>
    <row r="8" spans="1:32">
      <c r="A8" s="2"/>
      <c r="B8" s="15" t="s">
        <v>32</v>
      </c>
      <c r="C8" s="45"/>
      <c r="D8" s="52"/>
      <c r="E8" s="52"/>
      <c r="F8" s="52"/>
      <c r="G8" s="52"/>
      <c r="H8" s="52"/>
      <c r="I8" s="52"/>
      <c r="J8" s="52"/>
      <c r="K8" s="52"/>
      <c r="L8" s="52"/>
      <c r="M8" s="16"/>
      <c r="N8" s="52"/>
      <c r="O8" s="52"/>
      <c r="P8" s="52"/>
      <c r="Q8" s="52"/>
      <c r="R8" s="52"/>
      <c r="S8" s="52"/>
      <c r="T8" s="52"/>
      <c r="U8" s="52"/>
      <c r="V8" s="52"/>
      <c r="W8" s="16"/>
      <c r="X8" s="52"/>
      <c r="Y8" s="52"/>
      <c r="Z8" s="52"/>
      <c r="AA8" s="52"/>
      <c r="AB8" s="52"/>
      <c r="AC8" s="52"/>
      <c r="AD8" s="52"/>
      <c r="AE8" s="52"/>
      <c r="AF8" s="52"/>
    </row>
    <row r="9" spans="1:32">
      <c r="A9" s="135" t="s">
        <v>273</v>
      </c>
      <c r="B9" s="18" t="s">
        <v>33</v>
      </c>
      <c r="C9" s="45" t="s">
        <v>560</v>
      </c>
      <c r="D9" s="101">
        <v>744355.86750215385</v>
      </c>
      <c r="E9" s="101">
        <v>821591.92470156227</v>
      </c>
      <c r="F9" s="101">
        <v>873953.15944513422</v>
      </c>
      <c r="G9" s="101">
        <v>946076.7774646132</v>
      </c>
      <c r="H9" s="101">
        <v>1050237.7285714087</v>
      </c>
      <c r="I9" s="101">
        <v>1152146.6045872953</v>
      </c>
      <c r="J9" s="101">
        <v>1251526.1611447823</v>
      </c>
      <c r="K9" s="101">
        <v>1334192.2607127009</v>
      </c>
      <c r="L9" s="123"/>
      <c r="M9" s="16"/>
      <c r="N9" s="101">
        <v>777255.05703161668</v>
      </c>
      <c r="O9" s="101">
        <v>861733.49090283969</v>
      </c>
      <c r="P9" s="101">
        <v>917974.33769659896</v>
      </c>
      <c r="Q9" s="101">
        <v>993684.30158873601</v>
      </c>
      <c r="R9" s="101">
        <v>1109966.0929736116</v>
      </c>
      <c r="S9" s="101">
        <v>1217526.1827631688</v>
      </c>
      <c r="T9" s="101">
        <v>1322038.2363863864</v>
      </c>
      <c r="U9" s="101">
        <v>1415667.5665011061</v>
      </c>
      <c r="V9" s="123"/>
      <c r="W9" s="16"/>
      <c r="X9" s="101">
        <f>SUM(X73,X81,X89)</f>
        <v>-18555.963321603049</v>
      </c>
      <c r="Y9" s="101">
        <f t="shared" ref="Y9:AE9" si="0">SUM(Y73,Y81,Y89)</f>
        <v>-11635.167727637699</v>
      </c>
      <c r="Z9" s="101">
        <f t="shared" si="0"/>
        <v>-3838.1058791540099</v>
      </c>
      <c r="AA9" s="101">
        <f t="shared" si="0"/>
        <v>3938.0367173740874</v>
      </c>
      <c r="AB9" s="101">
        <f t="shared" si="0"/>
        <v>11638.512593075542</v>
      </c>
      <c r="AC9" s="101">
        <f t="shared" si="0"/>
        <v>23533.343885502432</v>
      </c>
      <c r="AD9" s="101">
        <f t="shared" si="0"/>
        <v>31372.615285266718</v>
      </c>
      <c r="AE9" s="101">
        <f t="shared" si="0"/>
        <v>40728.374013665118</v>
      </c>
      <c r="AF9" s="123"/>
    </row>
    <row r="10" spans="1:32">
      <c r="A10" s="135" t="s">
        <v>274</v>
      </c>
      <c r="B10" s="18" t="s">
        <v>34</v>
      </c>
      <c r="C10" s="45" t="s">
        <v>560</v>
      </c>
      <c r="D10" s="101">
        <v>18608.896687553846</v>
      </c>
      <c r="E10" s="101">
        <v>17006.952841322334</v>
      </c>
      <c r="F10" s="101">
        <v>25869.013519575976</v>
      </c>
      <c r="G10" s="101">
        <v>34910.233088444234</v>
      </c>
      <c r="H10" s="101">
        <v>22160.016072856728</v>
      </c>
      <c r="I10" s="101">
        <v>30531.885021563332</v>
      </c>
      <c r="J10" s="101">
        <v>45054.941801212175</v>
      </c>
      <c r="K10" s="101">
        <v>21747.333849617029</v>
      </c>
      <c r="L10" s="16"/>
      <c r="M10" s="16"/>
      <c r="N10" s="101">
        <v>19431.376425790415</v>
      </c>
      <c r="O10" s="101">
        <v>17837.883261688774</v>
      </c>
      <c r="P10" s="101">
        <v>27172.040395819327</v>
      </c>
      <c r="Q10" s="101">
        <v>36666.950728624368</v>
      </c>
      <c r="R10" s="101">
        <v>23420.284561743207</v>
      </c>
      <c r="S10" s="101">
        <v>32264.44384322398</v>
      </c>
      <c r="T10" s="101">
        <v>47593.376509909904</v>
      </c>
      <c r="U10" s="101">
        <v>23075.381333968027</v>
      </c>
      <c r="V10" s="16"/>
      <c r="W10" s="16"/>
      <c r="X10" s="105">
        <f t="shared" ref="X10:AE15" si="1">SUM(X74,X82,X90)</f>
        <v>0</v>
      </c>
      <c r="Y10" s="101">
        <f t="shared" si="1"/>
        <v>143.26046879508269</v>
      </c>
      <c r="Z10" s="101">
        <f t="shared" si="1"/>
        <v>441.25458526444896</v>
      </c>
      <c r="AA10" s="101">
        <f t="shared" si="1"/>
        <v>822.54069570586103</v>
      </c>
      <c r="AB10" s="101">
        <f t="shared" si="1"/>
        <v>617.24125625599402</v>
      </c>
      <c r="AC10" s="101">
        <f t="shared" si="1"/>
        <v>1075.7312012268674</v>
      </c>
      <c r="AD10" s="101">
        <f t="shared" si="1"/>
        <v>1708.1027355250706</v>
      </c>
      <c r="AE10" s="101">
        <f t="shared" si="1"/>
        <v>663.87249642274151</v>
      </c>
      <c r="AF10" s="16"/>
    </row>
    <row r="11" spans="1:32">
      <c r="A11" s="135" t="s">
        <v>275</v>
      </c>
      <c r="B11" s="18" t="s">
        <v>35</v>
      </c>
      <c r="C11" s="45" t="s">
        <v>560</v>
      </c>
      <c r="D11" s="101">
        <v>-43002.780182764465</v>
      </c>
      <c r="E11" s="101">
        <v>-50615.401205290553</v>
      </c>
      <c r="F11" s="101">
        <v>-51565.886646444778</v>
      </c>
      <c r="G11" s="101">
        <v>-45703.966411886177</v>
      </c>
      <c r="H11" s="101">
        <v>-53533.931814740274</v>
      </c>
      <c r="I11" s="101">
        <v>-61151.18369106482</v>
      </c>
      <c r="J11" s="101">
        <v>-67071.747018849259</v>
      </c>
      <c r="K11" s="101">
        <v>-69759.442766199165</v>
      </c>
      <c r="L11" s="16"/>
      <c r="M11" s="16"/>
      <c r="N11" s="101">
        <v>-44384.726616249303</v>
      </c>
      <c r="O11" s="101">
        <v>-52277.263861113781</v>
      </c>
      <c r="P11" s="101">
        <v>-53442.892278046966</v>
      </c>
      <c r="Q11" s="101">
        <v>-47747.669159436708</v>
      </c>
      <c r="R11" s="101">
        <v>-56026.010240796335</v>
      </c>
      <c r="S11" s="101">
        <v>-63907.044651520351</v>
      </c>
      <c r="T11" s="101">
        <v>-70086.693568140341</v>
      </c>
      <c r="U11" s="101">
        <v>-73168.142598909995</v>
      </c>
      <c r="V11" s="16"/>
      <c r="W11" s="16"/>
      <c r="X11" s="105">
        <f t="shared" si="1"/>
        <v>0</v>
      </c>
      <c r="Y11" s="101">
        <f t="shared" si="1"/>
        <v>338.6319449652766</v>
      </c>
      <c r="Z11" s="101">
        <f t="shared" si="1"/>
        <v>356.45685628611147</v>
      </c>
      <c r="AA11" s="101">
        <f t="shared" si="1"/>
        <v>546.85136918222997</v>
      </c>
      <c r="AB11" s="101">
        <f t="shared" si="1"/>
        <v>696.02439324096702</v>
      </c>
      <c r="AC11" s="101">
        <f t="shared" si="1"/>
        <v>1100.5407582721891</v>
      </c>
      <c r="AD11" s="101">
        <f t="shared" si="1"/>
        <v>1261.1480137470287</v>
      </c>
      <c r="AE11" s="101">
        <f t="shared" si="1"/>
        <v>2454.8327590606359</v>
      </c>
      <c r="AF11" s="16"/>
    </row>
    <row r="12" spans="1:32">
      <c r="A12" s="135" t="s">
        <v>276</v>
      </c>
      <c r="B12" s="18" t="s">
        <v>36</v>
      </c>
      <c r="C12" s="45" t="s">
        <v>560</v>
      </c>
      <c r="D12" s="101">
        <v>-24393.883495210623</v>
      </c>
      <c r="E12" s="101">
        <v>-33608.448363968222</v>
      </c>
      <c r="F12" s="101">
        <v>-25696.873126868803</v>
      </c>
      <c r="G12" s="101">
        <v>-10793.733323441946</v>
      </c>
      <c r="H12" s="101">
        <v>-31373.915741883542</v>
      </c>
      <c r="I12" s="101">
        <v>-30619.298669501488</v>
      </c>
      <c r="J12" s="101">
        <v>-22016.805217637098</v>
      </c>
      <c r="K12" s="101">
        <v>-48012.108916582139</v>
      </c>
      <c r="L12" s="16"/>
      <c r="M12" s="16"/>
      <c r="N12" s="101">
        <v>-24953.350190458885</v>
      </c>
      <c r="O12" s="101">
        <v>-34439.380599425007</v>
      </c>
      <c r="P12" s="101">
        <v>-26270.851882227638</v>
      </c>
      <c r="Q12" s="101">
        <v>-11080.718430812351</v>
      </c>
      <c r="R12" s="101">
        <v>-32605.725679053121</v>
      </c>
      <c r="S12" s="101">
        <v>-31642.600808296382</v>
      </c>
      <c r="T12" s="101">
        <v>-22493.317058230452</v>
      </c>
      <c r="U12" s="101">
        <v>-50092.761264941968</v>
      </c>
      <c r="V12" s="16"/>
      <c r="W12" s="16"/>
      <c r="X12" s="105">
        <f t="shared" si="1"/>
        <v>0</v>
      </c>
      <c r="Y12" s="101">
        <f t="shared" si="1"/>
        <v>195.37147617019392</v>
      </c>
      <c r="Z12" s="101">
        <f t="shared" si="1"/>
        <v>13.078772912664306</v>
      </c>
      <c r="AA12" s="101">
        <f t="shared" si="1"/>
        <v>-107.43100144948176</v>
      </c>
      <c r="AB12" s="101">
        <f t="shared" si="1"/>
        <v>204.58332075714213</v>
      </c>
      <c r="AC12" s="101">
        <f t="shared" si="1"/>
        <v>205.06510807771542</v>
      </c>
      <c r="AD12" s="101">
        <f t="shared" si="1"/>
        <v>-169.57461168743146</v>
      </c>
      <c r="AE12" s="101">
        <f t="shared" si="1"/>
        <v>1908.1678321866825</v>
      </c>
      <c r="AF12" s="16"/>
    </row>
    <row r="13" spans="1:32">
      <c r="A13" s="135" t="s">
        <v>277</v>
      </c>
      <c r="B13" s="18" t="s">
        <v>37</v>
      </c>
      <c r="C13" s="45" t="s">
        <v>560</v>
      </c>
      <c r="D13" s="101">
        <v>101629.94069461888</v>
      </c>
      <c r="E13" s="101">
        <v>85969.683107540535</v>
      </c>
      <c r="F13" s="101">
        <v>97820.491146347733</v>
      </c>
      <c r="G13" s="101">
        <v>114954.68443023754</v>
      </c>
      <c r="H13" s="101">
        <v>133282.7917577702</v>
      </c>
      <c r="I13" s="101">
        <v>129998.85522698844</v>
      </c>
      <c r="J13" s="101">
        <v>104682.90478555571</v>
      </c>
      <c r="K13" s="101">
        <v>84657.268206771842</v>
      </c>
      <c r="N13" s="101">
        <v>109431.7840616817</v>
      </c>
      <c r="O13" s="101">
        <v>90680.227393184483</v>
      </c>
      <c r="P13" s="101">
        <v>101980.8157743648</v>
      </c>
      <c r="Q13" s="101">
        <v>127362.50981568782</v>
      </c>
      <c r="R13" s="101">
        <v>140165.81546861053</v>
      </c>
      <c r="S13" s="101">
        <v>136154.65443151383</v>
      </c>
      <c r="T13" s="101">
        <v>116122.64717295032</v>
      </c>
      <c r="U13" s="101">
        <v>89744.726892511593</v>
      </c>
      <c r="X13" s="101">
        <f t="shared" si="1"/>
        <v>6920.7955939653484</v>
      </c>
      <c r="Y13" s="101">
        <f t="shared" si="1"/>
        <v>8181.8253843821767</v>
      </c>
      <c r="Z13" s="101">
        <f t="shared" si="1"/>
        <v>7913.5926481985725</v>
      </c>
      <c r="AA13" s="101">
        <f t="shared" si="1"/>
        <v>7650.3481965211331</v>
      </c>
      <c r="AB13" s="101">
        <f t="shared" si="1"/>
        <v>12809.383661507063</v>
      </c>
      <c r="AC13" s="101">
        <f t="shared" si="1"/>
        <v>8664.434539281363</v>
      </c>
      <c r="AD13" s="101">
        <f t="shared" si="1"/>
        <v>9636.0013692807406</v>
      </c>
      <c r="AE13" s="101">
        <f t="shared" si="1"/>
        <v>4707.6987214380824</v>
      </c>
      <c r="AF13" s="16"/>
    </row>
    <row r="14" spans="1:32">
      <c r="A14" s="135" t="s">
        <v>278</v>
      </c>
      <c r="B14" s="18" t="s">
        <v>38</v>
      </c>
      <c r="C14" s="45" t="s">
        <v>560</v>
      </c>
      <c r="D14" s="101">
        <v>-951.17892920000008</v>
      </c>
      <c r="E14" s="101">
        <v>-1748.3744889962957</v>
      </c>
      <c r="F14" s="101">
        <v>-1081.826526771488</v>
      </c>
      <c r="G14" s="101">
        <v>-1004.2707931738087</v>
      </c>
      <c r="H14" s="101">
        <v>-1312.1486597465241</v>
      </c>
      <c r="I14" s="101">
        <v>-505.93070191105318</v>
      </c>
      <c r="J14" s="101">
        <v>-1944.9036963815215</v>
      </c>
      <c r="K14" s="101">
        <v>-4430.0659048675525</v>
      </c>
      <c r="L14" s="16"/>
      <c r="M14" s="16"/>
      <c r="N14" s="101">
        <v>-1275.6449292</v>
      </c>
      <c r="O14" s="101">
        <v>-1823.2928788268043</v>
      </c>
      <c r="P14" s="101">
        <v>-1081.826526771488</v>
      </c>
      <c r="Q14" s="101">
        <v>-1004.2707931738087</v>
      </c>
      <c r="R14" s="101">
        <v>-1312.1486597465241</v>
      </c>
      <c r="S14" s="101">
        <v>-505.93070191105318</v>
      </c>
      <c r="T14" s="101">
        <v>-1944.9036963815215</v>
      </c>
      <c r="U14" s="101">
        <v>-4430.0659048675525</v>
      </c>
      <c r="V14" s="16"/>
      <c r="W14" s="16"/>
      <c r="X14" s="105">
        <f t="shared" si="1"/>
        <v>0</v>
      </c>
      <c r="Y14" s="101">
        <f t="shared" si="1"/>
        <v>258.39521568280412</v>
      </c>
      <c r="Z14" s="101">
        <f t="shared" si="1"/>
        <v>-49.37567605765944</v>
      </c>
      <c r="AA14" s="101">
        <f t="shared" si="1"/>
        <v>-49.045855501842908</v>
      </c>
      <c r="AB14" s="101">
        <f t="shared" si="1"/>
        <v>-64.717817759522305</v>
      </c>
      <c r="AC14" s="101">
        <f t="shared" si="1"/>
        <v>-26.000759038660632</v>
      </c>
      <c r="AD14" s="101">
        <f t="shared" si="1"/>
        <v>-99.428654080628235</v>
      </c>
      <c r="AE14" s="101">
        <f t="shared" si="1"/>
        <v>-196.56383678462669</v>
      </c>
      <c r="AF14" s="16"/>
    </row>
    <row r="15" spans="1:32">
      <c r="A15" s="135" t="s">
        <v>279</v>
      </c>
      <c r="B15" s="18" t="s">
        <v>39</v>
      </c>
      <c r="C15" s="45" t="s">
        <v>560</v>
      </c>
      <c r="D15" s="101">
        <v>821591.92470156227</v>
      </c>
      <c r="E15" s="101">
        <v>873953.15944513422</v>
      </c>
      <c r="F15" s="101">
        <v>946076.7774646132</v>
      </c>
      <c r="G15" s="101">
        <f>1050.23772857141*10^3</f>
        <v>1050237.7285714098</v>
      </c>
      <c r="H15" s="101">
        <f>1152.1466045873*10^3</f>
        <v>1152146.6045873</v>
      </c>
      <c r="I15" s="101">
        <v>1251526.1611447823</v>
      </c>
      <c r="J15" s="101">
        <v>1334192.2607127009</v>
      </c>
      <c r="K15" s="101">
        <v>1370837.420002891</v>
      </c>
      <c r="L15" s="16"/>
      <c r="M15" s="16"/>
      <c r="N15" s="101">
        <v>861733.49090283969</v>
      </c>
      <c r="O15" s="101">
        <v>917974.33769659896</v>
      </c>
      <c r="P15" s="101">
        <v>993684.30158873601</v>
      </c>
      <c r="Q15" s="101">
        <v>1109966.0929736116</v>
      </c>
      <c r="R15" s="101">
        <v>1217526.1827631688</v>
      </c>
      <c r="S15" s="101">
        <v>1322038.2363863864</v>
      </c>
      <c r="T15" s="101">
        <v>1415667.5665011101</v>
      </c>
      <c r="U15" s="101">
        <v>1455319.5321286758</v>
      </c>
      <c r="V15" s="16"/>
      <c r="W15" s="16"/>
      <c r="X15" s="101">
        <f t="shared" si="1"/>
        <v>-11635.167727637699</v>
      </c>
      <c r="Y15" s="101">
        <f t="shared" si="1"/>
        <v>-3838.1058791540099</v>
      </c>
      <c r="Z15" s="101">
        <f t="shared" si="1"/>
        <v>3938.0367173740874</v>
      </c>
      <c r="AA15" s="101">
        <f t="shared" si="1"/>
        <v>11638.512593075542</v>
      </c>
      <c r="AB15" s="101">
        <f t="shared" si="1"/>
        <v>23533.343885502432</v>
      </c>
      <c r="AC15" s="101">
        <f t="shared" si="1"/>
        <v>31372.615285266718</v>
      </c>
      <c r="AD15" s="101">
        <f t="shared" si="1"/>
        <v>40728.374013665118</v>
      </c>
      <c r="AE15" s="101">
        <f t="shared" si="1"/>
        <v>42046.135992149291</v>
      </c>
      <c r="AF15" s="16"/>
    </row>
    <row r="16" spans="1:32">
      <c r="A16" s="2"/>
      <c r="B16" s="18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</row>
    <row r="17" spans="1:32" ht="15.75">
      <c r="A17" s="2"/>
      <c r="B17" s="20" t="s">
        <v>507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</row>
    <row r="18" spans="1:32">
      <c r="A18" s="2"/>
      <c r="B18" s="9" t="s">
        <v>445</v>
      </c>
      <c r="C18" s="10"/>
      <c r="D18" s="52"/>
      <c r="E18" s="52"/>
      <c r="F18" s="52"/>
      <c r="G18" s="52"/>
      <c r="H18" s="52"/>
      <c r="I18" s="52"/>
      <c r="J18" s="52"/>
      <c r="K18" s="52"/>
      <c r="L18" s="16"/>
      <c r="M18" s="16"/>
      <c r="N18" s="52"/>
      <c r="O18" s="52"/>
      <c r="P18" s="52"/>
      <c r="Q18" s="52"/>
      <c r="R18" s="52"/>
      <c r="S18" s="52"/>
      <c r="T18" s="52"/>
      <c r="U18" s="52"/>
      <c r="V18" s="16"/>
      <c r="W18" s="16"/>
      <c r="X18" s="52"/>
      <c r="Y18" s="52"/>
      <c r="Z18" s="52"/>
      <c r="AA18" s="52"/>
      <c r="AB18" s="52"/>
      <c r="AC18" s="52"/>
      <c r="AD18" s="52"/>
      <c r="AE18" s="52"/>
      <c r="AF18" s="16"/>
    </row>
    <row r="19" spans="1:32">
      <c r="A19" s="135" t="s">
        <v>280</v>
      </c>
      <c r="B19" s="8" t="s">
        <v>33</v>
      </c>
      <c r="C19" s="45" t="s">
        <v>560</v>
      </c>
      <c r="D19" s="101">
        <v>313954.31843684416</v>
      </c>
      <c r="E19" s="101">
        <v>349415.16833249299</v>
      </c>
      <c r="F19" s="101">
        <v>376953.86869465309</v>
      </c>
      <c r="G19" s="101">
        <v>411873.94326642214</v>
      </c>
      <c r="H19" s="101">
        <v>457805.43791898811</v>
      </c>
      <c r="I19" s="101">
        <v>503338.62937809393</v>
      </c>
      <c r="J19" s="101">
        <v>545936.39078210003</v>
      </c>
      <c r="K19" s="101">
        <v>580124.36831621989</v>
      </c>
      <c r="L19" s="123"/>
      <c r="M19" s="16"/>
      <c r="N19" s="101">
        <v>313954.31843684416</v>
      </c>
      <c r="O19" s="101">
        <v>349415.16833249299</v>
      </c>
      <c r="P19" s="101">
        <v>376953.86869465309</v>
      </c>
      <c r="Q19" s="101">
        <v>411690.53961020539</v>
      </c>
      <c r="R19" s="101">
        <v>457398.78231776349</v>
      </c>
      <c r="S19" s="101">
        <v>502681.24670796812</v>
      </c>
      <c r="T19" s="101">
        <v>545046.85143437493</v>
      </c>
      <c r="U19" s="101">
        <v>582878.74398605386</v>
      </c>
      <c r="V19" s="123"/>
      <c r="W19" s="16"/>
      <c r="X19" s="105">
        <v>0</v>
      </c>
      <c r="Y19" s="105">
        <v>0</v>
      </c>
      <c r="Z19" s="105">
        <v>0</v>
      </c>
      <c r="AA19" s="105">
        <v>0</v>
      </c>
      <c r="AB19" s="105">
        <v>0</v>
      </c>
      <c r="AC19" s="105">
        <v>0</v>
      </c>
      <c r="AD19" s="105">
        <v>0</v>
      </c>
      <c r="AE19" s="105">
        <v>0</v>
      </c>
      <c r="AF19" s="123"/>
    </row>
    <row r="20" spans="1:32">
      <c r="A20" s="135" t="s">
        <v>281</v>
      </c>
      <c r="B20" s="8" t="s">
        <v>34</v>
      </c>
      <c r="C20" s="45" t="s">
        <v>560</v>
      </c>
      <c r="D20" s="101">
        <v>7848.8579609211047</v>
      </c>
      <c r="E20" s="101">
        <v>7232.8939844826054</v>
      </c>
      <c r="F20" s="101">
        <v>11157.834513361731</v>
      </c>
      <c r="G20" s="101">
        <v>15198.148506530979</v>
      </c>
      <c r="H20" s="101">
        <v>9659.6947400906502</v>
      </c>
      <c r="I20" s="101">
        <v>13338.473678519487</v>
      </c>
      <c r="J20" s="101">
        <v>19653.7100681556</v>
      </c>
      <c r="K20" s="101">
        <v>9456.027203554384</v>
      </c>
      <c r="L20" s="16"/>
      <c r="M20" s="16"/>
      <c r="N20" s="101">
        <v>7848.8579609211047</v>
      </c>
      <c r="O20" s="101">
        <v>7232.8939844826054</v>
      </c>
      <c r="P20" s="101">
        <v>11157.834513361731</v>
      </c>
      <c r="Q20" s="101">
        <v>15191.380911616579</v>
      </c>
      <c r="R20" s="101">
        <v>9651.1143069048103</v>
      </c>
      <c r="S20" s="101">
        <v>13321.053037761156</v>
      </c>
      <c r="T20" s="101">
        <v>19621.686651637498</v>
      </c>
      <c r="U20" s="101">
        <v>9500.9235269726778</v>
      </c>
      <c r="V20" s="16"/>
      <c r="W20" s="16"/>
      <c r="X20" s="105">
        <v>0</v>
      </c>
      <c r="Y20" s="105">
        <v>0</v>
      </c>
      <c r="Z20" s="105">
        <v>0</v>
      </c>
      <c r="AA20" s="105">
        <v>0</v>
      </c>
      <c r="AB20" s="105">
        <v>0</v>
      </c>
      <c r="AC20" s="105">
        <v>0</v>
      </c>
      <c r="AD20" s="105">
        <v>0</v>
      </c>
      <c r="AE20" s="105">
        <v>0</v>
      </c>
      <c r="AF20" s="16"/>
    </row>
    <row r="21" spans="1:32">
      <c r="A21" s="135" t="s">
        <v>282</v>
      </c>
      <c r="B21" s="8" t="s">
        <v>35</v>
      </c>
      <c r="C21" s="45" t="s">
        <v>560</v>
      </c>
      <c r="D21" s="101">
        <v>-14787.766544964459</v>
      </c>
      <c r="E21" s="101">
        <v>-16399.167921208125</v>
      </c>
      <c r="F21" s="101">
        <v>-17809.052619087775</v>
      </c>
      <c r="G21" s="101">
        <v>-19559.10923206275</v>
      </c>
      <c r="H21" s="101">
        <v>-21770.790276484418</v>
      </c>
      <c r="I21" s="101">
        <v>-23911.884849921229</v>
      </c>
      <c r="J21" s="101">
        <v>-26104.984331262887</v>
      </c>
      <c r="K21" s="101">
        <v>-28247.685620386277</v>
      </c>
      <c r="L21" s="16"/>
      <c r="M21" s="16"/>
      <c r="N21" s="101">
        <v>-14787.766544964459</v>
      </c>
      <c r="O21" s="101">
        <v>-16399.167921208125</v>
      </c>
      <c r="P21" s="101">
        <v>-17809.052619087775</v>
      </c>
      <c r="Q21" s="101">
        <v>-19553.714020507297</v>
      </c>
      <c r="R21" s="101">
        <v>-21758.622641123326</v>
      </c>
      <c r="S21" s="101">
        <v>-23892.041040248409</v>
      </c>
      <c r="T21" s="101">
        <v>-26077.734768849557</v>
      </c>
      <c r="U21" s="101">
        <v>-28327.456264327317</v>
      </c>
      <c r="V21" s="16"/>
      <c r="W21" s="16"/>
      <c r="X21" s="105">
        <v>0</v>
      </c>
      <c r="Y21" s="105">
        <v>0</v>
      </c>
      <c r="Z21" s="105">
        <v>0</v>
      </c>
      <c r="AA21" s="105">
        <v>0</v>
      </c>
      <c r="AB21" s="105">
        <v>0</v>
      </c>
      <c r="AC21" s="105">
        <v>0</v>
      </c>
      <c r="AD21" s="105">
        <v>0</v>
      </c>
      <c r="AE21" s="105">
        <v>0</v>
      </c>
      <c r="AF21" s="16"/>
    </row>
    <row r="22" spans="1:32">
      <c r="A22" s="135" t="s">
        <v>283</v>
      </c>
      <c r="B22" s="8" t="s">
        <v>36</v>
      </c>
      <c r="C22" s="45" t="s">
        <v>560</v>
      </c>
      <c r="D22" s="101">
        <v>-6938.9085840433536</v>
      </c>
      <c r="E22" s="101">
        <v>-9166.2739367255199</v>
      </c>
      <c r="F22" s="101">
        <v>-6651.218105726045</v>
      </c>
      <c r="G22" s="101">
        <v>-4360.9607255317705</v>
      </c>
      <c r="H22" s="101">
        <v>-12111.095536393768</v>
      </c>
      <c r="I22" s="101">
        <v>-10573.411171401742</v>
      </c>
      <c r="J22" s="101">
        <v>-6451.274263107287</v>
      </c>
      <c r="K22" s="101">
        <v>-18791.658416831895</v>
      </c>
      <c r="L22" s="16"/>
      <c r="M22" s="16"/>
      <c r="N22" s="101">
        <v>-6938.9085840433536</v>
      </c>
      <c r="O22" s="101">
        <v>-9166.2739367255199</v>
      </c>
      <c r="P22" s="101">
        <v>-6651.218105726045</v>
      </c>
      <c r="Q22" s="101">
        <v>-4362.3331088907162</v>
      </c>
      <c r="R22" s="101">
        <v>-12107.508334218513</v>
      </c>
      <c r="S22" s="101">
        <v>-10570.988002487253</v>
      </c>
      <c r="T22" s="101">
        <v>-6456.0481172120599</v>
      </c>
      <c r="U22" s="101">
        <v>-18826.532737354639</v>
      </c>
      <c r="V22" s="16"/>
      <c r="W22" s="16"/>
      <c r="X22" s="105">
        <v>0</v>
      </c>
      <c r="Y22" s="105">
        <v>0</v>
      </c>
      <c r="Z22" s="105">
        <v>0</v>
      </c>
      <c r="AA22" s="105">
        <v>0</v>
      </c>
      <c r="AB22" s="105">
        <v>0</v>
      </c>
      <c r="AC22" s="105">
        <v>0</v>
      </c>
      <c r="AD22" s="105">
        <v>0</v>
      </c>
      <c r="AE22" s="105">
        <v>0</v>
      </c>
      <c r="AF22" s="16"/>
    </row>
    <row r="23" spans="1:32">
      <c r="A23" s="135" t="s">
        <v>284</v>
      </c>
      <c r="B23" s="8" t="s">
        <v>37</v>
      </c>
      <c r="C23" s="45" t="s">
        <v>560</v>
      </c>
      <c r="D23" s="101">
        <v>42399.758479692195</v>
      </c>
      <c r="E23" s="101">
        <v>36704.974298885587</v>
      </c>
      <c r="F23" s="101">
        <v>41571.292677495134</v>
      </c>
      <c r="G23" s="101">
        <v>50292.455378097693</v>
      </c>
      <c r="H23" s="101">
        <v>57644.286995499562</v>
      </c>
      <c r="I23" s="101">
        <v>53171.172575407814</v>
      </c>
      <c r="J23" s="101">
        <v>40639.251797227196</v>
      </c>
      <c r="K23" s="101">
        <v>39375.476139397353</v>
      </c>
      <c r="N23" s="101">
        <v>42399.758479692195</v>
      </c>
      <c r="O23" s="101">
        <v>36704.974298885587</v>
      </c>
      <c r="P23" s="101">
        <v>41387.889021278388</v>
      </c>
      <c r="Q23" s="101">
        <v>50070.575816448778</v>
      </c>
      <c r="R23" s="101">
        <v>57389.972724423133</v>
      </c>
      <c r="S23" s="101">
        <v>52936.592728894146</v>
      </c>
      <c r="T23" s="101">
        <v>44287.940668891053</v>
      </c>
      <c r="U23" s="101">
        <v>39375.476139397353</v>
      </c>
      <c r="X23" s="105">
        <v>0</v>
      </c>
      <c r="Y23" s="105">
        <v>0</v>
      </c>
      <c r="Z23" s="105">
        <v>0</v>
      </c>
      <c r="AA23" s="105">
        <v>0</v>
      </c>
      <c r="AB23" s="105">
        <v>0</v>
      </c>
      <c r="AC23" s="105">
        <v>0</v>
      </c>
      <c r="AD23" s="105">
        <v>0</v>
      </c>
      <c r="AE23" s="105">
        <v>0</v>
      </c>
      <c r="AF23" s="16"/>
    </row>
    <row r="24" spans="1:32">
      <c r="A24" s="135" t="s">
        <v>285</v>
      </c>
      <c r="B24" s="8" t="s">
        <v>38</v>
      </c>
      <c r="C24" s="45" t="s">
        <v>560</v>
      </c>
      <c r="D24" s="101">
        <v>-85.5</v>
      </c>
      <c r="E24" s="101">
        <v>-352.1956271186441</v>
      </c>
      <c r="F24" s="105">
        <v>0</v>
      </c>
      <c r="G24" s="105">
        <v>0</v>
      </c>
      <c r="H24" s="105">
        <v>0</v>
      </c>
      <c r="I24" s="105">
        <v>0</v>
      </c>
      <c r="J24" s="105">
        <v>0</v>
      </c>
      <c r="K24" s="105">
        <v>0</v>
      </c>
      <c r="L24" s="16"/>
      <c r="M24" s="16"/>
      <c r="N24" s="101">
        <v>-85.5</v>
      </c>
      <c r="O24" s="101">
        <v>-352.1956271186441</v>
      </c>
      <c r="P24" s="101">
        <v>0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6"/>
      <c r="W24" s="16"/>
      <c r="X24" s="105">
        <v>0</v>
      </c>
      <c r="Y24" s="105">
        <v>0</v>
      </c>
      <c r="Z24" s="105">
        <v>0</v>
      </c>
      <c r="AA24" s="105">
        <v>0</v>
      </c>
      <c r="AB24" s="105">
        <v>0</v>
      </c>
      <c r="AC24" s="105">
        <v>0</v>
      </c>
      <c r="AD24" s="105">
        <v>0</v>
      </c>
      <c r="AE24" s="105">
        <v>0</v>
      </c>
      <c r="AF24" s="16"/>
    </row>
    <row r="25" spans="1:32">
      <c r="A25" s="135" t="s">
        <v>286</v>
      </c>
      <c r="B25" s="8" t="s">
        <v>40</v>
      </c>
      <c r="C25" s="45" t="s">
        <v>560</v>
      </c>
      <c r="D25" s="101">
        <v>349415.16833249299</v>
      </c>
      <c r="E25" s="101">
        <v>376953.86869465309</v>
      </c>
      <c r="F25" s="101">
        <v>411873.94326642214</v>
      </c>
      <c r="G25" s="101">
        <v>457805.43791898811</v>
      </c>
      <c r="H25" s="101">
        <v>503338.62937809393</v>
      </c>
      <c r="I25" s="101">
        <v>545936.39078210003</v>
      </c>
      <c r="J25" s="101">
        <v>580124.36831621989</v>
      </c>
      <c r="K25" s="101">
        <v>600708.1860387855</v>
      </c>
      <c r="L25" s="16"/>
      <c r="M25" s="16"/>
      <c r="N25" s="101">
        <v>349415.16833249299</v>
      </c>
      <c r="O25" s="101">
        <v>376953.86869465309</v>
      </c>
      <c r="P25" s="101">
        <v>411690.53961020539</v>
      </c>
      <c r="Q25" s="101">
        <v>457398.78231776349</v>
      </c>
      <c r="R25" s="101">
        <v>502681.24670796812</v>
      </c>
      <c r="S25" s="101">
        <v>545046.85143437493</v>
      </c>
      <c r="T25" s="101">
        <v>582878.74398605386</v>
      </c>
      <c r="U25" s="101">
        <v>603427.68738809659</v>
      </c>
      <c r="V25" s="16"/>
      <c r="W25" s="16"/>
      <c r="X25" s="105">
        <v>0</v>
      </c>
      <c r="Y25" s="105">
        <v>0</v>
      </c>
      <c r="Z25" s="105">
        <v>0</v>
      </c>
      <c r="AA25" s="105">
        <v>0</v>
      </c>
      <c r="AB25" s="105">
        <v>0</v>
      </c>
      <c r="AC25" s="105">
        <v>0</v>
      </c>
      <c r="AD25" s="105">
        <v>0</v>
      </c>
      <c r="AE25" s="105">
        <v>0</v>
      </c>
      <c r="AF25" s="16"/>
    </row>
    <row r="26" spans="1:32">
      <c r="A26" s="2"/>
      <c r="B26" s="9" t="s">
        <v>446</v>
      </c>
      <c r="C26" s="10"/>
      <c r="D26" s="52"/>
      <c r="E26" s="52"/>
      <c r="F26" s="52"/>
      <c r="G26" s="52"/>
      <c r="H26" s="52"/>
      <c r="I26" s="52"/>
      <c r="J26" s="52"/>
      <c r="K26" s="52"/>
      <c r="L26" s="16"/>
      <c r="M26" s="16"/>
      <c r="N26" s="52"/>
      <c r="O26" s="52"/>
      <c r="P26" s="52"/>
      <c r="Q26" s="52"/>
      <c r="R26" s="52"/>
      <c r="S26" s="52"/>
      <c r="T26" s="52"/>
      <c r="U26" s="52"/>
      <c r="V26" s="16"/>
      <c r="W26" s="16"/>
      <c r="X26" s="52"/>
      <c r="Y26" s="52"/>
      <c r="Z26" s="52"/>
      <c r="AA26" s="52"/>
      <c r="AB26" s="52"/>
      <c r="AC26" s="52"/>
      <c r="AD26" s="52"/>
      <c r="AE26" s="52"/>
      <c r="AF26" s="16"/>
    </row>
    <row r="27" spans="1:32">
      <c r="A27" s="135" t="s">
        <v>287</v>
      </c>
      <c r="B27" s="8" t="s">
        <v>33</v>
      </c>
      <c r="C27" s="45" t="s">
        <v>560</v>
      </c>
      <c r="D27" s="101">
        <v>190138.99775117711</v>
      </c>
      <c r="E27" s="101">
        <v>203900.45411915571</v>
      </c>
      <c r="F27" s="101">
        <v>215412.49090024675</v>
      </c>
      <c r="G27" s="101">
        <v>244214.61043270439</v>
      </c>
      <c r="H27" s="101">
        <v>270949.6173627337</v>
      </c>
      <c r="I27" s="101">
        <v>297932.65125144419</v>
      </c>
      <c r="J27" s="101">
        <v>323684.19224804512</v>
      </c>
      <c r="K27" s="101">
        <v>347277.2941052579</v>
      </c>
      <c r="L27" s="123"/>
      <c r="M27" s="16"/>
      <c r="N27" s="101">
        <v>190138.99775117711</v>
      </c>
      <c r="O27" s="101">
        <v>203900.45411915571</v>
      </c>
      <c r="P27" s="101">
        <v>215412.49090024675</v>
      </c>
      <c r="Q27" s="101">
        <v>244092.19960472747</v>
      </c>
      <c r="R27" s="101">
        <v>270720.33004155691</v>
      </c>
      <c r="S27" s="101">
        <v>297579.64586789359</v>
      </c>
      <c r="T27" s="101">
        <v>323217.46611613198</v>
      </c>
      <c r="U27" s="101">
        <v>348773.67417607206</v>
      </c>
      <c r="V27" s="123"/>
      <c r="W27" s="16"/>
      <c r="X27" s="105">
        <v>0</v>
      </c>
      <c r="Y27" s="105">
        <v>0</v>
      </c>
      <c r="Z27" s="105">
        <v>0</v>
      </c>
      <c r="AA27" s="105">
        <v>0</v>
      </c>
      <c r="AB27" s="105">
        <v>0</v>
      </c>
      <c r="AC27" s="105">
        <v>0</v>
      </c>
      <c r="AD27" s="105">
        <v>0</v>
      </c>
      <c r="AE27" s="105">
        <v>0</v>
      </c>
      <c r="AF27" s="123"/>
    </row>
    <row r="28" spans="1:32">
      <c r="A28" s="135" t="s">
        <v>288</v>
      </c>
      <c r="B28" s="8" t="s">
        <v>34</v>
      </c>
      <c r="C28" s="45" t="s">
        <v>560</v>
      </c>
      <c r="D28" s="101">
        <v>4753.474943779428</v>
      </c>
      <c r="E28" s="101">
        <v>4220.7394002665233</v>
      </c>
      <c r="F28" s="101">
        <v>6376.2097306473042</v>
      </c>
      <c r="G28" s="101">
        <v>9011.5191249667914</v>
      </c>
      <c r="H28" s="101">
        <v>5717.0369263536813</v>
      </c>
      <c r="I28" s="101">
        <v>7895.2152581632718</v>
      </c>
      <c r="J28" s="101">
        <v>11652.630920929625</v>
      </c>
      <c r="K28" s="101">
        <v>5660.6198939157039</v>
      </c>
      <c r="L28" s="16"/>
      <c r="M28" s="16"/>
      <c r="N28" s="101">
        <v>4753.474943779428</v>
      </c>
      <c r="O28" s="101">
        <v>4220.7394002665233</v>
      </c>
      <c r="P28" s="101">
        <v>6376.2097306473042</v>
      </c>
      <c r="Q28" s="101">
        <v>9007.0021654144439</v>
      </c>
      <c r="R28" s="101">
        <v>5712.1989638768509</v>
      </c>
      <c r="S28" s="101">
        <v>7885.8606154991794</v>
      </c>
      <c r="T28" s="101">
        <v>11635.828780180751</v>
      </c>
      <c r="U28" s="101">
        <v>5685.0108890699739</v>
      </c>
      <c r="V28" s="16"/>
      <c r="W28" s="16"/>
      <c r="X28" s="105">
        <v>0</v>
      </c>
      <c r="Y28" s="105">
        <v>0</v>
      </c>
      <c r="Z28" s="105">
        <v>0</v>
      </c>
      <c r="AA28" s="105">
        <v>0</v>
      </c>
      <c r="AB28" s="105">
        <v>0</v>
      </c>
      <c r="AC28" s="105">
        <v>0</v>
      </c>
      <c r="AD28" s="105">
        <v>0</v>
      </c>
      <c r="AE28" s="105">
        <v>0</v>
      </c>
      <c r="AF28" s="16"/>
    </row>
    <row r="29" spans="1:32">
      <c r="A29" s="135" t="s">
        <v>289</v>
      </c>
      <c r="B29" s="8" t="s">
        <v>35</v>
      </c>
      <c r="C29" s="45" t="s">
        <v>560</v>
      </c>
      <c r="D29" s="101">
        <v>-4657.6346710676899</v>
      </c>
      <c r="E29" s="101">
        <v>-5007.5298128051909</v>
      </c>
      <c r="F29" s="101">
        <v>-5320.4092285392217</v>
      </c>
      <c r="G29" s="101">
        <v>-5954.0201762647821</v>
      </c>
      <c r="H29" s="101">
        <v>-6582.9103211995907</v>
      </c>
      <c r="I29" s="101">
        <v>-7195.7517160975585</v>
      </c>
      <c r="J29" s="101">
        <v>-7815.0384283588164</v>
      </c>
      <c r="K29" s="101">
        <v>-8437.4916068092189</v>
      </c>
      <c r="L29" s="16"/>
      <c r="M29" s="16"/>
      <c r="N29" s="101">
        <v>-4657.6346710676899</v>
      </c>
      <c r="O29" s="101">
        <v>-5007.5298128051909</v>
      </c>
      <c r="P29" s="101">
        <v>-5320.4092285392217</v>
      </c>
      <c r="Q29" s="101">
        <v>-5951.9196064566986</v>
      </c>
      <c r="R29" s="101">
        <v>-6578.9269956777034</v>
      </c>
      <c r="S29" s="101">
        <v>-7189.5934116789067</v>
      </c>
      <c r="T29" s="101">
        <v>-7806.826040423316</v>
      </c>
      <c r="U29" s="101">
        <v>-8463.0281897403784</v>
      </c>
      <c r="V29" s="16"/>
      <c r="W29" s="16"/>
      <c r="X29" s="105">
        <v>0</v>
      </c>
      <c r="Y29" s="105">
        <v>0</v>
      </c>
      <c r="Z29" s="105">
        <v>0</v>
      </c>
      <c r="AA29" s="105">
        <v>0</v>
      </c>
      <c r="AB29" s="105">
        <v>0</v>
      </c>
      <c r="AC29" s="105">
        <v>0</v>
      </c>
      <c r="AD29" s="105">
        <v>0</v>
      </c>
      <c r="AE29" s="105">
        <v>0</v>
      </c>
      <c r="AF29" s="16"/>
    </row>
    <row r="30" spans="1:32">
      <c r="A30" s="135" t="s">
        <v>290</v>
      </c>
      <c r="B30" s="8" t="s">
        <v>36</v>
      </c>
      <c r="C30" s="45" t="s">
        <v>560</v>
      </c>
      <c r="D30" s="101">
        <v>95.840272711737555</v>
      </c>
      <c r="E30" s="101">
        <v>-786.79041253866797</v>
      </c>
      <c r="F30" s="101">
        <v>1055.8005021080819</v>
      </c>
      <c r="G30" s="101">
        <v>3057.4989487020102</v>
      </c>
      <c r="H30" s="101">
        <v>-865.87339484590939</v>
      </c>
      <c r="I30" s="101">
        <v>699.46354206571289</v>
      </c>
      <c r="J30" s="101">
        <v>3837.5924925708082</v>
      </c>
      <c r="K30" s="101">
        <v>-2776.8717128935155</v>
      </c>
      <c r="L30" s="16"/>
      <c r="M30" s="16"/>
      <c r="N30" s="101">
        <v>95.840272711737555</v>
      </c>
      <c r="O30" s="101">
        <v>-786.79041253866797</v>
      </c>
      <c r="P30" s="101">
        <v>1055.8005021080819</v>
      </c>
      <c r="Q30" s="101">
        <v>3055.0825589577462</v>
      </c>
      <c r="R30" s="101">
        <v>-866.72803180085191</v>
      </c>
      <c r="S30" s="101">
        <v>696.26720382027327</v>
      </c>
      <c r="T30" s="101">
        <v>3829.002739757434</v>
      </c>
      <c r="U30" s="101">
        <v>-2778.0173006704035</v>
      </c>
      <c r="V30" s="16"/>
      <c r="W30" s="16"/>
      <c r="X30" s="105">
        <v>0</v>
      </c>
      <c r="Y30" s="105">
        <v>0</v>
      </c>
      <c r="Z30" s="105">
        <v>0</v>
      </c>
      <c r="AA30" s="105">
        <v>0</v>
      </c>
      <c r="AB30" s="105">
        <v>0</v>
      </c>
      <c r="AC30" s="105">
        <v>0</v>
      </c>
      <c r="AD30" s="105">
        <v>0</v>
      </c>
      <c r="AE30" s="105">
        <v>0</v>
      </c>
      <c r="AF30" s="16"/>
    </row>
    <row r="31" spans="1:32">
      <c r="A31" s="135" t="s">
        <v>291</v>
      </c>
      <c r="B31" s="8" t="s">
        <v>37</v>
      </c>
      <c r="C31" s="45" t="s">
        <v>560</v>
      </c>
      <c r="D31" s="101">
        <v>13665.61609526686</v>
      </c>
      <c r="E31" s="101">
        <v>12298.827193629693</v>
      </c>
      <c r="F31" s="101">
        <v>27746.319030349554</v>
      </c>
      <c r="G31" s="101">
        <v>23677.507981327333</v>
      </c>
      <c r="H31" s="101">
        <v>27848.907283556378</v>
      </c>
      <c r="I31" s="101">
        <v>25052.077454535207</v>
      </c>
      <c r="J31" s="101">
        <v>19755.509364641988</v>
      </c>
      <c r="K31" s="101">
        <v>8358.118239460362</v>
      </c>
      <c r="N31" s="101">
        <v>13665.61609526686</v>
      </c>
      <c r="O31" s="101">
        <v>12298.827193629693</v>
      </c>
      <c r="P31" s="101">
        <v>27623.908202372651</v>
      </c>
      <c r="Q31" s="101">
        <v>23573.047877871668</v>
      </c>
      <c r="R31" s="101">
        <v>27726.043858137557</v>
      </c>
      <c r="S31" s="101">
        <v>24941.553044418073</v>
      </c>
      <c r="T31" s="101">
        <v>21727.205320182697</v>
      </c>
      <c r="U31" s="101">
        <v>8358.118239460362</v>
      </c>
      <c r="X31" s="105">
        <v>0</v>
      </c>
      <c r="Y31" s="105">
        <v>0</v>
      </c>
      <c r="Z31" s="105">
        <v>0</v>
      </c>
      <c r="AA31" s="105">
        <v>0</v>
      </c>
      <c r="AB31" s="105">
        <v>0</v>
      </c>
      <c r="AC31" s="105">
        <v>0</v>
      </c>
      <c r="AD31" s="105">
        <v>0</v>
      </c>
      <c r="AE31" s="105">
        <v>0</v>
      </c>
      <c r="AF31" s="16"/>
    </row>
    <row r="32" spans="1:32">
      <c r="A32" s="135" t="s">
        <v>292</v>
      </c>
      <c r="B32" s="8" t="s">
        <v>38</v>
      </c>
      <c r="C32" s="45" t="s">
        <v>560</v>
      </c>
      <c r="D32" s="105">
        <v>0</v>
      </c>
      <c r="E32" s="105">
        <v>0</v>
      </c>
      <c r="F32" s="105">
        <v>0</v>
      </c>
      <c r="G32" s="105">
        <v>0</v>
      </c>
      <c r="H32" s="105">
        <v>0</v>
      </c>
      <c r="I32" s="105">
        <v>0</v>
      </c>
      <c r="J32" s="105">
        <v>0</v>
      </c>
      <c r="K32" s="105">
        <v>0</v>
      </c>
      <c r="L32" s="16"/>
      <c r="M32" s="16"/>
      <c r="N32" s="101">
        <v>0</v>
      </c>
      <c r="O32" s="101">
        <v>0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101">
        <v>0</v>
      </c>
      <c r="V32" s="16"/>
      <c r="W32" s="16"/>
      <c r="X32" s="105">
        <v>0</v>
      </c>
      <c r="Y32" s="105">
        <v>0</v>
      </c>
      <c r="Z32" s="105">
        <v>0</v>
      </c>
      <c r="AA32" s="105">
        <v>0</v>
      </c>
      <c r="AB32" s="105">
        <v>0</v>
      </c>
      <c r="AC32" s="105">
        <v>0</v>
      </c>
      <c r="AD32" s="105">
        <v>0</v>
      </c>
      <c r="AE32" s="105">
        <v>0</v>
      </c>
      <c r="AF32" s="16"/>
    </row>
    <row r="33" spans="1:32">
      <c r="A33" s="135" t="s">
        <v>293</v>
      </c>
      <c r="B33" s="8" t="s">
        <v>41</v>
      </c>
      <c r="C33" s="45" t="s">
        <v>560</v>
      </c>
      <c r="D33" s="101">
        <v>203900.45411915571</v>
      </c>
      <c r="E33" s="101">
        <v>215412.49090024675</v>
      </c>
      <c r="F33" s="101">
        <v>244214.61043270439</v>
      </c>
      <c r="G33" s="101">
        <v>270949.6173627337</v>
      </c>
      <c r="H33" s="101">
        <v>297932.65125144419</v>
      </c>
      <c r="I33" s="101">
        <v>323684.19224804512</v>
      </c>
      <c r="J33" s="101">
        <v>347277.2941052579</v>
      </c>
      <c r="K33" s="101">
        <v>352858.5406318247</v>
      </c>
      <c r="L33" s="16"/>
      <c r="M33" s="16"/>
      <c r="N33" s="101">
        <v>203900.45411915571</v>
      </c>
      <c r="O33" s="101">
        <v>215412.49090024675</v>
      </c>
      <c r="P33" s="101">
        <v>244092.19960472747</v>
      </c>
      <c r="Q33" s="101">
        <v>270720.33004155691</v>
      </c>
      <c r="R33" s="101">
        <v>297579.64586789359</v>
      </c>
      <c r="S33" s="101">
        <v>323217.46611613198</v>
      </c>
      <c r="T33" s="101">
        <v>348773.67417607206</v>
      </c>
      <c r="U33" s="101">
        <v>354353.77511486202</v>
      </c>
      <c r="V33" s="16"/>
      <c r="W33" s="16"/>
      <c r="X33" s="105">
        <v>0</v>
      </c>
      <c r="Y33" s="105">
        <v>0</v>
      </c>
      <c r="Z33" s="105">
        <v>0</v>
      </c>
      <c r="AA33" s="105">
        <v>0</v>
      </c>
      <c r="AB33" s="105">
        <v>0</v>
      </c>
      <c r="AC33" s="105">
        <v>0</v>
      </c>
      <c r="AD33" s="105">
        <v>0</v>
      </c>
      <c r="AE33" s="105">
        <v>0</v>
      </c>
      <c r="AF33" s="16"/>
    </row>
    <row r="34" spans="1:32">
      <c r="A34" s="2"/>
      <c r="B34" s="9" t="s">
        <v>42</v>
      </c>
      <c r="C34" s="10"/>
      <c r="D34" s="52"/>
      <c r="E34" s="52"/>
      <c r="F34" s="52"/>
      <c r="G34" s="52"/>
      <c r="H34" s="52"/>
      <c r="I34" s="52"/>
      <c r="J34" s="52"/>
      <c r="K34" s="52"/>
      <c r="L34" s="16"/>
      <c r="M34" s="16"/>
      <c r="N34" s="52"/>
      <c r="O34" s="52"/>
      <c r="P34" s="52"/>
      <c r="Q34" s="52"/>
      <c r="R34" s="52"/>
      <c r="S34" s="52"/>
      <c r="T34" s="52"/>
      <c r="U34" s="52"/>
      <c r="V34" s="16"/>
      <c r="W34" s="16"/>
      <c r="X34" s="52"/>
      <c r="Y34" s="52"/>
      <c r="Z34" s="52"/>
      <c r="AA34" s="52"/>
      <c r="AB34" s="52"/>
      <c r="AC34" s="52"/>
      <c r="AD34" s="52"/>
      <c r="AE34" s="52"/>
      <c r="AF34" s="16"/>
    </row>
    <row r="35" spans="1:32">
      <c r="A35" s="135" t="s">
        <v>294</v>
      </c>
      <c r="B35" s="8" t="s">
        <v>33</v>
      </c>
      <c r="C35" s="45" t="s">
        <v>560</v>
      </c>
      <c r="D35" s="101">
        <v>135740.60686807029</v>
      </c>
      <c r="E35" s="101">
        <v>143015.90884638618</v>
      </c>
      <c r="F35" s="101">
        <v>149836.79767730759</v>
      </c>
      <c r="G35" s="101">
        <v>156530.58440712059</v>
      </c>
      <c r="H35" s="101">
        <v>170899.50083747169</v>
      </c>
      <c r="I35" s="101">
        <v>186300.75803895699</v>
      </c>
      <c r="J35" s="101">
        <v>202290.89078802927</v>
      </c>
      <c r="K35" s="101">
        <v>214862.39131892382</v>
      </c>
      <c r="L35" s="123"/>
      <c r="M35" s="16"/>
      <c r="N35" s="101">
        <v>135740.60686807029</v>
      </c>
      <c r="O35" s="101">
        <v>143015.90884638618</v>
      </c>
      <c r="P35" s="101">
        <v>149836.79767730759</v>
      </c>
      <c r="Q35" s="101">
        <v>156491.75113468553</v>
      </c>
      <c r="R35" s="101">
        <v>170791.60116307301</v>
      </c>
      <c r="S35" s="101">
        <v>186107.72340041274</v>
      </c>
      <c r="T35" s="101">
        <v>202012.50620081445</v>
      </c>
      <c r="U35" s="101">
        <v>216017.80627574987</v>
      </c>
      <c r="V35" s="123"/>
      <c r="W35" s="16"/>
      <c r="X35" s="105">
        <v>0</v>
      </c>
      <c r="Y35" s="105">
        <v>0</v>
      </c>
      <c r="Z35" s="105">
        <v>0</v>
      </c>
      <c r="AA35" s="105">
        <v>0</v>
      </c>
      <c r="AB35" s="105">
        <v>0</v>
      </c>
      <c r="AC35" s="105">
        <v>0</v>
      </c>
      <c r="AD35" s="105">
        <v>0</v>
      </c>
      <c r="AE35" s="105">
        <v>0</v>
      </c>
      <c r="AF35" s="123"/>
    </row>
    <row r="36" spans="1:32">
      <c r="A36" s="135" t="s">
        <v>295</v>
      </c>
      <c r="B36" s="8" t="s">
        <v>34</v>
      </c>
      <c r="C36" s="45" t="s">
        <v>560</v>
      </c>
      <c r="D36" s="101">
        <v>3393.5151717017575</v>
      </c>
      <c r="E36" s="101">
        <v>2960.4293131201944</v>
      </c>
      <c r="F36" s="101">
        <v>4435.1692112483051</v>
      </c>
      <c r="G36" s="101">
        <v>5775.9785646227501</v>
      </c>
      <c r="H36" s="101">
        <v>3605.9794676706529</v>
      </c>
      <c r="I36" s="101">
        <v>4936.9700880323599</v>
      </c>
      <c r="J36" s="101">
        <v>7282.472068369053</v>
      </c>
      <c r="K36" s="101">
        <v>3502.256978498458</v>
      </c>
      <c r="L36" s="16"/>
      <c r="M36" s="16"/>
      <c r="N36" s="101">
        <v>3393.5151717017575</v>
      </c>
      <c r="O36" s="101">
        <v>2960.4293131201944</v>
      </c>
      <c r="P36" s="101">
        <v>4435.1692112483051</v>
      </c>
      <c r="Q36" s="101">
        <v>5774.5456168698965</v>
      </c>
      <c r="R36" s="101">
        <v>3603.7027845408406</v>
      </c>
      <c r="S36" s="101">
        <v>4931.8546701109381</v>
      </c>
      <c r="T36" s="101">
        <v>7272.4502232293198</v>
      </c>
      <c r="U36" s="101">
        <v>3521.0902422947224</v>
      </c>
      <c r="V36" s="16"/>
      <c r="W36" s="16"/>
      <c r="X36" s="105">
        <v>0</v>
      </c>
      <c r="Y36" s="105">
        <v>0</v>
      </c>
      <c r="Z36" s="105">
        <v>0</v>
      </c>
      <c r="AA36" s="105">
        <v>0</v>
      </c>
      <c r="AB36" s="105">
        <v>0</v>
      </c>
      <c r="AC36" s="105">
        <v>0</v>
      </c>
      <c r="AD36" s="105">
        <v>0</v>
      </c>
      <c r="AE36" s="105">
        <v>0</v>
      </c>
      <c r="AF36" s="16"/>
    </row>
    <row r="37" spans="1:32">
      <c r="A37" s="135" t="s">
        <v>296</v>
      </c>
      <c r="B37" s="8" t="s">
        <v>35</v>
      </c>
      <c r="C37" s="45" t="s">
        <v>560</v>
      </c>
      <c r="D37" s="101">
        <v>-5768.8072723847827</v>
      </c>
      <c r="E37" s="101">
        <v>-6160.3239274687494</v>
      </c>
      <c r="F37" s="101">
        <v>-6543.5479743320284</v>
      </c>
      <c r="G37" s="101">
        <v>-6963.8047341594183</v>
      </c>
      <c r="H37" s="101">
        <v>-7624.038788895492</v>
      </c>
      <c r="I37" s="101">
        <v>-8280.6326098746686</v>
      </c>
      <c r="J37" s="101">
        <v>-8996.2228951761936</v>
      </c>
      <c r="K37" s="101">
        <v>-9690.0749295670103</v>
      </c>
      <c r="L37" s="16"/>
      <c r="M37" s="16"/>
      <c r="N37" s="101">
        <v>-5768.8072723847827</v>
      </c>
      <c r="O37" s="101">
        <v>-6160.3239274687494</v>
      </c>
      <c r="P37" s="101">
        <v>-6543.5479743320284</v>
      </c>
      <c r="Q37" s="101">
        <v>-6962.8051657269407</v>
      </c>
      <c r="R37" s="101">
        <v>-7621.2231968583865</v>
      </c>
      <c r="S37" s="101">
        <v>-8275.5705690512241</v>
      </c>
      <c r="T37" s="101">
        <v>-8988.8377870029435</v>
      </c>
      <c r="U37" s="101">
        <v>-9719.6276571776143</v>
      </c>
      <c r="V37" s="16"/>
      <c r="W37" s="16"/>
      <c r="X37" s="105">
        <v>0</v>
      </c>
      <c r="Y37" s="105">
        <v>0</v>
      </c>
      <c r="Z37" s="105">
        <v>0</v>
      </c>
      <c r="AA37" s="105">
        <v>0</v>
      </c>
      <c r="AB37" s="105">
        <v>0</v>
      </c>
      <c r="AC37" s="105">
        <v>0</v>
      </c>
      <c r="AD37" s="105">
        <v>0</v>
      </c>
      <c r="AE37" s="105">
        <v>0</v>
      </c>
      <c r="AF37" s="16"/>
    </row>
    <row r="38" spans="1:32">
      <c r="A38" s="135" t="s">
        <v>297</v>
      </c>
      <c r="B38" s="8" t="s">
        <v>36</v>
      </c>
      <c r="C38" s="45" t="s">
        <v>560</v>
      </c>
      <c r="D38" s="101">
        <v>-2375.2921006830256</v>
      </c>
      <c r="E38" s="101">
        <v>-3199.8946143485555</v>
      </c>
      <c r="F38" s="101">
        <v>-2108.3787630837232</v>
      </c>
      <c r="G38" s="101">
        <v>-1187.8261695366684</v>
      </c>
      <c r="H38" s="101">
        <v>-4018.0593212248386</v>
      </c>
      <c r="I38" s="101">
        <v>-3343.6625218423092</v>
      </c>
      <c r="J38" s="101">
        <v>-1713.750826807141</v>
      </c>
      <c r="K38" s="101">
        <v>-6187.8179510685532</v>
      </c>
      <c r="L38" s="16"/>
      <c r="M38" s="16"/>
      <c r="N38" s="101">
        <v>-2375.2921006830256</v>
      </c>
      <c r="O38" s="101">
        <v>-3199.8946143485555</v>
      </c>
      <c r="P38" s="101">
        <v>-2108.3787630837232</v>
      </c>
      <c r="Q38" s="101">
        <v>-1188.2595488570446</v>
      </c>
      <c r="R38" s="101">
        <v>-4017.5204123175458</v>
      </c>
      <c r="S38" s="101">
        <v>-3343.715898940286</v>
      </c>
      <c r="T38" s="101">
        <v>-1716.3875637736235</v>
      </c>
      <c r="U38" s="101">
        <v>-6198.5374148828923</v>
      </c>
      <c r="V38" s="16"/>
      <c r="W38" s="16"/>
      <c r="X38" s="105">
        <v>0</v>
      </c>
      <c r="Y38" s="105">
        <v>0</v>
      </c>
      <c r="Z38" s="105">
        <v>0</v>
      </c>
      <c r="AA38" s="105">
        <v>0</v>
      </c>
      <c r="AB38" s="105">
        <v>0</v>
      </c>
      <c r="AC38" s="105">
        <v>0</v>
      </c>
      <c r="AD38" s="105">
        <v>0</v>
      </c>
      <c r="AE38" s="105">
        <v>0</v>
      </c>
      <c r="AF38" s="16"/>
    </row>
    <row r="39" spans="1:32">
      <c r="A39" s="135" t="s">
        <v>298</v>
      </c>
      <c r="B39" s="8" t="s">
        <v>37</v>
      </c>
      <c r="C39" s="45" t="s">
        <v>560</v>
      </c>
      <c r="D39" s="101">
        <v>9650.5940789989199</v>
      </c>
      <c r="E39" s="101">
        <v>10020.783445269963</v>
      </c>
      <c r="F39" s="101">
        <v>8802.1654928967055</v>
      </c>
      <c r="G39" s="101">
        <v>15556.742599887755</v>
      </c>
      <c r="H39" s="101">
        <v>19419.316522710134</v>
      </c>
      <c r="I39" s="101">
        <v>19333.79527091459</v>
      </c>
      <c r="J39" s="101">
        <v>14285.251357701709</v>
      </c>
      <c r="K39" s="101">
        <v>11713.085505661415</v>
      </c>
      <c r="N39" s="101">
        <v>9650.5940789989199</v>
      </c>
      <c r="O39" s="101">
        <v>10020.783445269963</v>
      </c>
      <c r="P39" s="101">
        <v>8763.3322204616616</v>
      </c>
      <c r="Q39" s="101">
        <v>15488.109577244539</v>
      </c>
      <c r="R39" s="101">
        <v>19333.642649657268</v>
      </c>
      <c r="S39" s="101">
        <v>19248.498699341981</v>
      </c>
      <c r="T39" s="101">
        <v>15721.687638709056</v>
      </c>
      <c r="U39" s="101">
        <v>11713.085505661415</v>
      </c>
      <c r="X39" s="105">
        <v>0</v>
      </c>
      <c r="Y39" s="105">
        <v>0</v>
      </c>
      <c r="Z39" s="105">
        <v>0</v>
      </c>
      <c r="AA39" s="105">
        <v>0</v>
      </c>
      <c r="AB39" s="105">
        <v>0</v>
      </c>
      <c r="AC39" s="105">
        <v>0</v>
      </c>
      <c r="AD39" s="105">
        <v>0</v>
      </c>
      <c r="AE39" s="105">
        <v>0</v>
      </c>
      <c r="AF39" s="16"/>
    </row>
    <row r="40" spans="1:32">
      <c r="A40" s="135" t="s">
        <v>299</v>
      </c>
      <c r="B40" s="8" t="s">
        <v>38</v>
      </c>
      <c r="C40" s="45" t="s">
        <v>560</v>
      </c>
      <c r="D40" s="105">
        <v>0</v>
      </c>
      <c r="E40" s="101">
        <v>-114.65013035593223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6"/>
      <c r="M40" s="16"/>
      <c r="N40" s="101">
        <v>0</v>
      </c>
      <c r="O40" s="101">
        <v>-114.65013035593223</v>
      </c>
      <c r="P40" s="101">
        <v>0</v>
      </c>
      <c r="Q40" s="101">
        <v>0</v>
      </c>
      <c r="R40" s="101">
        <v>0</v>
      </c>
      <c r="S40" s="101">
        <v>0</v>
      </c>
      <c r="T40" s="101">
        <v>0</v>
      </c>
      <c r="U40" s="101">
        <v>0</v>
      </c>
      <c r="V40" s="16"/>
      <c r="W40" s="16"/>
      <c r="X40" s="105">
        <v>0</v>
      </c>
      <c r="Y40" s="105">
        <v>0</v>
      </c>
      <c r="Z40" s="105">
        <v>0</v>
      </c>
      <c r="AA40" s="105">
        <v>0</v>
      </c>
      <c r="AB40" s="105">
        <v>0</v>
      </c>
      <c r="AC40" s="105">
        <v>0</v>
      </c>
      <c r="AD40" s="105">
        <v>0</v>
      </c>
      <c r="AE40" s="105">
        <v>0</v>
      </c>
      <c r="AF40" s="16"/>
    </row>
    <row r="41" spans="1:32">
      <c r="A41" s="135" t="s">
        <v>300</v>
      </c>
      <c r="B41" s="8" t="s">
        <v>43</v>
      </c>
      <c r="C41" s="45" t="s">
        <v>560</v>
      </c>
      <c r="D41" s="101">
        <v>143015.90884638618</v>
      </c>
      <c r="E41" s="101">
        <v>149836.79767730759</v>
      </c>
      <c r="F41" s="101">
        <v>156530.58440712059</v>
      </c>
      <c r="G41" s="101">
        <v>170899.50083747169</v>
      </c>
      <c r="H41" s="101">
        <v>186300.75803895699</v>
      </c>
      <c r="I41" s="101">
        <v>202290.89078802927</v>
      </c>
      <c r="J41" s="101">
        <v>214862.39131892382</v>
      </c>
      <c r="K41" s="101">
        <v>220387.65887351666</v>
      </c>
      <c r="L41" s="16"/>
      <c r="M41" s="16"/>
      <c r="N41" s="101">
        <v>143015.90884638618</v>
      </c>
      <c r="O41" s="101">
        <v>149836.79767730759</v>
      </c>
      <c r="P41" s="101">
        <v>156491.75113468553</v>
      </c>
      <c r="Q41" s="101">
        <v>170791.60116307301</v>
      </c>
      <c r="R41" s="101">
        <v>186107.72340041274</v>
      </c>
      <c r="S41" s="101">
        <v>202012.50620081445</v>
      </c>
      <c r="T41" s="101">
        <v>216017.80627574987</v>
      </c>
      <c r="U41" s="101">
        <v>221532.35436652842</v>
      </c>
      <c r="V41" s="16"/>
      <c r="W41" s="16"/>
      <c r="X41" s="105">
        <v>0</v>
      </c>
      <c r="Y41" s="105">
        <v>0</v>
      </c>
      <c r="Z41" s="105">
        <v>0</v>
      </c>
      <c r="AA41" s="105">
        <v>0</v>
      </c>
      <c r="AB41" s="105">
        <v>0</v>
      </c>
      <c r="AC41" s="105">
        <v>0</v>
      </c>
      <c r="AD41" s="105">
        <v>0</v>
      </c>
      <c r="AE41" s="105">
        <v>0</v>
      </c>
      <c r="AF41" s="16"/>
    </row>
    <row r="42" spans="1:32">
      <c r="A42" s="2"/>
      <c r="B42" s="9" t="s">
        <v>447</v>
      </c>
      <c r="C42" s="10"/>
      <c r="D42" s="52"/>
      <c r="E42" s="52"/>
      <c r="F42" s="52"/>
      <c r="G42" s="52"/>
      <c r="H42" s="52"/>
      <c r="I42" s="52"/>
      <c r="J42" s="52"/>
      <c r="K42" s="52"/>
      <c r="L42" s="16"/>
      <c r="M42" s="16"/>
      <c r="N42" s="52"/>
      <c r="O42" s="52"/>
      <c r="P42" s="52"/>
      <c r="Q42" s="52"/>
      <c r="R42" s="52"/>
      <c r="S42" s="52"/>
      <c r="T42" s="52"/>
      <c r="U42" s="52"/>
      <c r="V42" s="16"/>
      <c r="W42" s="16"/>
      <c r="X42" s="52"/>
      <c r="Y42" s="52"/>
      <c r="Z42" s="52"/>
      <c r="AA42" s="52"/>
      <c r="AB42" s="52"/>
      <c r="AC42" s="52"/>
      <c r="AD42" s="52"/>
      <c r="AE42" s="52"/>
      <c r="AF42" s="16"/>
    </row>
    <row r="43" spans="1:32">
      <c r="A43" s="135" t="s">
        <v>301</v>
      </c>
      <c r="B43" s="8" t="s">
        <v>33</v>
      </c>
      <c r="C43" s="45" t="s">
        <v>560</v>
      </c>
      <c r="D43" s="101">
        <v>5609.3905954361489</v>
      </c>
      <c r="E43" s="101">
        <v>7464.1433574790335</v>
      </c>
      <c r="F43" s="101">
        <v>8534.5383962481155</v>
      </c>
      <c r="G43" s="101">
        <v>8859.3361773884026</v>
      </c>
      <c r="H43" s="101">
        <v>8977.1462210930968</v>
      </c>
      <c r="I43" s="101">
        <v>8968.131039334181</v>
      </c>
      <c r="J43" s="101">
        <v>9120.6955107936392</v>
      </c>
      <c r="K43" s="101">
        <v>10224.832540120591</v>
      </c>
      <c r="L43" s="123"/>
      <c r="M43" s="16"/>
      <c r="N43" s="101">
        <v>5609.3905954361489</v>
      </c>
      <c r="O43" s="101">
        <v>7464.1433574790308</v>
      </c>
      <c r="P43" s="101">
        <v>8534.5383962481155</v>
      </c>
      <c r="Q43" s="101">
        <v>8857.9056966479984</v>
      </c>
      <c r="R43" s="101">
        <v>8975.4404827068611</v>
      </c>
      <c r="S43" s="101">
        <v>8966.0775290907313</v>
      </c>
      <c r="T43" s="101">
        <v>9117.7507107886813</v>
      </c>
      <c r="U43" s="101">
        <v>10249.78922122875</v>
      </c>
      <c r="V43" s="123"/>
      <c r="W43" s="16"/>
      <c r="X43" s="105">
        <v>0</v>
      </c>
      <c r="Y43" s="105">
        <v>0</v>
      </c>
      <c r="Z43" s="105">
        <v>0</v>
      </c>
      <c r="AA43" s="105">
        <v>0</v>
      </c>
      <c r="AB43" s="105">
        <v>0</v>
      </c>
      <c r="AC43" s="105">
        <v>0</v>
      </c>
      <c r="AD43" s="105">
        <v>0</v>
      </c>
      <c r="AE43" s="105">
        <v>0</v>
      </c>
      <c r="AF43" s="123"/>
    </row>
    <row r="44" spans="1:32">
      <c r="A44" s="135" t="s">
        <v>302</v>
      </c>
      <c r="B44" s="8" t="s">
        <v>34</v>
      </c>
      <c r="C44" s="45" t="s">
        <v>560</v>
      </c>
      <c r="D44" s="101">
        <v>140.23476488590373</v>
      </c>
      <c r="E44" s="101">
        <v>154.50776749981603</v>
      </c>
      <c r="F44" s="101">
        <v>252.62233652894423</v>
      </c>
      <c r="G44" s="101">
        <v>326.90950494563208</v>
      </c>
      <c r="H44" s="101">
        <v>189.41778526506437</v>
      </c>
      <c r="I44" s="101">
        <v>237.6554725423558</v>
      </c>
      <c r="J44" s="101">
        <v>328.34503838857097</v>
      </c>
      <c r="K44" s="101">
        <v>166.66477040396563</v>
      </c>
      <c r="L44" s="16"/>
      <c r="M44" s="16"/>
      <c r="N44" s="101">
        <v>140.23476488590373</v>
      </c>
      <c r="O44" s="101">
        <v>154.50776749981603</v>
      </c>
      <c r="P44" s="101">
        <v>252.62233652894423</v>
      </c>
      <c r="Q44" s="101">
        <v>326.85672020631119</v>
      </c>
      <c r="R44" s="101">
        <v>189.38179418511481</v>
      </c>
      <c r="S44" s="101">
        <v>237.60105452090434</v>
      </c>
      <c r="T44" s="101">
        <v>328.23902558839251</v>
      </c>
      <c r="U44" s="101">
        <v>167.07156430602859</v>
      </c>
      <c r="V44" s="16"/>
      <c r="W44" s="16"/>
      <c r="X44" s="105">
        <v>0</v>
      </c>
      <c r="Y44" s="105">
        <v>0</v>
      </c>
      <c r="Z44" s="105">
        <v>0</v>
      </c>
      <c r="AA44" s="105">
        <v>0</v>
      </c>
      <c r="AB44" s="105">
        <v>0</v>
      </c>
      <c r="AC44" s="105">
        <v>0</v>
      </c>
      <c r="AD44" s="105">
        <v>0</v>
      </c>
      <c r="AE44" s="105">
        <v>0</v>
      </c>
      <c r="AF44" s="16"/>
    </row>
    <row r="45" spans="1:32">
      <c r="A45" s="135" t="s">
        <v>303</v>
      </c>
      <c r="B45" s="8" t="s">
        <v>35</v>
      </c>
      <c r="C45" s="45" t="s">
        <v>560</v>
      </c>
      <c r="D45" s="101">
        <v>-180.77946043986771</v>
      </c>
      <c r="E45" s="101">
        <v>-224.15254483159978</v>
      </c>
      <c r="F45" s="101">
        <v>-252.06527531549688</v>
      </c>
      <c r="G45" s="101">
        <v>-266.20317236956913</v>
      </c>
      <c r="H45" s="101">
        <v>-277.21028619139184</v>
      </c>
      <c r="I45" s="101">
        <v>-284.66821364206709</v>
      </c>
      <c r="J45" s="101">
        <v>-296.30924147742161</v>
      </c>
      <c r="K45" s="101">
        <v>-329.19031170626425</v>
      </c>
      <c r="N45" s="101">
        <v>-180.77946043986771</v>
      </c>
      <c r="O45" s="101">
        <v>-224.15254483159978</v>
      </c>
      <c r="P45" s="101">
        <v>-252.06527531549688</v>
      </c>
      <c r="Q45" s="101">
        <v>-266.17371591016268</v>
      </c>
      <c r="R45" s="101">
        <v>-277.17451827744287</v>
      </c>
      <c r="S45" s="101">
        <v>-284.62459338576178</v>
      </c>
      <c r="T45" s="101">
        <v>-296.24638878363896</v>
      </c>
      <c r="U45" s="101">
        <v>-329.7042092815737</v>
      </c>
      <c r="X45" s="105">
        <v>0</v>
      </c>
      <c r="Y45" s="105">
        <v>0</v>
      </c>
      <c r="Z45" s="105">
        <v>0</v>
      </c>
      <c r="AA45" s="105">
        <v>0</v>
      </c>
      <c r="AB45" s="105">
        <v>0</v>
      </c>
      <c r="AC45" s="105">
        <v>0</v>
      </c>
      <c r="AD45" s="105">
        <v>0</v>
      </c>
      <c r="AE45" s="105">
        <v>0</v>
      </c>
      <c r="AF45" s="16"/>
    </row>
    <row r="46" spans="1:32">
      <c r="A46" s="135" t="s">
        <v>304</v>
      </c>
      <c r="B46" s="8" t="s">
        <v>36</v>
      </c>
      <c r="C46" s="45" t="s">
        <v>560</v>
      </c>
      <c r="D46" s="101">
        <v>-40.544695553963976</v>
      </c>
      <c r="E46" s="101">
        <v>-69.644777331783757</v>
      </c>
      <c r="F46" s="101">
        <v>0.55706121344734072</v>
      </c>
      <c r="G46" s="101">
        <v>60.706332576062948</v>
      </c>
      <c r="H46" s="101">
        <v>-87.792500926327449</v>
      </c>
      <c r="I46" s="101">
        <v>-47.012741099711263</v>
      </c>
      <c r="J46" s="101">
        <v>32.035796911149383</v>
      </c>
      <c r="K46" s="101">
        <v>-162.52554130229859</v>
      </c>
      <c r="L46" s="16"/>
      <c r="M46" s="16"/>
      <c r="N46" s="101">
        <v>-40.544695553963976</v>
      </c>
      <c r="O46" s="101">
        <v>-69.644777331783757</v>
      </c>
      <c r="P46" s="101">
        <v>0.55706121344734072</v>
      </c>
      <c r="Q46" s="101">
        <v>60.683004296148482</v>
      </c>
      <c r="R46" s="101">
        <v>-87.792724092328072</v>
      </c>
      <c r="S46" s="101">
        <v>-47.023538864857443</v>
      </c>
      <c r="T46" s="101">
        <v>31.992636804753559</v>
      </c>
      <c r="U46" s="101">
        <v>-162.63264497554508</v>
      </c>
      <c r="V46" s="16"/>
      <c r="W46" s="16"/>
      <c r="X46" s="105">
        <v>0</v>
      </c>
      <c r="Y46" s="105">
        <v>0</v>
      </c>
      <c r="Z46" s="105">
        <v>0</v>
      </c>
      <c r="AA46" s="105">
        <v>0</v>
      </c>
      <c r="AB46" s="105">
        <v>0</v>
      </c>
      <c r="AC46" s="105">
        <v>0</v>
      </c>
      <c r="AD46" s="105">
        <v>0</v>
      </c>
      <c r="AE46" s="105">
        <v>0</v>
      </c>
      <c r="AF46" s="16"/>
    </row>
    <row r="47" spans="1:32">
      <c r="A47" s="135" t="s">
        <v>305</v>
      </c>
      <c r="B47" s="8" t="s">
        <v>37</v>
      </c>
      <c r="C47" s="45" t="s">
        <v>560</v>
      </c>
      <c r="D47" s="101">
        <v>1895.2974575968494</v>
      </c>
      <c r="E47" s="101">
        <v>1140.0398161008634</v>
      </c>
      <c r="F47" s="101">
        <v>324.24071992684162</v>
      </c>
      <c r="G47" s="101">
        <v>57.103711128630948</v>
      </c>
      <c r="H47" s="101">
        <v>78.777319167412898</v>
      </c>
      <c r="I47" s="101">
        <v>199.5772125591696</v>
      </c>
      <c r="J47" s="101">
        <v>1072.101232415803</v>
      </c>
      <c r="K47" s="101">
        <v>1473.5629180336848</v>
      </c>
      <c r="L47" s="16"/>
      <c r="M47" s="16"/>
      <c r="N47" s="101">
        <v>1895.2974575968494</v>
      </c>
      <c r="O47" s="101">
        <v>1140.0398161008634</v>
      </c>
      <c r="P47" s="101">
        <v>322.81023918643575</v>
      </c>
      <c r="Q47" s="101">
        <v>56.85178176271527</v>
      </c>
      <c r="R47" s="101">
        <v>78.429770476196026</v>
      </c>
      <c r="S47" s="101">
        <v>198.69672056280899</v>
      </c>
      <c r="T47" s="101">
        <v>1100.0458736353139</v>
      </c>
      <c r="U47" s="101">
        <v>1473.5629180336848</v>
      </c>
      <c r="V47" s="16"/>
      <c r="W47" s="16"/>
      <c r="X47" s="105">
        <v>0</v>
      </c>
      <c r="Y47" s="105">
        <v>0</v>
      </c>
      <c r="Z47" s="105">
        <v>0</v>
      </c>
      <c r="AA47" s="105">
        <v>0</v>
      </c>
      <c r="AB47" s="105">
        <v>0</v>
      </c>
      <c r="AC47" s="105">
        <v>0</v>
      </c>
      <c r="AD47" s="105">
        <v>0</v>
      </c>
      <c r="AE47" s="105">
        <v>0</v>
      </c>
      <c r="AF47" s="16"/>
    </row>
    <row r="48" spans="1:32">
      <c r="A48" s="135" t="s">
        <v>306</v>
      </c>
      <c r="B48" s="8" t="s">
        <v>38</v>
      </c>
      <c r="C48" s="45" t="s">
        <v>560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0</v>
      </c>
      <c r="K48" s="105">
        <v>0</v>
      </c>
      <c r="L48" s="16"/>
      <c r="M48" s="16"/>
      <c r="N48" s="101">
        <v>0</v>
      </c>
      <c r="O48" s="101">
        <v>0</v>
      </c>
      <c r="P48" s="101">
        <v>0</v>
      </c>
      <c r="Q48" s="101">
        <v>0</v>
      </c>
      <c r="R48" s="101">
        <v>0</v>
      </c>
      <c r="S48" s="101">
        <v>0</v>
      </c>
      <c r="T48" s="101">
        <v>0</v>
      </c>
      <c r="U48" s="101">
        <v>0</v>
      </c>
      <c r="V48" s="16"/>
      <c r="W48" s="16"/>
      <c r="X48" s="105">
        <v>0</v>
      </c>
      <c r="Y48" s="105">
        <v>0</v>
      </c>
      <c r="Z48" s="105">
        <v>0</v>
      </c>
      <c r="AA48" s="105">
        <v>0</v>
      </c>
      <c r="AB48" s="105">
        <v>0</v>
      </c>
      <c r="AC48" s="105">
        <v>0</v>
      </c>
      <c r="AD48" s="105">
        <v>0</v>
      </c>
      <c r="AE48" s="105">
        <v>0</v>
      </c>
      <c r="AF48" s="16"/>
    </row>
    <row r="49" spans="1:32">
      <c r="A49" s="135" t="s">
        <v>307</v>
      </c>
      <c r="B49" s="8" t="s">
        <v>448</v>
      </c>
      <c r="C49" s="45" t="s">
        <v>560</v>
      </c>
      <c r="D49" s="101">
        <v>7464.1433574790335</v>
      </c>
      <c r="E49" s="101">
        <v>8534.5383962481155</v>
      </c>
      <c r="F49" s="101">
        <v>8859.3361773884026</v>
      </c>
      <c r="G49" s="101">
        <v>8977.1462210930968</v>
      </c>
      <c r="H49" s="101">
        <v>8968.131039334181</v>
      </c>
      <c r="I49" s="101">
        <v>9120.6955107936392</v>
      </c>
      <c r="J49" s="101">
        <v>10224.832540120591</v>
      </c>
      <c r="K49" s="101">
        <v>11535.869916851978</v>
      </c>
      <c r="L49" s="16"/>
      <c r="M49" s="16"/>
      <c r="N49" s="101">
        <v>7464.1433574790335</v>
      </c>
      <c r="O49" s="101">
        <v>8534.5383962481155</v>
      </c>
      <c r="P49" s="101">
        <v>8857.9056966479984</v>
      </c>
      <c r="Q49" s="101">
        <v>8975.4404827068611</v>
      </c>
      <c r="R49" s="101">
        <v>8966.0775290907313</v>
      </c>
      <c r="S49" s="101">
        <v>9117.7507107886813</v>
      </c>
      <c r="T49" s="101">
        <v>10249.78922122875</v>
      </c>
      <c r="U49" s="101">
        <v>11560.71949428689</v>
      </c>
      <c r="V49" s="16"/>
      <c r="W49" s="16"/>
      <c r="X49" s="105">
        <v>0</v>
      </c>
      <c r="Y49" s="105">
        <v>0</v>
      </c>
      <c r="Z49" s="105">
        <v>0</v>
      </c>
      <c r="AA49" s="105">
        <v>0</v>
      </c>
      <c r="AB49" s="105">
        <v>0</v>
      </c>
      <c r="AC49" s="105">
        <v>0</v>
      </c>
      <c r="AD49" s="105">
        <v>0</v>
      </c>
      <c r="AE49" s="105">
        <v>0</v>
      </c>
      <c r="AF49" s="16"/>
    </row>
    <row r="50" spans="1:32">
      <c r="A50" s="2"/>
      <c r="B50" s="9" t="s">
        <v>449</v>
      </c>
      <c r="C50" s="10"/>
      <c r="D50" s="52"/>
      <c r="E50" s="52"/>
      <c r="F50" s="52"/>
      <c r="G50" s="52"/>
      <c r="H50" s="52"/>
      <c r="I50" s="52"/>
      <c r="J50" s="52"/>
      <c r="K50" s="52"/>
      <c r="L50" s="16"/>
      <c r="M50" s="16"/>
      <c r="N50" s="52"/>
      <c r="O50" s="52"/>
      <c r="P50" s="52"/>
      <c r="Q50" s="52"/>
      <c r="R50" s="52"/>
      <c r="S50" s="52"/>
      <c r="T50" s="52"/>
      <c r="U50" s="52"/>
      <c r="V50" s="16"/>
      <c r="W50" s="16"/>
      <c r="X50" s="52"/>
      <c r="Y50" s="52"/>
      <c r="Z50" s="52"/>
      <c r="AA50" s="52"/>
      <c r="AB50" s="52"/>
      <c r="AC50" s="52"/>
      <c r="AD50" s="52"/>
      <c r="AE50" s="52"/>
      <c r="AF50" s="16"/>
    </row>
    <row r="51" spans="1:32">
      <c r="A51" s="135" t="s">
        <v>308</v>
      </c>
      <c r="B51" s="8" t="s">
        <v>33</v>
      </c>
      <c r="C51" s="45" t="s">
        <v>560</v>
      </c>
      <c r="D51" s="101">
        <v>6229.6037340139619</v>
      </c>
      <c r="E51" s="101">
        <v>7216.3308523648257</v>
      </c>
      <c r="F51" s="101">
        <v>7860.1603683859403</v>
      </c>
      <c r="G51" s="101">
        <v>8251.519484098364</v>
      </c>
      <c r="H51" s="101">
        <v>8543.8454357492119</v>
      </c>
      <c r="I51" s="101">
        <v>8956.2229065220927</v>
      </c>
      <c r="J51" s="101">
        <v>9488.3688602793009</v>
      </c>
      <c r="K51" s="101">
        <v>9960.9173905388197</v>
      </c>
      <c r="L51" s="123"/>
      <c r="M51" s="16"/>
      <c r="N51" s="101">
        <v>6229.6037340139619</v>
      </c>
      <c r="O51" s="101">
        <v>7216.3308523648257</v>
      </c>
      <c r="P51" s="101">
        <v>7860.1603683859403</v>
      </c>
      <c r="Q51" s="101">
        <v>8249.9938835669545</v>
      </c>
      <c r="R51" s="101">
        <v>8541.4672755478987</v>
      </c>
      <c r="S51" s="101">
        <v>8951.8893295105481</v>
      </c>
      <c r="T51" s="101">
        <v>9481.7199760505282</v>
      </c>
      <c r="U51" s="101">
        <v>9963.8623220209374</v>
      </c>
      <c r="V51" s="123"/>
      <c r="W51" s="16"/>
      <c r="X51" s="105">
        <v>0</v>
      </c>
      <c r="Y51" s="105">
        <v>0</v>
      </c>
      <c r="Z51" s="105">
        <v>0</v>
      </c>
      <c r="AA51" s="105">
        <v>0</v>
      </c>
      <c r="AB51" s="105">
        <v>0</v>
      </c>
      <c r="AC51" s="105">
        <v>0</v>
      </c>
      <c r="AD51" s="105">
        <v>0</v>
      </c>
      <c r="AE51" s="105">
        <v>0</v>
      </c>
      <c r="AF51" s="123"/>
    </row>
    <row r="52" spans="1:32">
      <c r="A52" s="135" t="s">
        <v>309</v>
      </c>
      <c r="B52" s="8" t="s">
        <v>34</v>
      </c>
      <c r="C52" s="45" t="s">
        <v>560</v>
      </c>
      <c r="D52" s="101">
        <v>155.74009335034904</v>
      </c>
      <c r="E52" s="101">
        <v>149.3780486439519</v>
      </c>
      <c r="F52" s="101">
        <v>232.66074690422383</v>
      </c>
      <c r="G52" s="101">
        <v>304.48106896322963</v>
      </c>
      <c r="H52" s="101">
        <v>180.2751386943084</v>
      </c>
      <c r="I52" s="101">
        <v>237.33990702283546</v>
      </c>
      <c r="J52" s="101">
        <v>341.58127897005483</v>
      </c>
      <c r="K52" s="101">
        <v>162.36295346578274</v>
      </c>
      <c r="L52" s="16"/>
      <c r="M52" s="16"/>
      <c r="N52" s="101">
        <v>155.74009335034904</v>
      </c>
      <c r="O52" s="101">
        <v>149.3780486439519</v>
      </c>
      <c r="P52" s="101">
        <v>232.66074690422383</v>
      </c>
      <c r="Q52" s="101">
        <v>304.42477430362067</v>
      </c>
      <c r="R52" s="101">
        <v>180.22495951406066</v>
      </c>
      <c r="S52" s="101">
        <v>237.22506723202952</v>
      </c>
      <c r="T52" s="101">
        <v>341.34191913781899</v>
      </c>
      <c r="U52" s="101">
        <v>162.41095584894126</v>
      </c>
      <c r="V52" s="16"/>
      <c r="W52" s="16"/>
      <c r="X52" s="105">
        <v>0</v>
      </c>
      <c r="Y52" s="105">
        <v>0</v>
      </c>
      <c r="Z52" s="105">
        <v>0</v>
      </c>
      <c r="AA52" s="105">
        <v>0</v>
      </c>
      <c r="AB52" s="105">
        <v>0</v>
      </c>
      <c r="AC52" s="105">
        <v>0</v>
      </c>
      <c r="AD52" s="105">
        <v>0</v>
      </c>
      <c r="AE52" s="105">
        <v>0</v>
      </c>
      <c r="AF52" s="16"/>
    </row>
    <row r="53" spans="1:32">
      <c r="A53" s="135" t="s">
        <v>310</v>
      </c>
      <c r="B53" s="8" t="s">
        <v>35</v>
      </c>
      <c r="C53" s="45" t="s">
        <v>560</v>
      </c>
      <c r="D53" s="101">
        <v>-151.62070314450071</v>
      </c>
      <c r="E53" s="101">
        <v>-172.19743607892391</v>
      </c>
      <c r="F53" s="101">
        <v>-187.10273193505139</v>
      </c>
      <c r="G53" s="101">
        <v>-198.57491968908315</v>
      </c>
      <c r="H53" s="101">
        <v>-209.12397911035035</v>
      </c>
      <c r="I53" s="101">
        <v>-221.04543150882887</v>
      </c>
      <c r="J53" s="101">
        <v>-235.72849448409028</v>
      </c>
      <c r="K53" s="101">
        <v>-250.54633349587425</v>
      </c>
      <c r="N53" s="101">
        <v>-151.62070314450071</v>
      </c>
      <c r="O53" s="101">
        <v>-172.19743607892391</v>
      </c>
      <c r="P53" s="101">
        <v>-187.10273193505139</v>
      </c>
      <c r="Q53" s="101">
        <v>-198.54874038396417</v>
      </c>
      <c r="R53" s="101">
        <v>-209.08262058036155</v>
      </c>
      <c r="S53" s="101">
        <v>-220.97007249154157</v>
      </c>
      <c r="T53" s="101">
        <v>-235.61220285543703</v>
      </c>
      <c r="U53" s="101">
        <v>-250.59363356417941</v>
      </c>
      <c r="X53" s="105">
        <v>0</v>
      </c>
      <c r="Y53" s="105">
        <v>0</v>
      </c>
      <c r="Z53" s="105">
        <v>0</v>
      </c>
      <c r="AA53" s="105">
        <v>0</v>
      </c>
      <c r="AB53" s="105">
        <v>0</v>
      </c>
      <c r="AC53" s="105">
        <v>0</v>
      </c>
      <c r="AD53" s="105">
        <v>0</v>
      </c>
      <c r="AE53" s="105">
        <v>0</v>
      </c>
      <c r="AF53" s="16"/>
    </row>
    <row r="54" spans="1:32">
      <c r="A54" s="135" t="s">
        <v>311</v>
      </c>
      <c r="B54" s="8" t="s">
        <v>36</v>
      </c>
      <c r="C54" s="45" t="s">
        <v>560</v>
      </c>
      <c r="D54" s="101">
        <v>4.1193902058483385</v>
      </c>
      <c r="E54" s="101">
        <v>-22.819387434972001</v>
      </c>
      <c r="F54" s="101">
        <v>45.558014969172447</v>
      </c>
      <c r="G54" s="101">
        <v>105.90614927414649</v>
      </c>
      <c r="H54" s="101">
        <v>-28.848840416041966</v>
      </c>
      <c r="I54" s="101">
        <v>16.294475514006589</v>
      </c>
      <c r="J54" s="101">
        <v>105.85278448596452</v>
      </c>
      <c r="K54" s="101">
        <v>-88.183380030091485</v>
      </c>
      <c r="L54" s="16"/>
      <c r="M54" s="16"/>
      <c r="N54" s="101">
        <v>2.7860439475080798E-72</v>
      </c>
      <c r="O54" s="101">
        <v>-22.819387434972001</v>
      </c>
      <c r="P54" s="101">
        <v>45.558014969172447</v>
      </c>
      <c r="Q54" s="101">
        <v>105.87603391965646</v>
      </c>
      <c r="R54" s="101">
        <v>-28.857661066300917</v>
      </c>
      <c r="S54" s="101">
        <v>16.254994740487945</v>
      </c>
      <c r="T54" s="101">
        <v>105.72971628238193</v>
      </c>
      <c r="U54" s="101">
        <v>-88.182677715238157</v>
      </c>
      <c r="V54" s="16"/>
      <c r="W54" s="16"/>
      <c r="X54" s="105">
        <v>0</v>
      </c>
      <c r="Y54" s="105">
        <v>0</v>
      </c>
      <c r="Z54" s="105">
        <v>0</v>
      </c>
      <c r="AA54" s="105">
        <v>0</v>
      </c>
      <c r="AB54" s="105">
        <v>0</v>
      </c>
      <c r="AC54" s="105">
        <v>0</v>
      </c>
      <c r="AD54" s="105">
        <v>0</v>
      </c>
      <c r="AE54" s="105">
        <v>0</v>
      </c>
      <c r="AF54" s="16"/>
    </row>
    <row r="55" spans="1:32">
      <c r="A55" s="135" t="s">
        <v>312</v>
      </c>
      <c r="B55" s="8" t="s">
        <v>37</v>
      </c>
      <c r="C55" s="45" t="s">
        <v>560</v>
      </c>
      <c r="D55" s="101">
        <v>982.60772814501638</v>
      </c>
      <c r="E55" s="101">
        <v>666.64890345608626</v>
      </c>
      <c r="F55" s="101">
        <v>345.80110074325012</v>
      </c>
      <c r="G55" s="101">
        <v>186.41980237670276</v>
      </c>
      <c r="H55" s="101">
        <v>441.22631118892315</v>
      </c>
      <c r="I55" s="101">
        <v>515.85147824320165</v>
      </c>
      <c r="J55" s="101">
        <v>366.69574577355354</v>
      </c>
      <c r="K55" s="101">
        <v>171.13708317176142</v>
      </c>
      <c r="L55" s="16"/>
      <c r="M55" s="16"/>
      <c r="N55" s="101">
        <v>982.60772814501638</v>
      </c>
      <c r="O55" s="101">
        <v>666.64890345608626</v>
      </c>
      <c r="P55" s="101">
        <v>344.27550021184254</v>
      </c>
      <c r="Q55" s="101">
        <v>185.59735806128697</v>
      </c>
      <c r="R55" s="101">
        <v>439.27971502895127</v>
      </c>
      <c r="S55" s="101">
        <v>513.57565179949233</v>
      </c>
      <c r="T55" s="101">
        <v>376.41262968802874</v>
      </c>
      <c r="U55" s="101">
        <v>171.13708317176142</v>
      </c>
      <c r="V55" s="16"/>
      <c r="W55" s="16"/>
      <c r="X55" s="105">
        <v>0</v>
      </c>
      <c r="Y55" s="105">
        <v>0</v>
      </c>
      <c r="Z55" s="105">
        <v>0</v>
      </c>
      <c r="AA55" s="105">
        <v>0</v>
      </c>
      <c r="AB55" s="105">
        <v>0</v>
      </c>
      <c r="AC55" s="105">
        <v>0</v>
      </c>
      <c r="AD55" s="105">
        <v>0</v>
      </c>
      <c r="AE55" s="105">
        <v>0</v>
      </c>
      <c r="AF55" s="16"/>
    </row>
    <row r="56" spans="1:32">
      <c r="A56" s="135" t="s">
        <v>313</v>
      </c>
      <c r="B56" s="8" t="s">
        <v>38</v>
      </c>
      <c r="C56" s="45" t="s">
        <v>560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0</v>
      </c>
      <c r="L56" s="16"/>
      <c r="M56" s="16"/>
      <c r="N56" s="101">
        <v>0</v>
      </c>
      <c r="O56" s="101">
        <v>0</v>
      </c>
      <c r="P56" s="101">
        <v>0</v>
      </c>
      <c r="Q56" s="101">
        <v>0</v>
      </c>
      <c r="R56" s="101">
        <v>0</v>
      </c>
      <c r="S56" s="101">
        <v>0</v>
      </c>
      <c r="T56" s="101">
        <v>0</v>
      </c>
      <c r="U56" s="101">
        <v>0</v>
      </c>
      <c r="V56" s="16"/>
      <c r="W56" s="16"/>
      <c r="X56" s="105">
        <v>0</v>
      </c>
      <c r="Y56" s="105">
        <v>0</v>
      </c>
      <c r="Z56" s="105">
        <v>0</v>
      </c>
      <c r="AA56" s="105">
        <v>0</v>
      </c>
      <c r="AB56" s="105">
        <v>0</v>
      </c>
      <c r="AC56" s="105">
        <v>0</v>
      </c>
      <c r="AD56" s="105">
        <v>0</v>
      </c>
      <c r="AE56" s="105">
        <v>0</v>
      </c>
      <c r="AF56" s="16"/>
    </row>
    <row r="57" spans="1:32">
      <c r="A57" s="135" t="s">
        <v>314</v>
      </c>
      <c r="B57" s="8" t="s">
        <v>456</v>
      </c>
      <c r="C57" s="45" t="s">
        <v>560</v>
      </c>
      <c r="D57" s="101">
        <v>7216.3308523648257</v>
      </c>
      <c r="E57" s="101">
        <v>7860.1603683859403</v>
      </c>
      <c r="F57" s="101">
        <v>8251.519484098364</v>
      </c>
      <c r="G57" s="101">
        <v>8543.8454357492119</v>
      </c>
      <c r="H57" s="101">
        <v>8956.2229065220927</v>
      </c>
      <c r="I57" s="101">
        <v>9488.3688602793009</v>
      </c>
      <c r="J57" s="101">
        <v>9960.9173905388197</v>
      </c>
      <c r="K57" s="101">
        <v>10043.871093680489</v>
      </c>
      <c r="L57" s="16"/>
      <c r="M57" s="16"/>
      <c r="N57" s="101">
        <v>7216.3308523648257</v>
      </c>
      <c r="O57" s="101">
        <v>7860.1603683859403</v>
      </c>
      <c r="P57" s="101">
        <v>8249.9938835669545</v>
      </c>
      <c r="Q57" s="101">
        <v>8541.4672755478987</v>
      </c>
      <c r="R57" s="101">
        <v>8951.8893295105481</v>
      </c>
      <c r="S57" s="101">
        <v>9481.7199760505282</v>
      </c>
      <c r="T57" s="101">
        <v>9963.8623220209374</v>
      </c>
      <c r="U57" s="101">
        <v>10046.816727477459</v>
      </c>
      <c r="V57" s="16"/>
      <c r="W57" s="16"/>
      <c r="X57" s="105">
        <v>0</v>
      </c>
      <c r="Y57" s="105">
        <v>0</v>
      </c>
      <c r="Z57" s="105">
        <v>0</v>
      </c>
      <c r="AA57" s="105">
        <v>0</v>
      </c>
      <c r="AB57" s="105">
        <v>0</v>
      </c>
      <c r="AC57" s="105">
        <v>0</v>
      </c>
      <c r="AD57" s="105">
        <v>0</v>
      </c>
      <c r="AE57" s="105">
        <v>0</v>
      </c>
      <c r="AF57" s="16"/>
    </row>
    <row r="58" spans="1:32">
      <c r="A58" s="2"/>
      <c r="B58" s="9" t="s">
        <v>262</v>
      </c>
      <c r="C58" s="10"/>
      <c r="D58" s="52"/>
      <c r="E58" s="52"/>
      <c r="F58" s="52"/>
      <c r="G58" s="52"/>
      <c r="H58" s="52"/>
      <c r="I58" s="52"/>
      <c r="J58" s="52"/>
      <c r="K58" s="52"/>
      <c r="L58" s="16"/>
      <c r="M58" s="16"/>
      <c r="N58" s="52"/>
      <c r="O58" s="52"/>
      <c r="P58" s="52"/>
      <c r="Q58" s="52"/>
      <c r="R58" s="52"/>
      <c r="S58" s="52"/>
      <c r="T58" s="52"/>
      <c r="U58" s="52"/>
      <c r="V58" s="16"/>
      <c r="W58" s="16"/>
      <c r="X58" s="52"/>
      <c r="Y58" s="52"/>
      <c r="Z58" s="52"/>
      <c r="AA58" s="52"/>
      <c r="AB58" s="52"/>
      <c r="AC58" s="52"/>
      <c r="AD58" s="52"/>
      <c r="AE58" s="52"/>
      <c r="AF58" s="16"/>
    </row>
    <row r="59" spans="1:32">
      <c r="A59" s="135" t="s">
        <v>315</v>
      </c>
      <c r="B59" s="8" t="s">
        <v>33</v>
      </c>
      <c r="C59" s="45" t="s">
        <v>560</v>
      </c>
      <c r="D59" s="101">
        <v>16622.236474313329</v>
      </c>
      <c r="E59" s="101">
        <v>21511.341375318596</v>
      </c>
      <c r="F59" s="101">
        <v>23225.516879710147</v>
      </c>
      <c r="G59" s="101">
        <v>23473.660374829531</v>
      </c>
      <c r="H59" s="101">
        <v>25838.237801107814</v>
      </c>
      <c r="I59" s="101">
        <v>28871.906417213097</v>
      </c>
      <c r="J59" s="101">
        <v>33892.777576530127</v>
      </c>
      <c r="K59" s="101">
        <v>41042.095492773115</v>
      </c>
      <c r="L59" s="123"/>
      <c r="M59" s="16"/>
      <c r="N59" s="101">
        <v>16622.236474313329</v>
      </c>
      <c r="O59" s="101">
        <v>21511.341375318596</v>
      </c>
      <c r="P59" s="101">
        <v>23225.516879710147</v>
      </c>
      <c r="Q59" s="101">
        <v>23472.79624428926</v>
      </c>
      <c r="R59" s="101">
        <v>25827.845847857043</v>
      </c>
      <c r="S59" s="101">
        <v>28847.324757130435</v>
      </c>
      <c r="T59" s="101">
        <v>33845.714060636237</v>
      </c>
      <c r="U59" s="101">
        <v>41212.343001851201</v>
      </c>
      <c r="V59" s="123"/>
      <c r="W59" s="16"/>
      <c r="X59" s="105">
        <v>0</v>
      </c>
      <c r="Y59" s="105">
        <v>0</v>
      </c>
      <c r="Z59" s="105">
        <v>0</v>
      </c>
      <c r="AA59" s="105">
        <v>0</v>
      </c>
      <c r="AB59" s="105">
        <v>0</v>
      </c>
      <c r="AC59" s="105">
        <v>0</v>
      </c>
      <c r="AD59" s="105">
        <v>0</v>
      </c>
      <c r="AE59" s="105">
        <v>0</v>
      </c>
      <c r="AF59" s="123"/>
    </row>
    <row r="60" spans="1:32">
      <c r="A60" s="135" t="s">
        <v>316</v>
      </c>
      <c r="B60" s="8" t="s">
        <v>34</v>
      </c>
      <c r="C60" s="45" t="s">
        <v>560</v>
      </c>
      <c r="D60" s="101">
        <v>415.55591185783322</v>
      </c>
      <c r="E60" s="101">
        <v>445.28476646909496</v>
      </c>
      <c r="F60" s="101">
        <v>687.47529963942031</v>
      </c>
      <c r="G60" s="101">
        <v>866.17806783120977</v>
      </c>
      <c r="H60" s="101">
        <v>545.18681760337495</v>
      </c>
      <c r="I60" s="101">
        <v>765.10552005614704</v>
      </c>
      <c r="J60" s="101">
        <v>1220.1399927550844</v>
      </c>
      <c r="K60" s="101">
        <v>668.98615653220168</v>
      </c>
      <c r="L60" s="16"/>
      <c r="M60" s="16"/>
      <c r="N60" s="101">
        <v>415.55591185783322</v>
      </c>
      <c r="O60" s="101">
        <v>445.28476646909496</v>
      </c>
      <c r="P60" s="101">
        <v>687.47529963942031</v>
      </c>
      <c r="Q60" s="101">
        <v>866.14618141427366</v>
      </c>
      <c r="R60" s="101">
        <v>544.96754738978359</v>
      </c>
      <c r="S60" s="101">
        <v>764.45410606395649</v>
      </c>
      <c r="T60" s="101">
        <v>1218.4457061829046</v>
      </c>
      <c r="U60" s="101">
        <v>671.76119093017451</v>
      </c>
      <c r="V60" s="16"/>
      <c r="W60" s="16"/>
      <c r="X60" s="105">
        <v>0</v>
      </c>
      <c r="Y60" s="105">
        <v>0</v>
      </c>
      <c r="Z60" s="105">
        <v>0</v>
      </c>
      <c r="AA60" s="105">
        <v>0</v>
      </c>
      <c r="AB60" s="105">
        <v>0</v>
      </c>
      <c r="AC60" s="105">
        <v>0</v>
      </c>
      <c r="AD60" s="105">
        <v>0</v>
      </c>
      <c r="AE60" s="105">
        <v>0</v>
      </c>
      <c r="AF60" s="16"/>
    </row>
    <row r="61" spans="1:32">
      <c r="A61" s="135" t="s">
        <v>317</v>
      </c>
      <c r="B61" s="8" t="s">
        <v>35</v>
      </c>
      <c r="C61" s="45" t="s">
        <v>560</v>
      </c>
      <c r="D61" s="101">
        <v>-439.3163121747923</v>
      </c>
      <c r="E61" s="101">
        <v>-576.19139332554414</v>
      </c>
      <c r="F61" s="101">
        <v>-635.2004384515036</v>
      </c>
      <c r="G61" s="101">
        <v>-659.04403006706423</v>
      </c>
      <c r="H61" s="101">
        <v>-739.28908101529669</v>
      </c>
      <c r="I61" s="101">
        <v>-837.28500175159468</v>
      </c>
      <c r="J61" s="101">
        <v>-990.17346637299477</v>
      </c>
      <c r="K61" s="101">
        <v>-1205.0309121598198</v>
      </c>
      <c r="N61" s="101">
        <v>-439.3163121747923</v>
      </c>
      <c r="O61" s="101">
        <v>-576.19139332554414</v>
      </c>
      <c r="P61" s="101">
        <v>-635.2004384515036</v>
      </c>
      <c r="Q61" s="101">
        <v>-659.02178734695758</v>
      </c>
      <c r="R61" s="101">
        <v>-739.01928254333632</v>
      </c>
      <c r="S61" s="101">
        <v>-836.64599293060951</v>
      </c>
      <c r="T61" s="101">
        <v>-988.94090154120386</v>
      </c>
      <c r="U61" s="101">
        <v>-1209.3942891339348</v>
      </c>
      <c r="X61" s="105">
        <v>0</v>
      </c>
      <c r="Y61" s="105">
        <v>0</v>
      </c>
      <c r="Z61" s="105">
        <v>0</v>
      </c>
      <c r="AA61" s="105">
        <v>0</v>
      </c>
      <c r="AB61" s="105">
        <v>0</v>
      </c>
      <c r="AC61" s="105">
        <v>0</v>
      </c>
      <c r="AD61" s="105">
        <v>0</v>
      </c>
      <c r="AE61" s="105">
        <v>0</v>
      </c>
      <c r="AF61" s="16"/>
    </row>
    <row r="62" spans="1:32">
      <c r="A62" s="135" t="s">
        <v>318</v>
      </c>
      <c r="B62" s="8" t="s">
        <v>36</v>
      </c>
      <c r="C62" s="45" t="s">
        <v>560</v>
      </c>
      <c r="D62" s="101">
        <v>-23.760400316959029</v>
      </c>
      <c r="E62" s="101">
        <v>-130.90662685644915</v>
      </c>
      <c r="F62" s="101">
        <v>52.274861187916684</v>
      </c>
      <c r="G62" s="101">
        <v>207.13403776414552</v>
      </c>
      <c r="H62" s="101">
        <v>-194.10226341192171</v>
      </c>
      <c r="I62" s="101">
        <v>-72.179481695447635</v>
      </c>
      <c r="J62" s="101">
        <v>229.96652638208971</v>
      </c>
      <c r="K62" s="101">
        <v>-536.04475562761797</v>
      </c>
      <c r="L62" s="16"/>
      <c r="M62" s="16"/>
      <c r="N62" s="101">
        <v>-23.760400316959029</v>
      </c>
      <c r="O62" s="101">
        <v>-130.90662685644915</v>
      </c>
      <c r="P62" s="101">
        <v>52.274861187916684</v>
      </c>
      <c r="Q62" s="101">
        <v>207.12439406731608</v>
      </c>
      <c r="R62" s="101">
        <v>-194.05173515355267</v>
      </c>
      <c r="S62" s="101">
        <v>-72.191886866653007</v>
      </c>
      <c r="T62" s="101">
        <v>229.50480464170076</v>
      </c>
      <c r="U62" s="101">
        <v>-537.63309820376014</v>
      </c>
      <c r="V62" s="16"/>
      <c r="W62" s="16"/>
      <c r="X62" s="105">
        <v>0</v>
      </c>
      <c r="Y62" s="105">
        <v>0</v>
      </c>
      <c r="Z62" s="105">
        <v>0</v>
      </c>
      <c r="AA62" s="105">
        <v>0</v>
      </c>
      <c r="AB62" s="105">
        <v>0</v>
      </c>
      <c r="AC62" s="105">
        <v>0</v>
      </c>
      <c r="AD62" s="105">
        <v>0</v>
      </c>
      <c r="AE62" s="105">
        <v>0</v>
      </c>
      <c r="AF62" s="16"/>
    </row>
    <row r="63" spans="1:32">
      <c r="A63" s="135" t="s">
        <v>319</v>
      </c>
      <c r="B63" s="8" t="s">
        <v>37</v>
      </c>
      <c r="C63" s="45" t="s">
        <v>560</v>
      </c>
      <c r="D63" s="101">
        <v>4912.8653013222274</v>
      </c>
      <c r="E63" s="101">
        <v>1845.0821312479993</v>
      </c>
      <c r="F63" s="101">
        <v>195.86863393146857</v>
      </c>
      <c r="G63" s="101">
        <v>2157.4433885141375</v>
      </c>
      <c r="H63" s="101">
        <v>3227.770879517203</v>
      </c>
      <c r="I63" s="101">
        <v>5093.0506410124799</v>
      </c>
      <c r="J63" s="101">
        <v>6919.3513898608944</v>
      </c>
      <c r="K63" s="101">
        <v>2491.2062371624975</v>
      </c>
      <c r="L63" s="16"/>
      <c r="M63" s="16"/>
      <c r="N63" s="101">
        <v>4912.8653013222274</v>
      </c>
      <c r="O63" s="101">
        <v>1845.0821312479993</v>
      </c>
      <c r="P63" s="101">
        <v>195.00450339119652</v>
      </c>
      <c r="Q63" s="101">
        <v>2147.9252095004654</v>
      </c>
      <c r="R63" s="101">
        <v>3213.5306444269459</v>
      </c>
      <c r="S63" s="101">
        <v>5070.5811903724607</v>
      </c>
      <c r="T63" s="101">
        <v>7137.124136573264</v>
      </c>
      <c r="U63" s="101">
        <v>2491.2062371624975</v>
      </c>
      <c r="V63" s="16"/>
      <c r="W63" s="16"/>
      <c r="X63" s="105">
        <v>0</v>
      </c>
      <c r="Y63" s="105">
        <v>0</v>
      </c>
      <c r="Z63" s="105">
        <v>0</v>
      </c>
      <c r="AA63" s="105">
        <v>0</v>
      </c>
      <c r="AB63" s="105">
        <v>0</v>
      </c>
      <c r="AC63" s="105">
        <v>0</v>
      </c>
      <c r="AD63" s="105">
        <v>0</v>
      </c>
      <c r="AE63" s="105">
        <v>0</v>
      </c>
      <c r="AF63" s="16"/>
    </row>
    <row r="64" spans="1:32">
      <c r="A64" s="135" t="s">
        <v>320</v>
      </c>
      <c r="B64" s="8" t="s">
        <v>38</v>
      </c>
      <c r="C64" s="45" t="s">
        <v>560</v>
      </c>
      <c r="D64" s="105">
        <v>0</v>
      </c>
      <c r="E64" s="105">
        <v>0</v>
      </c>
      <c r="F64" s="105">
        <v>0</v>
      </c>
      <c r="G64" s="105">
        <v>0</v>
      </c>
      <c r="H64" s="105">
        <v>0</v>
      </c>
      <c r="I64" s="105">
        <v>0</v>
      </c>
      <c r="J64" s="105">
        <v>0</v>
      </c>
      <c r="K64" s="105">
        <v>0</v>
      </c>
      <c r="L64" s="16"/>
      <c r="M64" s="16"/>
      <c r="N64" s="101">
        <v>0</v>
      </c>
      <c r="O64" s="101">
        <v>0</v>
      </c>
      <c r="P64" s="101">
        <v>0</v>
      </c>
      <c r="Q64" s="101">
        <v>0</v>
      </c>
      <c r="R64" s="101">
        <v>0</v>
      </c>
      <c r="S64" s="101">
        <v>0</v>
      </c>
      <c r="T64" s="101">
        <v>0</v>
      </c>
      <c r="U64" s="101">
        <v>0</v>
      </c>
      <c r="V64" s="16"/>
      <c r="W64" s="16"/>
      <c r="X64" s="105">
        <v>0</v>
      </c>
      <c r="Y64" s="105">
        <v>0</v>
      </c>
      <c r="Z64" s="105">
        <v>0</v>
      </c>
      <c r="AA64" s="105">
        <v>0</v>
      </c>
      <c r="AB64" s="105">
        <v>0</v>
      </c>
      <c r="AC64" s="105">
        <v>0</v>
      </c>
      <c r="AD64" s="105">
        <v>0</v>
      </c>
      <c r="AE64" s="105">
        <v>0</v>
      </c>
      <c r="AF64" s="16"/>
    </row>
    <row r="65" spans="1:32">
      <c r="A65" s="135" t="s">
        <v>321</v>
      </c>
      <c r="B65" s="8" t="s">
        <v>263</v>
      </c>
      <c r="C65" s="45" t="s">
        <v>560</v>
      </c>
      <c r="D65" s="101">
        <v>21511.341375318596</v>
      </c>
      <c r="E65" s="101">
        <v>23225.516879710147</v>
      </c>
      <c r="F65" s="101">
        <v>23473.660374829531</v>
      </c>
      <c r="G65" s="101">
        <v>25838.237801107814</v>
      </c>
      <c r="H65" s="101">
        <v>28871.906417213097</v>
      </c>
      <c r="I65" s="101">
        <v>33892.777576530127</v>
      </c>
      <c r="J65" s="101">
        <v>41042.095492773115</v>
      </c>
      <c r="K65" s="101">
        <v>42997.256974307995</v>
      </c>
      <c r="L65" s="16"/>
      <c r="M65" s="16"/>
      <c r="N65" s="101">
        <v>21511.341375318596</v>
      </c>
      <c r="O65" s="101">
        <v>23225.516879710147</v>
      </c>
      <c r="P65" s="101">
        <v>23472.79624428926</v>
      </c>
      <c r="Q65" s="101">
        <v>25827.845847857043</v>
      </c>
      <c r="R65" s="101">
        <v>28847.324757130435</v>
      </c>
      <c r="S65" s="101">
        <v>33845.714060636237</v>
      </c>
      <c r="T65" s="101">
        <v>41212.343001851201</v>
      </c>
      <c r="U65" s="101">
        <v>43165.916140809932</v>
      </c>
      <c r="V65" s="16"/>
      <c r="W65" s="16"/>
      <c r="X65" s="105">
        <v>0</v>
      </c>
      <c r="Y65" s="105">
        <v>0</v>
      </c>
      <c r="Z65" s="105">
        <v>0</v>
      </c>
      <c r="AA65" s="105">
        <v>0</v>
      </c>
      <c r="AB65" s="105">
        <v>0</v>
      </c>
      <c r="AC65" s="105">
        <v>0</v>
      </c>
      <c r="AD65" s="105">
        <v>0</v>
      </c>
      <c r="AE65" s="105">
        <v>0</v>
      </c>
      <c r="AF65" s="16"/>
    </row>
    <row r="66" spans="1:32">
      <c r="A66" s="2"/>
      <c r="B66" s="9" t="s">
        <v>44</v>
      </c>
      <c r="C66" s="10"/>
      <c r="D66" s="52"/>
      <c r="E66" s="52"/>
      <c r="F66" s="52"/>
      <c r="G66" s="52"/>
      <c r="H66" s="52"/>
      <c r="I66" s="52"/>
      <c r="J66" s="52"/>
      <c r="K66" s="52"/>
      <c r="L66" s="16"/>
      <c r="M66" s="16"/>
      <c r="N66" s="52"/>
      <c r="O66" s="52"/>
      <c r="P66" s="52"/>
      <c r="Q66" s="52"/>
      <c r="R66" s="52"/>
      <c r="S66" s="52"/>
      <c r="T66" s="52"/>
      <c r="U66" s="52"/>
      <c r="V66" s="16"/>
      <c r="W66" s="16"/>
      <c r="X66" s="52"/>
      <c r="Y66" s="52"/>
      <c r="Z66" s="52"/>
      <c r="AA66" s="52"/>
      <c r="AB66" s="52"/>
      <c r="AC66" s="52"/>
      <c r="AD66" s="52"/>
      <c r="AE66" s="52"/>
      <c r="AF66" s="16"/>
    </row>
    <row r="67" spans="1:32">
      <c r="A67" s="135" t="s">
        <v>322</v>
      </c>
      <c r="B67" s="8" t="s">
        <v>33</v>
      </c>
      <c r="C67" s="45" t="s">
        <v>560</v>
      </c>
      <c r="D67" s="86">
        <v>0</v>
      </c>
      <c r="E67" s="86">
        <v>0</v>
      </c>
      <c r="F67" s="86">
        <v>0</v>
      </c>
      <c r="G67" s="86">
        <v>0</v>
      </c>
      <c r="H67" s="86">
        <v>0</v>
      </c>
      <c r="I67" s="86">
        <v>0</v>
      </c>
      <c r="J67" s="86">
        <v>0</v>
      </c>
      <c r="K67" s="86">
        <v>0</v>
      </c>
      <c r="L67" s="123"/>
      <c r="M67" s="16"/>
      <c r="N67" s="86">
        <v>0</v>
      </c>
      <c r="O67" s="86">
        <v>0</v>
      </c>
      <c r="P67" s="86">
        <v>0</v>
      </c>
      <c r="Q67" s="86">
        <v>0</v>
      </c>
      <c r="R67" s="86">
        <v>0</v>
      </c>
      <c r="S67" s="86">
        <v>0</v>
      </c>
      <c r="T67" s="86">
        <v>0</v>
      </c>
      <c r="U67" s="86">
        <v>0</v>
      </c>
      <c r="V67" s="123"/>
      <c r="W67" s="16"/>
      <c r="X67" s="86">
        <v>0</v>
      </c>
      <c r="Y67" s="86">
        <v>0</v>
      </c>
      <c r="Z67" s="86">
        <v>0</v>
      </c>
      <c r="AA67" s="86">
        <v>0</v>
      </c>
      <c r="AB67" s="86">
        <v>0</v>
      </c>
      <c r="AC67" s="86">
        <v>0</v>
      </c>
      <c r="AD67" s="86">
        <v>0</v>
      </c>
      <c r="AE67" s="86">
        <v>0</v>
      </c>
      <c r="AF67" s="123"/>
    </row>
    <row r="68" spans="1:32">
      <c r="A68" s="135" t="s">
        <v>323</v>
      </c>
      <c r="B68" s="8" t="s">
        <v>34</v>
      </c>
      <c r="C68" s="45" t="s">
        <v>560</v>
      </c>
      <c r="D68" s="86">
        <v>0</v>
      </c>
      <c r="E68" s="86">
        <v>0</v>
      </c>
      <c r="F68" s="86">
        <v>0</v>
      </c>
      <c r="G68" s="86">
        <v>0</v>
      </c>
      <c r="H68" s="86">
        <v>0</v>
      </c>
      <c r="I68" s="86">
        <v>0</v>
      </c>
      <c r="J68" s="86">
        <v>0</v>
      </c>
      <c r="K68" s="86">
        <v>0</v>
      </c>
      <c r="L68" s="16"/>
      <c r="M68" s="16"/>
      <c r="N68" s="86">
        <v>0</v>
      </c>
      <c r="O68" s="86">
        <v>0</v>
      </c>
      <c r="P68" s="86">
        <v>0</v>
      </c>
      <c r="Q68" s="86">
        <v>0</v>
      </c>
      <c r="R68" s="86">
        <v>0</v>
      </c>
      <c r="S68" s="86">
        <v>0</v>
      </c>
      <c r="T68" s="86">
        <v>0</v>
      </c>
      <c r="U68" s="86">
        <v>0</v>
      </c>
      <c r="V68" s="16"/>
      <c r="W68" s="16"/>
      <c r="X68" s="86">
        <v>0</v>
      </c>
      <c r="Y68" s="86">
        <v>0</v>
      </c>
      <c r="Z68" s="86">
        <v>0</v>
      </c>
      <c r="AA68" s="86">
        <v>0</v>
      </c>
      <c r="AB68" s="86">
        <v>0</v>
      </c>
      <c r="AC68" s="86">
        <v>0</v>
      </c>
      <c r="AD68" s="86">
        <v>0</v>
      </c>
      <c r="AE68" s="86">
        <v>0</v>
      </c>
      <c r="AF68" s="16"/>
    </row>
    <row r="69" spans="1:32">
      <c r="A69" s="135" t="s">
        <v>324</v>
      </c>
      <c r="B69" s="8" t="s">
        <v>37</v>
      </c>
      <c r="C69" s="45" t="s">
        <v>560</v>
      </c>
      <c r="D69" s="86">
        <v>0</v>
      </c>
      <c r="E69" s="86">
        <v>0</v>
      </c>
      <c r="F69" s="86">
        <v>0</v>
      </c>
      <c r="G69" s="86">
        <v>0</v>
      </c>
      <c r="H69" s="86">
        <v>0</v>
      </c>
      <c r="I69" s="86">
        <v>0</v>
      </c>
      <c r="J69" s="86">
        <v>0</v>
      </c>
      <c r="K69" s="86">
        <v>0</v>
      </c>
      <c r="N69" s="86">
        <v>0</v>
      </c>
      <c r="O69" s="86">
        <v>0</v>
      </c>
      <c r="P69" s="86">
        <v>0</v>
      </c>
      <c r="Q69" s="86">
        <v>0</v>
      </c>
      <c r="R69" s="86">
        <v>0</v>
      </c>
      <c r="S69" s="86">
        <v>0</v>
      </c>
      <c r="T69" s="86">
        <v>0</v>
      </c>
      <c r="U69" s="86">
        <v>0</v>
      </c>
      <c r="X69" s="86">
        <v>0</v>
      </c>
      <c r="Y69" s="86">
        <v>0</v>
      </c>
      <c r="Z69" s="86">
        <v>0</v>
      </c>
      <c r="AA69" s="86">
        <v>0</v>
      </c>
      <c r="AB69" s="86">
        <v>0</v>
      </c>
      <c r="AC69" s="86">
        <v>0</v>
      </c>
      <c r="AD69" s="86">
        <v>0</v>
      </c>
      <c r="AE69" s="86">
        <v>0</v>
      </c>
      <c r="AF69" s="16"/>
    </row>
    <row r="70" spans="1:32">
      <c r="A70" s="135" t="s">
        <v>571</v>
      </c>
      <c r="B70" s="8" t="s">
        <v>38</v>
      </c>
      <c r="C70" s="45" t="s">
        <v>560</v>
      </c>
      <c r="D70" s="86">
        <v>0</v>
      </c>
      <c r="E70" s="86">
        <v>0</v>
      </c>
      <c r="F70" s="86">
        <v>0</v>
      </c>
      <c r="G70" s="86">
        <v>0</v>
      </c>
      <c r="H70" s="86">
        <v>0</v>
      </c>
      <c r="I70" s="86">
        <v>0</v>
      </c>
      <c r="J70" s="86">
        <v>0</v>
      </c>
      <c r="K70" s="86">
        <v>0</v>
      </c>
      <c r="N70" s="86">
        <v>0</v>
      </c>
      <c r="O70" s="86">
        <v>0</v>
      </c>
      <c r="P70" s="86">
        <v>0</v>
      </c>
      <c r="Q70" s="86">
        <v>0</v>
      </c>
      <c r="R70" s="86">
        <v>0</v>
      </c>
      <c r="S70" s="86">
        <v>0</v>
      </c>
      <c r="T70" s="86">
        <v>0</v>
      </c>
      <c r="U70" s="86">
        <v>0</v>
      </c>
      <c r="X70" s="86">
        <v>0</v>
      </c>
      <c r="Y70" s="86">
        <v>0</v>
      </c>
      <c r="Z70" s="86">
        <v>0</v>
      </c>
      <c r="AA70" s="86">
        <v>0</v>
      </c>
      <c r="AB70" s="86">
        <v>0</v>
      </c>
      <c r="AC70" s="86">
        <v>0</v>
      </c>
      <c r="AD70" s="86">
        <v>0</v>
      </c>
      <c r="AE70" s="86">
        <v>0</v>
      </c>
      <c r="AF70" s="16"/>
    </row>
    <row r="71" spans="1:32">
      <c r="A71" s="135" t="s">
        <v>572</v>
      </c>
      <c r="B71" s="8" t="s">
        <v>45</v>
      </c>
      <c r="C71" s="45" t="s">
        <v>560</v>
      </c>
      <c r="D71" s="86">
        <v>0</v>
      </c>
      <c r="E71" s="86">
        <v>0</v>
      </c>
      <c r="F71" s="86">
        <v>0</v>
      </c>
      <c r="G71" s="86">
        <v>0</v>
      </c>
      <c r="H71" s="86">
        <v>0</v>
      </c>
      <c r="I71" s="86">
        <v>0</v>
      </c>
      <c r="J71" s="86">
        <v>0</v>
      </c>
      <c r="K71" s="86">
        <v>0</v>
      </c>
      <c r="L71" s="16"/>
      <c r="M71" s="16"/>
      <c r="N71" s="86">
        <v>0</v>
      </c>
      <c r="O71" s="86">
        <v>0</v>
      </c>
      <c r="P71" s="86">
        <v>0</v>
      </c>
      <c r="Q71" s="86">
        <v>0</v>
      </c>
      <c r="R71" s="86">
        <v>0</v>
      </c>
      <c r="S71" s="86">
        <v>0</v>
      </c>
      <c r="T71" s="86">
        <v>0</v>
      </c>
      <c r="U71" s="86">
        <v>0</v>
      </c>
      <c r="V71" s="16"/>
      <c r="W71" s="16"/>
      <c r="X71" s="86">
        <v>0</v>
      </c>
      <c r="Y71" s="86">
        <v>0</v>
      </c>
      <c r="Z71" s="86">
        <v>0</v>
      </c>
      <c r="AA71" s="86">
        <v>0</v>
      </c>
      <c r="AB71" s="86">
        <v>0</v>
      </c>
      <c r="AC71" s="86">
        <v>0</v>
      </c>
      <c r="AD71" s="86">
        <v>0</v>
      </c>
      <c r="AE71" s="86">
        <v>0</v>
      </c>
      <c r="AF71" s="16"/>
    </row>
    <row r="72" spans="1:32">
      <c r="A72" s="135"/>
      <c r="B72" s="136" t="s">
        <v>95</v>
      </c>
      <c r="C72" s="45"/>
      <c r="D72" s="52"/>
      <c r="E72" s="52"/>
      <c r="F72" s="52"/>
      <c r="G72" s="52"/>
      <c r="H72" s="52"/>
      <c r="I72" s="52"/>
      <c r="J72" s="52"/>
      <c r="K72" s="52"/>
      <c r="L72" s="16"/>
      <c r="M72" s="16"/>
      <c r="N72" s="52"/>
      <c r="O72" s="52"/>
      <c r="P72" s="52"/>
      <c r="Q72" s="52"/>
      <c r="R72" s="52"/>
      <c r="S72" s="52"/>
      <c r="T72" s="52"/>
      <c r="U72" s="52"/>
      <c r="V72" s="16"/>
      <c r="W72" s="16"/>
      <c r="X72" s="52"/>
      <c r="Y72" s="52"/>
      <c r="Z72" s="52"/>
      <c r="AA72" s="52"/>
      <c r="AB72" s="52"/>
      <c r="AC72" s="52"/>
      <c r="AD72" s="52"/>
      <c r="AE72" s="52"/>
      <c r="AF72" s="16"/>
    </row>
    <row r="73" spans="1:32">
      <c r="A73" s="135" t="s">
        <v>325</v>
      </c>
      <c r="B73" s="8" t="s">
        <v>33</v>
      </c>
      <c r="C73" s="45" t="s">
        <v>560</v>
      </c>
      <c r="D73" s="105">
        <v>0</v>
      </c>
      <c r="E73" s="105">
        <v>0</v>
      </c>
      <c r="F73" s="105">
        <v>0</v>
      </c>
      <c r="G73" s="105">
        <v>0</v>
      </c>
      <c r="H73" s="105">
        <v>0</v>
      </c>
      <c r="I73" s="105">
        <v>0</v>
      </c>
      <c r="J73" s="105">
        <v>0</v>
      </c>
      <c r="K73" s="105">
        <v>0</v>
      </c>
      <c r="L73" s="123"/>
      <c r="N73" s="105">
        <v>0</v>
      </c>
      <c r="O73" s="105">
        <v>0</v>
      </c>
      <c r="P73" s="105">
        <v>0</v>
      </c>
      <c r="Q73" s="105">
        <v>0</v>
      </c>
      <c r="R73" s="105">
        <v>0</v>
      </c>
      <c r="S73" s="105">
        <v>0</v>
      </c>
      <c r="T73" s="105">
        <v>0</v>
      </c>
      <c r="U73" s="105">
        <v>0</v>
      </c>
      <c r="V73" s="123"/>
      <c r="X73" s="101">
        <v>-18555.963321603049</v>
      </c>
      <c r="Y73" s="101">
        <v>-11635.167727637699</v>
      </c>
      <c r="Z73" s="101">
        <v>-5491.4251678533656</v>
      </c>
      <c r="AA73" s="101">
        <v>1658.1136133883244</v>
      </c>
      <c r="AB73" s="101">
        <v>8657.4655842563679</v>
      </c>
      <c r="AC73" s="101">
        <v>20132.29575281576</v>
      </c>
      <c r="AD73" s="101">
        <v>27520.113756230465</v>
      </c>
      <c r="AE73" s="101">
        <v>37133.049794377126</v>
      </c>
      <c r="AF73" s="123"/>
    </row>
    <row r="74" spans="1:32">
      <c r="A74" s="135" t="s">
        <v>326</v>
      </c>
      <c r="B74" s="8" t="s">
        <v>34</v>
      </c>
      <c r="C74" s="45" t="s">
        <v>560</v>
      </c>
      <c r="D74" s="105">
        <v>0</v>
      </c>
      <c r="E74" s="105">
        <v>0</v>
      </c>
      <c r="F74" s="105">
        <v>0</v>
      </c>
      <c r="G74" s="105">
        <v>0</v>
      </c>
      <c r="H74" s="105">
        <v>0</v>
      </c>
      <c r="I74" s="105">
        <v>0</v>
      </c>
      <c r="J74" s="105">
        <v>0</v>
      </c>
      <c r="K74" s="105">
        <v>0</v>
      </c>
      <c r="N74" s="105">
        <v>0</v>
      </c>
      <c r="O74" s="105">
        <v>0</v>
      </c>
      <c r="P74" s="105">
        <v>0</v>
      </c>
      <c r="Q74" s="105">
        <v>0</v>
      </c>
      <c r="R74" s="105">
        <v>0</v>
      </c>
      <c r="S74" s="105">
        <v>0</v>
      </c>
      <c r="T74" s="105">
        <v>0</v>
      </c>
      <c r="U74" s="105">
        <v>0</v>
      </c>
      <c r="X74" s="101">
        <v>0</v>
      </c>
      <c r="Y74" s="101">
        <v>143.26046879508269</v>
      </c>
      <c r="Z74" s="101">
        <v>392.31633431894807</v>
      </c>
      <c r="AA74" s="101">
        <v>738.41153316878638</v>
      </c>
      <c r="AB74" s="101">
        <v>554.34116436990939</v>
      </c>
      <c r="AC74" s="101">
        <v>985.60342571067065</v>
      </c>
      <c r="AD74" s="101">
        <v>1569.4126804797654</v>
      </c>
      <c r="AE74" s="101">
        <v>605.26871164834722</v>
      </c>
      <c r="AF74" s="16"/>
    </row>
    <row r="75" spans="1:32">
      <c r="A75" s="135" t="s">
        <v>421</v>
      </c>
      <c r="B75" s="8" t="s">
        <v>35</v>
      </c>
      <c r="C75" s="45" t="s">
        <v>560</v>
      </c>
      <c r="D75" s="105">
        <v>0</v>
      </c>
      <c r="E75" s="105">
        <v>0</v>
      </c>
      <c r="F75" s="105">
        <v>0</v>
      </c>
      <c r="G75" s="105">
        <v>0</v>
      </c>
      <c r="H75" s="105">
        <v>0</v>
      </c>
      <c r="I75" s="105">
        <v>0</v>
      </c>
      <c r="J75" s="105">
        <v>0</v>
      </c>
      <c r="K75" s="105">
        <v>0</v>
      </c>
      <c r="L75" s="16"/>
      <c r="M75" s="16"/>
      <c r="N75" s="105">
        <v>0</v>
      </c>
      <c r="O75" s="105">
        <v>0</v>
      </c>
      <c r="P75" s="105">
        <v>0</v>
      </c>
      <c r="Q75" s="105">
        <v>0</v>
      </c>
      <c r="R75" s="105">
        <v>0</v>
      </c>
      <c r="S75" s="105">
        <v>0</v>
      </c>
      <c r="T75" s="105">
        <v>0</v>
      </c>
      <c r="U75" s="105">
        <v>0</v>
      </c>
      <c r="V75" s="16"/>
      <c r="W75" s="16"/>
      <c r="X75" s="101">
        <v>0</v>
      </c>
      <c r="Y75" s="101">
        <v>338.6319449652766</v>
      </c>
      <c r="Z75" s="101">
        <v>663.7389137699912</v>
      </c>
      <c r="AA75" s="101">
        <v>1028.8379594382782</v>
      </c>
      <c r="AB75" s="101">
        <v>1391.0795914735218</v>
      </c>
      <c r="AC75" s="101">
        <v>1993.5192623634032</v>
      </c>
      <c r="AD75" s="101">
        <v>2409.4530353171017</v>
      </c>
      <c r="AE75" s="101">
        <v>3556.9553550428191</v>
      </c>
      <c r="AF75" s="16"/>
    </row>
    <row r="76" spans="1:32">
      <c r="A76" s="135" t="s">
        <v>422</v>
      </c>
      <c r="B76" s="8" t="s">
        <v>36</v>
      </c>
      <c r="C76" s="45" t="s">
        <v>560</v>
      </c>
      <c r="D76" s="105">
        <v>0</v>
      </c>
      <c r="E76" s="105">
        <v>0</v>
      </c>
      <c r="F76" s="105">
        <v>0</v>
      </c>
      <c r="G76" s="105">
        <v>0</v>
      </c>
      <c r="H76" s="105">
        <v>0</v>
      </c>
      <c r="I76" s="105">
        <v>0</v>
      </c>
      <c r="J76" s="105">
        <v>0</v>
      </c>
      <c r="K76" s="105">
        <v>0</v>
      </c>
      <c r="L76" s="16"/>
      <c r="M76" s="16"/>
      <c r="N76" s="105">
        <v>0</v>
      </c>
      <c r="O76" s="105">
        <v>0</v>
      </c>
      <c r="P76" s="105">
        <v>0</v>
      </c>
      <c r="Q76" s="105">
        <v>0</v>
      </c>
      <c r="R76" s="105">
        <v>0</v>
      </c>
      <c r="S76" s="105">
        <v>0</v>
      </c>
      <c r="T76" s="105">
        <v>0</v>
      </c>
      <c r="U76" s="105">
        <v>0</v>
      </c>
      <c r="V76" s="16"/>
      <c r="W76" s="16"/>
      <c r="X76" s="101">
        <v>0</v>
      </c>
      <c r="Y76" s="101">
        <v>195.37147617019392</v>
      </c>
      <c r="Z76" s="101">
        <v>271.42257945104308</v>
      </c>
      <c r="AA76" s="101">
        <v>290.4264262694918</v>
      </c>
      <c r="AB76" s="101">
        <v>836.73842710361225</v>
      </c>
      <c r="AC76" s="101">
        <v>1007.9158366527325</v>
      </c>
      <c r="AD76" s="101">
        <v>840.04035483733628</v>
      </c>
      <c r="AE76" s="101">
        <v>2951.686643394472</v>
      </c>
      <c r="AF76" s="16"/>
    </row>
    <row r="77" spans="1:32">
      <c r="A77" s="135" t="s">
        <v>327</v>
      </c>
      <c r="B77" s="8" t="s">
        <v>37</v>
      </c>
      <c r="C77" s="45" t="s">
        <v>560</v>
      </c>
      <c r="D77" s="105">
        <v>0</v>
      </c>
      <c r="E77" s="105">
        <v>0</v>
      </c>
      <c r="F77" s="105">
        <v>0</v>
      </c>
      <c r="G77" s="105">
        <v>0</v>
      </c>
      <c r="H77" s="105">
        <v>0</v>
      </c>
      <c r="I77" s="105">
        <v>0</v>
      </c>
      <c r="J77" s="105">
        <v>0</v>
      </c>
      <c r="K77" s="105">
        <v>0</v>
      </c>
      <c r="L77" s="16"/>
      <c r="M77" s="16"/>
      <c r="N77" s="105">
        <v>0</v>
      </c>
      <c r="O77" s="105">
        <v>0</v>
      </c>
      <c r="P77" s="105">
        <v>0</v>
      </c>
      <c r="Q77" s="105">
        <v>0</v>
      </c>
      <c r="R77" s="105">
        <v>0</v>
      </c>
      <c r="S77" s="105">
        <v>0</v>
      </c>
      <c r="T77" s="105">
        <v>0</v>
      </c>
      <c r="U77" s="105">
        <v>0</v>
      </c>
      <c r="V77" s="16"/>
      <c r="W77" s="16"/>
      <c r="X77" s="101">
        <v>6920.7955939653484</v>
      </c>
      <c r="Y77" s="101">
        <v>6528.5060956828211</v>
      </c>
      <c r="Z77" s="101">
        <v>7028.6450263737852</v>
      </c>
      <c r="AA77" s="101">
        <v>6551.3668639687485</v>
      </c>
      <c r="AB77" s="101">
        <v>11757.227431293095</v>
      </c>
      <c r="AC77" s="101">
        <v>7410.1304143567631</v>
      </c>
      <c r="AD77" s="101">
        <v>8883.5637125042322</v>
      </c>
      <c r="AE77" s="101">
        <v>3934.1750032057507</v>
      </c>
      <c r="AF77" s="16"/>
    </row>
    <row r="78" spans="1:32">
      <c r="A78" s="135" t="s">
        <v>328</v>
      </c>
      <c r="B78" s="8" t="s">
        <v>38</v>
      </c>
      <c r="C78" s="45" t="s">
        <v>560</v>
      </c>
      <c r="D78" s="105">
        <v>0</v>
      </c>
      <c r="E78" s="105">
        <v>0</v>
      </c>
      <c r="F78" s="105">
        <v>0</v>
      </c>
      <c r="G78" s="105">
        <v>0</v>
      </c>
      <c r="H78" s="105">
        <v>0</v>
      </c>
      <c r="I78" s="105">
        <v>0</v>
      </c>
      <c r="J78" s="105">
        <v>0</v>
      </c>
      <c r="K78" s="105">
        <v>0</v>
      </c>
      <c r="L78" s="16"/>
      <c r="M78" s="16"/>
      <c r="N78" s="105">
        <v>0</v>
      </c>
      <c r="O78" s="105">
        <v>0</v>
      </c>
      <c r="P78" s="105">
        <v>0</v>
      </c>
      <c r="Q78" s="105">
        <v>0</v>
      </c>
      <c r="R78" s="105">
        <v>0</v>
      </c>
      <c r="S78" s="105">
        <v>0</v>
      </c>
      <c r="T78" s="105">
        <v>0</v>
      </c>
      <c r="U78" s="105">
        <v>0</v>
      </c>
      <c r="V78" s="16"/>
      <c r="W78" s="16"/>
      <c r="X78" s="105">
        <v>0</v>
      </c>
      <c r="Y78" s="101">
        <v>332.65252852337409</v>
      </c>
      <c r="Z78" s="105">
        <v>0</v>
      </c>
      <c r="AA78" s="105">
        <v>0</v>
      </c>
      <c r="AB78" s="105">
        <v>0</v>
      </c>
      <c r="AC78" s="105">
        <v>0</v>
      </c>
      <c r="AD78" s="105">
        <v>0</v>
      </c>
      <c r="AE78" s="105">
        <v>0</v>
      </c>
      <c r="AF78" s="16"/>
    </row>
    <row r="79" spans="1:32">
      <c r="A79" s="135" t="s">
        <v>329</v>
      </c>
      <c r="B79" s="8" t="s">
        <v>96</v>
      </c>
      <c r="C79" s="45" t="s">
        <v>560</v>
      </c>
      <c r="D79" s="105">
        <v>0</v>
      </c>
      <c r="E79" s="105">
        <v>0</v>
      </c>
      <c r="F79" s="105">
        <v>0</v>
      </c>
      <c r="G79" s="105">
        <v>0</v>
      </c>
      <c r="H79" s="105">
        <v>0</v>
      </c>
      <c r="I79" s="105">
        <v>0</v>
      </c>
      <c r="J79" s="105">
        <v>0</v>
      </c>
      <c r="K79" s="105">
        <v>0</v>
      </c>
      <c r="L79" s="16"/>
      <c r="M79" s="16"/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05">
        <v>0</v>
      </c>
      <c r="T79" s="105">
        <v>0</v>
      </c>
      <c r="U79" s="105">
        <v>0</v>
      </c>
      <c r="V79" s="16"/>
      <c r="W79" s="16"/>
      <c r="X79" s="101">
        <v>-11635.167727637699</v>
      </c>
      <c r="Y79" s="101">
        <v>-5491.4251678533656</v>
      </c>
      <c r="Z79" s="101">
        <v>1658.1136133883244</v>
      </c>
      <c r="AA79" s="101">
        <v>8657.4655842563679</v>
      </c>
      <c r="AB79" s="101">
        <v>20132.29575281576</v>
      </c>
      <c r="AC79" s="101">
        <v>27520.113756230465</v>
      </c>
      <c r="AD79" s="101">
        <v>37133.049794377126</v>
      </c>
      <c r="AE79" s="101">
        <v>38720.806865836756</v>
      </c>
      <c r="AF79" s="16"/>
    </row>
    <row r="80" spans="1:32">
      <c r="A80" s="135"/>
      <c r="B80" s="9" t="s">
        <v>46</v>
      </c>
      <c r="C80" s="10"/>
      <c r="D80" s="52"/>
      <c r="E80" s="52"/>
      <c r="F80" s="52"/>
      <c r="G80" s="52"/>
      <c r="H80" s="52"/>
      <c r="I80" s="52"/>
      <c r="J80" s="52"/>
      <c r="K80" s="52"/>
      <c r="L80" s="16"/>
      <c r="M80" s="16"/>
      <c r="N80" s="52"/>
      <c r="O80" s="52"/>
      <c r="P80" s="52"/>
      <c r="Q80" s="52"/>
      <c r="R80" s="52"/>
      <c r="S80" s="52"/>
      <c r="T80" s="52"/>
      <c r="U80" s="52"/>
      <c r="V80" s="16"/>
      <c r="W80" s="16"/>
      <c r="X80" s="52"/>
      <c r="Y80" s="52"/>
      <c r="Z80" s="52"/>
      <c r="AA80" s="52"/>
      <c r="AB80" s="52"/>
      <c r="AC80" s="52"/>
      <c r="AD80" s="52"/>
      <c r="AE80" s="52"/>
    </row>
    <row r="81" spans="1:32">
      <c r="A81" s="135" t="s">
        <v>330</v>
      </c>
      <c r="B81" s="8" t="s">
        <v>33</v>
      </c>
      <c r="C81" s="45" t="s">
        <v>560</v>
      </c>
      <c r="D81" s="101">
        <v>31967.569696777995</v>
      </c>
      <c r="E81" s="101">
        <v>35582.242869798494</v>
      </c>
      <c r="F81" s="101">
        <v>46312.269454796158</v>
      </c>
      <c r="G81" s="101">
        <v>45997.840865730599</v>
      </c>
      <c r="H81" s="101">
        <v>49716.836070197045</v>
      </c>
      <c r="I81" s="101">
        <v>54362.015080587211</v>
      </c>
      <c r="J81" s="101">
        <v>58524.768893301232</v>
      </c>
      <c r="K81" s="101">
        <v>70589.255355014131</v>
      </c>
      <c r="L81" s="123"/>
      <c r="N81" s="101">
        <v>64866.759226240887</v>
      </c>
      <c r="O81" s="101">
        <v>75723.809071075913</v>
      </c>
      <c r="P81" s="101">
        <v>90333.447706260762</v>
      </c>
      <c r="Q81" s="101">
        <v>94038.236667030069</v>
      </c>
      <c r="R81" s="101">
        <v>110361.63900431666</v>
      </c>
      <c r="S81" s="101">
        <v>121190.6414932607</v>
      </c>
      <c r="T81" s="101">
        <v>130997.06826245395</v>
      </c>
      <c r="U81" s="101">
        <v>147108.12163012737</v>
      </c>
      <c r="V81" s="123"/>
      <c r="X81" s="105">
        <v>0</v>
      </c>
      <c r="Y81" s="105">
        <v>0</v>
      </c>
      <c r="Z81" s="101">
        <v>-4.1239236637988057</v>
      </c>
      <c r="AA81" s="101">
        <v>-4.0355439548742282</v>
      </c>
      <c r="AB81" s="101">
        <v>82.680974166380366</v>
      </c>
      <c r="AC81" s="101">
        <v>169.47863868858516</v>
      </c>
      <c r="AD81" s="101">
        <v>182.50810863773009</v>
      </c>
      <c r="AE81" s="101">
        <v>557.04974074525251</v>
      </c>
      <c r="AF81" s="123"/>
    </row>
    <row r="82" spans="1:32">
      <c r="A82" s="135" t="s">
        <v>331</v>
      </c>
      <c r="B82" s="8" t="s">
        <v>34</v>
      </c>
      <c r="C82" s="45" t="s">
        <v>560</v>
      </c>
      <c r="D82" s="101">
        <v>799.18924241945001</v>
      </c>
      <c r="E82" s="101">
        <v>736.55242740482879</v>
      </c>
      <c r="F82" s="101">
        <v>1370.8431758619663</v>
      </c>
      <c r="G82" s="101">
        <v>1697.3203279454594</v>
      </c>
      <c r="H82" s="101">
        <v>1049.0252410811579</v>
      </c>
      <c r="I82" s="101">
        <v>1440.5933996355611</v>
      </c>
      <c r="J82" s="101">
        <v>2106.8916801588443</v>
      </c>
      <c r="K82" s="101">
        <v>1150.6048622867302</v>
      </c>
      <c r="N82" s="101">
        <v>1621.6689806560223</v>
      </c>
      <c r="O82" s="101">
        <v>1567.4828477712715</v>
      </c>
      <c r="P82" s="101">
        <v>2673.8700521053188</v>
      </c>
      <c r="Q82" s="101">
        <v>3470.0109330134096</v>
      </c>
      <c r="R82" s="101">
        <v>2328.6305829910816</v>
      </c>
      <c r="S82" s="101">
        <v>3211.5519995714085</v>
      </c>
      <c r="T82" s="101">
        <v>4715.8944574483421</v>
      </c>
      <c r="U82" s="101">
        <v>2397.8623825710756</v>
      </c>
      <c r="X82" s="105">
        <v>0</v>
      </c>
      <c r="Y82" s="105">
        <v>0</v>
      </c>
      <c r="Z82" s="101">
        <v>-0.12206814044844465</v>
      </c>
      <c r="AA82" s="101">
        <v>-0.14891157193485904</v>
      </c>
      <c r="AB82" s="101">
        <v>1.7445685549106258</v>
      </c>
      <c r="AC82" s="101">
        <v>4.4911839252475074</v>
      </c>
      <c r="AD82" s="101">
        <v>6.5702919109582822</v>
      </c>
      <c r="AE82" s="101">
        <v>9.0799107741476135</v>
      </c>
    </row>
    <row r="83" spans="1:32">
      <c r="A83" s="135" t="s">
        <v>332</v>
      </c>
      <c r="B83" s="8" t="s">
        <v>35</v>
      </c>
      <c r="C83" s="45" t="s">
        <v>560</v>
      </c>
      <c r="D83" s="101">
        <v>-960.00482520147978</v>
      </c>
      <c r="E83" s="101">
        <v>-1081.4957444852319</v>
      </c>
      <c r="F83" s="101">
        <v>-1388.6612410581665</v>
      </c>
      <c r="G83" s="101">
        <v>-1422.0721543020545</v>
      </c>
      <c r="H83" s="101">
        <v>-1564.5035617465558</v>
      </c>
      <c r="I83" s="101">
        <v>-1730.2662224822041</v>
      </c>
      <c r="J83" s="101">
        <v>-1891.2572387349726</v>
      </c>
      <c r="K83" s="101">
        <v>-2268.5874467358753</v>
      </c>
      <c r="L83" s="16"/>
      <c r="M83" s="16"/>
      <c r="N83" s="101">
        <v>-2341.9512586863125</v>
      </c>
      <c r="O83" s="101">
        <v>-2743.3584003084552</v>
      </c>
      <c r="P83" s="101">
        <v>-3265.666872660353</v>
      </c>
      <c r="Q83" s="101">
        <v>-3490.1434290909551</v>
      </c>
      <c r="R83" s="101">
        <v>-4108.5566031903254</v>
      </c>
      <c r="S83" s="101">
        <v>-4567.2350741985156</v>
      </c>
      <c r="T83" s="101">
        <v>-5019.3122601860787</v>
      </c>
      <c r="U83" s="101">
        <v>-5691.3326985279955</v>
      </c>
      <c r="V83" s="16"/>
      <c r="W83" s="16"/>
      <c r="X83" s="105">
        <v>0</v>
      </c>
      <c r="Y83" s="105">
        <v>0</v>
      </c>
      <c r="Z83" s="101">
        <v>0.21046444418197202</v>
      </c>
      <c r="AA83" s="101">
        <v>0.21669504603052314</v>
      </c>
      <c r="AB83" s="101">
        <v>-4.2676125545529047</v>
      </c>
      <c r="AC83" s="101">
        <v>-8.9179279530368767</v>
      </c>
      <c r="AD83" s="101">
        <v>-10.050193226158505</v>
      </c>
      <c r="AE83" s="101">
        <v>-29.993515613597246</v>
      </c>
    </row>
    <row r="84" spans="1:32">
      <c r="A84" s="135" t="s">
        <v>333</v>
      </c>
      <c r="B84" s="8" t="s">
        <v>36</v>
      </c>
      <c r="C84" s="45" t="s">
        <v>560</v>
      </c>
      <c r="D84" s="101">
        <v>-160.81558278202979</v>
      </c>
      <c r="E84" s="101">
        <v>-344.94331708040306</v>
      </c>
      <c r="F84" s="101">
        <v>-17.818065196200106</v>
      </c>
      <c r="G84" s="101">
        <v>275.24817364340493</v>
      </c>
      <c r="H84" s="101">
        <v>-515.47832066539786</v>
      </c>
      <c r="I84" s="101">
        <v>-289.67282284664299</v>
      </c>
      <c r="J84" s="101">
        <v>215.63444142387178</v>
      </c>
      <c r="K84" s="101">
        <v>-1117.9825844491454</v>
      </c>
      <c r="L84" s="16"/>
      <c r="M84" s="16"/>
      <c r="N84" s="101">
        <v>-720.2822780302904</v>
      </c>
      <c r="O84" s="101">
        <v>-1175.8755525371835</v>
      </c>
      <c r="P84" s="101">
        <v>-591.79682055503417</v>
      </c>
      <c r="Q84" s="101">
        <v>-20.132496077545525</v>
      </c>
      <c r="R84" s="101">
        <v>-1779.9260201992438</v>
      </c>
      <c r="S84" s="101">
        <v>-1355.6830746271075</v>
      </c>
      <c r="T84" s="101">
        <v>-303.41780273773634</v>
      </c>
      <c r="U84" s="101">
        <v>-3293.4703159569199</v>
      </c>
      <c r="V84" s="16"/>
      <c r="W84" s="16"/>
      <c r="X84" s="105">
        <v>0</v>
      </c>
      <c r="Y84" s="105">
        <v>0</v>
      </c>
      <c r="Z84" s="101">
        <v>8.8396303733527373E-2</v>
      </c>
      <c r="AA84" s="101">
        <v>6.7783474095664126E-2</v>
      </c>
      <c r="AB84" s="101">
        <v>-2.5230439996422791</v>
      </c>
      <c r="AC84" s="101">
        <v>-4.4267440277893684</v>
      </c>
      <c r="AD84" s="101">
        <v>-3.4799013152002232</v>
      </c>
      <c r="AE84" s="101">
        <v>-20.913604839449633</v>
      </c>
    </row>
    <row r="85" spans="1:32">
      <c r="A85" s="135" t="s">
        <v>334</v>
      </c>
      <c r="B85" s="8" t="s">
        <v>37</v>
      </c>
      <c r="C85" s="45" t="s">
        <v>560</v>
      </c>
      <c r="D85" s="101">
        <v>3775.4887558025271</v>
      </c>
      <c r="E85" s="101">
        <v>11074.969902078068</v>
      </c>
      <c r="F85" s="101">
        <v>-2.9661052386935212</v>
      </c>
      <c r="G85" s="101">
        <v>3443.7470308230436</v>
      </c>
      <c r="H85" s="101">
        <v>5160.6573310555605</v>
      </c>
      <c r="I85" s="101">
        <v>4452.4266355606605</v>
      </c>
      <c r="J85" s="101">
        <v>11848.852020289029</v>
      </c>
      <c r="K85" s="101">
        <v>-462.84486221091709</v>
      </c>
      <c r="L85" s="16"/>
      <c r="M85" s="16"/>
      <c r="N85" s="101">
        <v>11577.332122865329</v>
      </c>
      <c r="O85" s="101">
        <v>15785.514187722016</v>
      </c>
      <c r="P85" s="101">
        <v>4296.5857813243438</v>
      </c>
      <c r="Q85" s="101">
        <v>16343.534833364145</v>
      </c>
      <c r="R85" s="101">
        <v>12608.928509143279</v>
      </c>
      <c r="S85" s="101">
        <v>11162.10984382037</v>
      </c>
      <c r="T85" s="101">
        <v>16414.471170411136</v>
      </c>
      <c r="U85" s="101">
        <v>4624.6138235288454</v>
      </c>
      <c r="V85" s="16"/>
      <c r="W85" s="16"/>
      <c r="X85" s="105">
        <v>0</v>
      </c>
      <c r="Y85" s="101">
        <v>-4.1239236637988057</v>
      </c>
      <c r="Z85" s="105">
        <v>-1.6594808949567947E-5</v>
      </c>
      <c r="AA85" s="101">
        <v>86.648734647158932</v>
      </c>
      <c r="AB85" s="101">
        <v>89.320708521847109</v>
      </c>
      <c r="AC85" s="101">
        <v>17.456213976934272</v>
      </c>
      <c r="AD85" s="101">
        <v>378.02153342272265</v>
      </c>
      <c r="AE85" s="101">
        <v>-95.519402862643929</v>
      </c>
    </row>
    <row r="86" spans="1:32">
      <c r="A86" s="135" t="s">
        <v>335</v>
      </c>
      <c r="B86" s="8" t="s">
        <v>38</v>
      </c>
      <c r="C86" s="45" t="s">
        <v>560</v>
      </c>
      <c r="D86" s="105">
        <v>0</v>
      </c>
      <c r="E86" s="105">
        <v>-68.602500088877306</v>
      </c>
      <c r="F86" s="105">
        <v>-3.474174053057127E-4</v>
      </c>
      <c r="G86" s="105">
        <v>0</v>
      </c>
      <c r="H86" s="105">
        <v>0</v>
      </c>
      <c r="I86" s="105">
        <v>0</v>
      </c>
      <c r="J86" s="54">
        <v>-947.64430664216673</v>
      </c>
      <c r="K86" s="54">
        <v>-2459.3618742657914</v>
      </c>
      <c r="L86" s="16"/>
      <c r="M86" s="16"/>
      <c r="N86" s="101">
        <v>-324.46599999999995</v>
      </c>
      <c r="O86" s="101">
        <v>-143.52088991938578</v>
      </c>
      <c r="P86" s="105">
        <v>-3.474174053057127E-4</v>
      </c>
      <c r="Q86" s="105">
        <v>0</v>
      </c>
      <c r="R86" s="105">
        <v>0</v>
      </c>
      <c r="S86" s="105">
        <v>0</v>
      </c>
      <c r="T86" s="101">
        <v>-947.64430664216673</v>
      </c>
      <c r="U86" s="101">
        <v>-2459.3618742657914</v>
      </c>
      <c r="V86" s="16"/>
      <c r="W86" s="16"/>
      <c r="X86" s="105">
        <v>0</v>
      </c>
      <c r="Y86" s="101">
        <v>-3.9751253213776669</v>
      </c>
      <c r="Z86" s="105">
        <v>-1.5856487927283784E-5</v>
      </c>
      <c r="AA86" s="105">
        <v>0</v>
      </c>
      <c r="AB86" s="105">
        <v>0</v>
      </c>
      <c r="AC86" s="105">
        <v>0</v>
      </c>
      <c r="AD86" s="101">
        <v>-48.446099481378916</v>
      </c>
      <c r="AE86" s="101">
        <v>-109.12289262251227</v>
      </c>
    </row>
    <row r="87" spans="1:32">
      <c r="A87" s="135" t="s">
        <v>336</v>
      </c>
      <c r="B87" s="8" t="s">
        <v>47</v>
      </c>
      <c r="C87" s="45" t="s">
        <v>560</v>
      </c>
      <c r="D87" s="101">
        <v>35582.242869798494</v>
      </c>
      <c r="E87" s="101">
        <v>46312.269454796158</v>
      </c>
      <c r="F87" s="101">
        <v>45997.840865730599</v>
      </c>
      <c r="G87" s="101">
        <v>49716.836070197045</v>
      </c>
      <c r="H87" s="101">
        <v>54362.015080587211</v>
      </c>
      <c r="I87" s="101">
        <v>58524.768893301232</v>
      </c>
      <c r="J87" s="101">
        <v>70589.255355014131</v>
      </c>
      <c r="K87" s="101">
        <v>69008.42790835406</v>
      </c>
      <c r="L87" s="16"/>
      <c r="M87" s="16"/>
      <c r="N87" s="101">
        <v>75723.809071075913</v>
      </c>
      <c r="O87" s="101">
        <v>90333.447706260762</v>
      </c>
      <c r="P87" s="101">
        <v>94038.236667030069</v>
      </c>
      <c r="Q87" s="101">
        <v>110361.63900431666</v>
      </c>
      <c r="R87" s="101">
        <v>121190.6414932607</v>
      </c>
      <c r="S87" s="101">
        <v>130997.06826245395</v>
      </c>
      <c r="T87" s="101">
        <v>147108.12163012737</v>
      </c>
      <c r="U87" s="101">
        <v>148439.26513769929</v>
      </c>
      <c r="V87" s="16"/>
      <c r="W87" s="16"/>
      <c r="X87" s="105">
        <v>0</v>
      </c>
      <c r="Y87" s="101">
        <v>-4.1239236637988057</v>
      </c>
      <c r="Z87" s="101">
        <v>-4.0355439548742282</v>
      </c>
      <c r="AA87" s="101">
        <v>82.680974166380366</v>
      </c>
      <c r="AB87" s="101">
        <v>169.47863868858516</v>
      </c>
      <c r="AC87" s="101">
        <v>182.50810863773009</v>
      </c>
      <c r="AD87" s="101">
        <v>557.04974074525251</v>
      </c>
      <c r="AE87" s="101">
        <v>440.61673304315889</v>
      </c>
      <c r="AF87" s="16"/>
    </row>
    <row r="88" spans="1:32">
      <c r="A88" s="2"/>
      <c r="B88" s="9" t="s">
        <v>48</v>
      </c>
      <c r="C88" s="10"/>
      <c r="D88" s="52"/>
      <c r="E88" s="52"/>
      <c r="F88" s="52"/>
      <c r="G88" s="52"/>
      <c r="H88" s="52"/>
      <c r="I88" s="52"/>
      <c r="J88" s="52"/>
      <c r="K88" s="52"/>
      <c r="L88" s="16"/>
      <c r="M88" s="16"/>
      <c r="N88" s="52"/>
      <c r="O88" s="52"/>
      <c r="P88" s="52"/>
      <c r="Q88" s="52"/>
      <c r="R88" s="52"/>
      <c r="S88" s="52"/>
      <c r="T88" s="52"/>
      <c r="U88" s="52"/>
      <c r="V88" s="16"/>
      <c r="W88" s="16"/>
      <c r="X88" s="140"/>
      <c r="Y88" s="52"/>
      <c r="Z88" s="52"/>
      <c r="AA88" s="52"/>
      <c r="AB88" s="52"/>
      <c r="AC88" s="52"/>
      <c r="AD88" s="52"/>
      <c r="AE88" s="52"/>
      <c r="AF88" s="16"/>
    </row>
    <row r="89" spans="1:32">
      <c r="A89" s="135" t="s">
        <v>337</v>
      </c>
      <c r="B89" s="8" t="s">
        <v>33</v>
      </c>
      <c r="C89" s="45" t="s">
        <v>560</v>
      </c>
      <c r="D89" s="101">
        <v>44093.143945520729</v>
      </c>
      <c r="E89" s="101">
        <v>53486.334948566146</v>
      </c>
      <c r="F89" s="101">
        <v>45817.517073786534</v>
      </c>
      <c r="G89" s="101">
        <v>46875.282456319204</v>
      </c>
      <c r="H89" s="101">
        <v>57507.106924068168</v>
      </c>
      <c r="I89" s="101">
        <v>63416.290475143855</v>
      </c>
      <c r="J89" s="101">
        <v>68588.076485703816</v>
      </c>
      <c r="K89" s="101">
        <v>60111.106193852815</v>
      </c>
      <c r="L89" s="123"/>
      <c r="N89" s="101">
        <v>44093.143945520729</v>
      </c>
      <c r="O89" s="101">
        <v>53486.334948566146</v>
      </c>
      <c r="P89" s="101">
        <v>45817.517073786534</v>
      </c>
      <c r="Q89" s="101">
        <v>46790.878747583345</v>
      </c>
      <c r="R89" s="101">
        <v>57348.98684078965</v>
      </c>
      <c r="S89" s="101">
        <v>63201.633677902078</v>
      </c>
      <c r="T89" s="101">
        <v>68319.159625135566</v>
      </c>
      <c r="U89" s="101">
        <v>59463.225888002053</v>
      </c>
      <c r="V89" s="123"/>
      <c r="X89" s="105">
        <v>0</v>
      </c>
      <c r="Y89" s="101">
        <v>0</v>
      </c>
      <c r="Z89" s="101">
        <v>1657.4432123631539</v>
      </c>
      <c r="AA89" s="101">
        <v>2283.9586479406371</v>
      </c>
      <c r="AB89" s="101">
        <v>2898.3660346527945</v>
      </c>
      <c r="AC89" s="101">
        <v>3231.5694939980872</v>
      </c>
      <c r="AD89" s="101">
        <v>3669.9934203985254</v>
      </c>
      <c r="AE89" s="101">
        <v>3038.2744785427421</v>
      </c>
      <c r="AF89" s="123"/>
    </row>
    <row r="90" spans="1:32">
      <c r="A90" s="135" t="s">
        <v>338</v>
      </c>
      <c r="B90" s="8" t="s">
        <v>34</v>
      </c>
      <c r="C90" s="45" t="s">
        <v>560</v>
      </c>
      <c r="D90" s="101">
        <v>1102.3285986380183</v>
      </c>
      <c r="E90" s="101">
        <v>1107.1671334353193</v>
      </c>
      <c r="F90" s="101">
        <v>1356.1985053840815</v>
      </c>
      <c r="G90" s="101">
        <v>1729.6979226381789</v>
      </c>
      <c r="H90" s="101">
        <v>1213.3999560978384</v>
      </c>
      <c r="I90" s="101">
        <v>1680.531697591312</v>
      </c>
      <c r="J90" s="101">
        <v>2469.1707534853372</v>
      </c>
      <c r="K90" s="101">
        <v>979.81103095980075</v>
      </c>
      <c r="N90" s="101">
        <v>1102.3285986380183</v>
      </c>
      <c r="O90" s="101">
        <v>1107.1671334353193</v>
      </c>
      <c r="P90" s="101">
        <v>1356.1985053840815</v>
      </c>
      <c r="Q90" s="101">
        <v>1726.5834257858255</v>
      </c>
      <c r="R90" s="101">
        <v>1210.0636223406616</v>
      </c>
      <c r="S90" s="101">
        <v>1674.8432924644051</v>
      </c>
      <c r="T90" s="101">
        <v>2459.4897465048803</v>
      </c>
      <c r="U90" s="101">
        <v>969.25058197443332</v>
      </c>
      <c r="X90" s="105">
        <v>0</v>
      </c>
      <c r="Y90" s="101">
        <v>0</v>
      </c>
      <c r="Z90" s="101">
        <v>49.060319085949359</v>
      </c>
      <c r="AA90" s="101">
        <v>84.278074109009523</v>
      </c>
      <c r="AB90" s="101">
        <v>61.155523331173967</v>
      </c>
      <c r="AC90" s="101">
        <v>85.636591590949308</v>
      </c>
      <c r="AD90" s="101">
        <v>132.1197631343469</v>
      </c>
      <c r="AE90" s="101">
        <v>49.523874000246693</v>
      </c>
      <c r="AF90" s="16"/>
    </row>
    <row r="91" spans="1:32">
      <c r="A91" s="135" t="s">
        <v>339</v>
      </c>
      <c r="B91" s="8" t="s">
        <v>35</v>
      </c>
      <c r="C91" s="45" t="s">
        <v>560</v>
      </c>
      <c r="D91" s="101">
        <v>-16056.850393386896</v>
      </c>
      <c r="E91" s="101">
        <v>-20994.34242508719</v>
      </c>
      <c r="F91" s="101">
        <v>-19429.847137725534</v>
      </c>
      <c r="G91" s="101">
        <v>-10681.137992971457</v>
      </c>
      <c r="H91" s="101">
        <v>-14766.065520097176</v>
      </c>
      <c r="I91" s="101">
        <v>-18689.649645786667</v>
      </c>
      <c r="J91" s="101">
        <v>-20742.032922981893</v>
      </c>
      <c r="K91" s="101">
        <v>-19330.835605338831</v>
      </c>
      <c r="N91" s="101">
        <v>-16056.850393386896</v>
      </c>
      <c r="O91" s="101">
        <v>-20994.34242508719</v>
      </c>
      <c r="P91" s="101">
        <v>-19429.847137725534</v>
      </c>
      <c r="Q91" s="101">
        <v>-10665.342694013736</v>
      </c>
      <c r="R91" s="101">
        <v>-14733.40438254545</v>
      </c>
      <c r="S91" s="101">
        <v>-18640.36389753539</v>
      </c>
      <c r="T91" s="101">
        <v>-20673.183218498179</v>
      </c>
      <c r="U91" s="101">
        <v>-19177.005657157006</v>
      </c>
      <c r="X91" s="105">
        <v>0</v>
      </c>
      <c r="Y91" s="101">
        <v>0</v>
      </c>
      <c r="Z91" s="101">
        <v>-307.49252192806171</v>
      </c>
      <c r="AA91" s="101">
        <v>-482.20328530207871</v>
      </c>
      <c r="AB91" s="101">
        <v>-690.78758567800185</v>
      </c>
      <c r="AC91" s="101">
        <v>-884.060576138177</v>
      </c>
      <c r="AD91" s="101">
        <v>-1138.2548283439144</v>
      </c>
      <c r="AE91" s="101">
        <v>-1072.1290803685861</v>
      </c>
      <c r="AF91" s="16"/>
    </row>
    <row r="92" spans="1:32">
      <c r="A92" s="135" t="s">
        <v>340</v>
      </c>
      <c r="B92" s="8" t="s">
        <v>36</v>
      </c>
      <c r="C92" s="45" t="s">
        <v>560</v>
      </c>
      <c r="D92" s="101">
        <v>-14954.521794748878</v>
      </c>
      <c r="E92" s="101">
        <v>-19887.175291651871</v>
      </c>
      <c r="F92" s="101">
        <v>-18073.648632341454</v>
      </c>
      <c r="G92" s="101">
        <v>-8951.4400703332776</v>
      </c>
      <c r="H92" s="101">
        <v>-13552.665563999337</v>
      </c>
      <c r="I92" s="101">
        <v>-17009.117948195351</v>
      </c>
      <c r="J92" s="101">
        <v>-18272.862169496555</v>
      </c>
      <c r="K92" s="101">
        <v>-18351.024574379029</v>
      </c>
      <c r="N92" s="101">
        <v>-14954.521794748878</v>
      </c>
      <c r="O92" s="101">
        <v>-19887.175291651871</v>
      </c>
      <c r="P92" s="101">
        <v>-18073.648632341454</v>
      </c>
      <c r="Q92" s="101">
        <v>-8938.7592682279101</v>
      </c>
      <c r="R92" s="101">
        <v>-13523.340760204788</v>
      </c>
      <c r="S92" s="101">
        <v>-16965.520605070986</v>
      </c>
      <c r="T92" s="101">
        <v>-18213.693471993302</v>
      </c>
      <c r="U92" s="101">
        <v>-18207.755075182577</v>
      </c>
      <c r="X92" s="105">
        <v>0</v>
      </c>
      <c r="Y92" s="101">
        <v>0</v>
      </c>
      <c r="Z92" s="101">
        <v>-258.4322028421123</v>
      </c>
      <c r="AA92" s="101">
        <v>-397.92521119306923</v>
      </c>
      <c r="AB92" s="101">
        <v>-629.63206234682787</v>
      </c>
      <c r="AC92" s="101">
        <v>-798.42398454722775</v>
      </c>
      <c r="AD92" s="101">
        <v>-1006.1350652095675</v>
      </c>
      <c r="AE92" s="101">
        <v>-1022.6052063683395</v>
      </c>
      <c r="AF92" s="16"/>
    </row>
    <row r="93" spans="1:32">
      <c r="A93" s="135" t="s">
        <v>341</v>
      </c>
      <c r="B93" s="8" t="s">
        <v>37</v>
      </c>
      <c r="C93" s="45" t="s">
        <v>560</v>
      </c>
      <c r="D93" s="101">
        <v>24347.712797794295</v>
      </c>
      <c r="E93" s="101">
        <v>12218.357416872263</v>
      </c>
      <c r="F93" s="101">
        <v>19131.414014874124</v>
      </c>
      <c r="G93" s="101">
        <v>19583.26453808224</v>
      </c>
      <c r="H93" s="101">
        <v>19461.849115075027</v>
      </c>
      <c r="I93" s="101">
        <v>22180.903958755323</v>
      </c>
      <c r="J93" s="101">
        <v>9795.8918776455394</v>
      </c>
      <c r="K93" s="101">
        <v>21473.83414238277</v>
      </c>
      <c r="N93" s="101">
        <v>24347.712797794295</v>
      </c>
      <c r="O93" s="101">
        <v>12218.357416872263</v>
      </c>
      <c r="P93" s="101">
        <v>19047.010306138269</v>
      </c>
      <c r="Q93" s="101">
        <v>19496.867361434215</v>
      </c>
      <c r="R93" s="101">
        <v>19375.987597317224</v>
      </c>
      <c r="S93" s="101">
        <v>22083.046552304484</v>
      </c>
      <c r="T93" s="101">
        <v>9357.7597348597847</v>
      </c>
      <c r="U93" s="101">
        <v>21473.83414238277</v>
      </c>
      <c r="X93" s="105">
        <v>0</v>
      </c>
      <c r="Y93" s="101">
        <v>1657.4432123631539</v>
      </c>
      <c r="Z93" s="101">
        <v>884.94763841959571</v>
      </c>
      <c r="AA93" s="101">
        <v>1012.3325979052264</v>
      </c>
      <c r="AB93" s="101">
        <v>962.83552169212066</v>
      </c>
      <c r="AC93" s="101">
        <v>1236.8479109476657</v>
      </c>
      <c r="AD93" s="101">
        <v>374.41612335378454</v>
      </c>
      <c r="AE93" s="101">
        <v>869.04312109497505</v>
      </c>
      <c r="AF93" s="16"/>
    </row>
    <row r="94" spans="1:32">
      <c r="A94" s="135" t="s">
        <v>342</v>
      </c>
      <c r="B94" s="8" t="s">
        <v>38</v>
      </c>
      <c r="C94" s="45" t="s">
        <v>560</v>
      </c>
      <c r="D94" s="101">
        <v>-865.67892920000008</v>
      </c>
      <c r="E94" s="101">
        <v>-1212.9262314328421</v>
      </c>
      <c r="F94" s="101">
        <v>-1081.8261793540826</v>
      </c>
      <c r="G94" s="101">
        <v>-1004.2707931738087</v>
      </c>
      <c r="H94" s="101">
        <v>-1312.1486597465241</v>
      </c>
      <c r="I94" s="101">
        <v>-505.93070191105318</v>
      </c>
      <c r="J94" s="101">
        <v>-997.2593897393549</v>
      </c>
      <c r="K94" s="101">
        <v>-1970.7040306017609</v>
      </c>
      <c r="N94" s="101">
        <v>-865.67892920000008</v>
      </c>
      <c r="O94" s="101">
        <v>-1212.9262314328421</v>
      </c>
      <c r="P94" s="101">
        <v>-1081.8261793540826</v>
      </c>
      <c r="Q94" s="101">
        <v>-1004.2707931738087</v>
      </c>
      <c r="R94" s="101">
        <v>-1312.1486597465241</v>
      </c>
      <c r="S94" s="101">
        <v>-505.93070191105318</v>
      </c>
      <c r="T94" s="101">
        <v>-997.2593897393549</v>
      </c>
      <c r="U94" s="101">
        <v>-1970.7040306017609</v>
      </c>
      <c r="X94" s="105">
        <v>0</v>
      </c>
      <c r="Y94" s="101">
        <v>-70.282187519192277</v>
      </c>
      <c r="Z94" s="101">
        <v>-49.375660201171513</v>
      </c>
      <c r="AA94" s="101">
        <v>-49.045855501842908</v>
      </c>
      <c r="AB94" s="101">
        <v>-64.717817759522305</v>
      </c>
      <c r="AC94" s="101">
        <v>-26.000759038660632</v>
      </c>
      <c r="AD94" s="101">
        <v>-50.982554599249312</v>
      </c>
      <c r="AE94" s="101">
        <v>-87.440944162114405</v>
      </c>
      <c r="AF94" s="16"/>
    </row>
    <row r="95" spans="1:32">
      <c r="A95" s="135" t="s">
        <v>343</v>
      </c>
      <c r="B95" s="8" t="s">
        <v>49</v>
      </c>
      <c r="C95" s="45" t="s">
        <v>560</v>
      </c>
      <c r="D95" s="101">
        <v>53486.334948566146</v>
      </c>
      <c r="E95" s="101">
        <v>45817.517073786534</v>
      </c>
      <c r="F95" s="101">
        <v>46875.282456319204</v>
      </c>
      <c r="G95" s="101">
        <v>57507.106924068168</v>
      </c>
      <c r="H95" s="101">
        <v>63416.290475143855</v>
      </c>
      <c r="I95" s="101">
        <v>68588.076485703816</v>
      </c>
      <c r="J95" s="101">
        <v>60111.106193852815</v>
      </c>
      <c r="K95" s="101">
        <v>63233.915761856551</v>
      </c>
      <c r="N95" s="101">
        <v>53486.334948566146</v>
      </c>
      <c r="O95" s="101">
        <v>45817.517073786534</v>
      </c>
      <c r="P95" s="101">
        <v>46790.878747583345</v>
      </c>
      <c r="Q95" s="101">
        <v>57348.98684078965</v>
      </c>
      <c r="R95" s="101">
        <v>63201.633677902078</v>
      </c>
      <c r="S95" s="101">
        <v>68319.159625135566</v>
      </c>
      <c r="T95" s="101">
        <v>59463.225888002053</v>
      </c>
      <c r="U95" s="101">
        <v>62729.304955202249</v>
      </c>
      <c r="X95" s="105">
        <v>0</v>
      </c>
      <c r="Y95" s="101">
        <v>1657.4432123631539</v>
      </c>
      <c r="Z95" s="101">
        <v>2283.9586479406371</v>
      </c>
      <c r="AA95" s="101">
        <v>2898.3660346527945</v>
      </c>
      <c r="AB95" s="101">
        <v>3231.5694939980872</v>
      </c>
      <c r="AC95" s="101">
        <v>3669.9934203985254</v>
      </c>
      <c r="AD95" s="101">
        <v>3038.2744785427421</v>
      </c>
      <c r="AE95" s="101">
        <v>2884.7123932693776</v>
      </c>
      <c r="AF95" s="16"/>
    </row>
    <row r="97" spans="1:32" ht="15.75">
      <c r="A97" s="2"/>
      <c r="B97" s="137" t="s">
        <v>508</v>
      </c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</row>
    <row r="98" spans="1:32">
      <c r="A98" s="135" t="s">
        <v>344</v>
      </c>
      <c r="B98" s="8" t="s">
        <v>564</v>
      </c>
      <c r="C98" s="45" t="s">
        <v>560</v>
      </c>
      <c r="D98" s="101">
        <v>331684.7433846686</v>
      </c>
      <c r="E98" s="101">
        <v>363184.51851357304</v>
      </c>
      <c r="F98" s="101">
        <v>394413.90598053765</v>
      </c>
      <c r="G98" s="101">
        <v>434839.69059270516</v>
      </c>
      <c r="H98" s="101">
        <v>480572.03364854102</v>
      </c>
      <c r="I98" s="101">
        <v>524637.51008009701</v>
      </c>
      <c r="J98" s="101">
        <v>563030.3795491599</v>
      </c>
      <c r="K98" s="101">
        <v>590416.27717750263</v>
      </c>
      <c r="L98" s="123"/>
      <c r="M98" s="16"/>
      <c r="N98" s="101">
        <v>331684.7433846686</v>
      </c>
      <c r="O98" s="101">
        <v>363184.51851357304</v>
      </c>
      <c r="P98" s="101">
        <v>394322.20415242924</v>
      </c>
      <c r="Q98" s="101">
        <v>434544.66096398444</v>
      </c>
      <c r="R98" s="101">
        <v>480040.0145128658</v>
      </c>
      <c r="S98" s="101">
        <v>523864.04907117155</v>
      </c>
      <c r="T98" s="101">
        <v>563962.79771021439</v>
      </c>
      <c r="U98" s="101">
        <v>593153.21568707516</v>
      </c>
      <c r="V98" s="123"/>
      <c r="W98" s="16"/>
      <c r="X98" s="105">
        <v>0</v>
      </c>
      <c r="Y98" s="105">
        <v>0</v>
      </c>
      <c r="Z98" s="105">
        <v>0</v>
      </c>
      <c r="AA98" s="105">
        <v>0</v>
      </c>
      <c r="AB98" s="105">
        <v>0</v>
      </c>
      <c r="AC98" s="105">
        <v>0</v>
      </c>
      <c r="AD98" s="105">
        <v>0</v>
      </c>
      <c r="AE98" s="105">
        <v>0</v>
      </c>
      <c r="AF98" s="123"/>
    </row>
    <row r="99" spans="1:32">
      <c r="A99" s="135" t="s">
        <v>345</v>
      </c>
      <c r="B99" s="8" t="s">
        <v>565</v>
      </c>
      <c r="C99" s="45" t="s">
        <v>560</v>
      </c>
      <c r="D99" s="101">
        <v>197019.72593516641</v>
      </c>
      <c r="E99" s="101">
        <v>209656.47250970121</v>
      </c>
      <c r="F99" s="101">
        <v>229813.55066647555</v>
      </c>
      <c r="G99" s="101">
        <v>257582.11389771904</v>
      </c>
      <c r="H99" s="101">
        <v>284441.13430708891</v>
      </c>
      <c r="I99" s="101">
        <v>310808.42174974468</v>
      </c>
      <c r="J99" s="101">
        <v>335480.74317665154</v>
      </c>
      <c r="K99" s="101">
        <v>350067.9173685413</v>
      </c>
      <c r="L99" s="16"/>
      <c r="M99" s="16"/>
      <c r="N99" s="101">
        <v>197019.72593516641</v>
      </c>
      <c r="O99" s="101">
        <v>209656.47250970121</v>
      </c>
      <c r="P99" s="101">
        <v>229752.34525248711</v>
      </c>
      <c r="Q99" s="101">
        <v>257406.26482314221</v>
      </c>
      <c r="R99" s="101">
        <v>284149.98795472528</v>
      </c>
      <c r="S99" s="101">
        <v>310398.55599201279</v>
      </c>
      <c r="T99" s="101">
        <v>335995.57014610199</v>
      </c>
      <c r="U99" s="101">
        <v>351563.72464546701</v>
      </c>
      <c r="V99" s="16"/>
      <c r="W99" s="16"/>
      <c r="X99" s="105">
        <v>0</v>
      </c>
      <c r="Y99" s="105">
        <v>0</v>
      </c>
      <c r="Z99" s="105">
        <v>0</v>
      </c>
      <c r="AA99" s="105">
        <v>0</v>
      </c>
      <c r="AB99" s="105">
        <v>0</v>
      </c>
      <c r="AC99" s="105">
        <v>0</v>
      </c>
      <c r="AD99" s="105">
        <v>0</v>
      </c>
      <c r="AE99" s="105">
        <v>0</v>
      </c>
      <c r="AF99" s="16"/>
    </row>
    <row r="100" spans="1:32">
      <c r="A100" s="135" t="s">
        <v>346</v>
      </c>
      <c r="B100" s="8" t="s">
        <v>30</v>
      </c>
      <c r="C100" s="45" t="s">
        <v>560</v>
      </c>
      <c r="D100" s="101">
        <v>139378.25785722822</v>
      </c>
      <c r="E100" s="101">
        <v>146426.35326184687</v>
      </c>
      <c r="F100" s="101">
        <v>153183.69104221411</v>
      </c>
      <c r="G100" s="101">
        <v>163715.04262229614</v>
      </c>
      <c r="H100" s="101">
        <v>178600.12943821435</v>
      </c>
      <c r="I100" s="101">
        <v>194295.82441349313</v>
      </c>
      <c r="J100" s="101">
        <v>208576.64105347655</v>
      </c>
      <c r="K100" s="101">
        <v>217625.02509622026</v>
      </c>
      <c r="L100" s="16"/>
      <c r="M100" s="16"/>
      <c r="N100" s="101">
        <v>139378.25785722822</v>
      </c>
      <c r="O100" s="101">
        <v>146426.35326184687</v>
      </c>
      <c r="P100" s="101">
        <v>153164.27440599655</v>
      </c>
      <c r="Q100" s="101">
        <v>163641.67614887928</v>
      </c>
      <c r="R100" s="101">
        <v>178449.66228174287</v>
      </c>
      <c r="S100" s="101">
        <v>194060.11480061361</v>
      </c>
      <c r="T100" s="101">
        <v>209015.15623828216</v>
      </c>
      <c r="U100" s="101">
        <v>218775.08032113913</v>
      </c>
      <c r="V100" s="16"/>
      <c r="W100" s="16"/>
      <c r="X100" s="105">
        <v>0</v>
      </c>
      <c r="Y100" s="105">
        <v>0</v>
      </c>
      <c r="Z100" s="105">
        <v>0</v>
      </c>
      <c r="AA100" s="105">
        <v>0</v>
      </c>
      <c r="AB100" s="105">
        <v>0</v>
      </c>
      <c r="AC100" s="105">
        <v>0</v>
      </c>
      <c r="AD100" s="105">
        <v>0</v>
      </c>
      <c r="AE100" s="105">
        <v>0</v>
      </c>
      <c r="AF100" s="16"/>
    </row>
    <row r="101" spans="1:32">
      <c r="A101" s="135" t="s">
        <v>347</v>
      </c>
      <c r="B101" s="8" t="s">
        <v>450</v>
      </c>
      <c r="C101" s="45" t="s">
        <v>560</v>
      </c>
      <c r="D101" s="101">
        <v>6536.7669764575912</v>
      </c>
      <c r="E101" s="101">
        <v>7999.3408768635745</v>
      </c>
      <c r="F101" s="101">
        <v>8696.9372868182581</v>
      </c>
      <c r="G101" s="101">
        <v>8918.2411992407506</v>
      </c>
      <c r="H101" s="101">
        <v>8972.638630213638</v>
      </c>
      <c r="I101" s="101">
        <v>9044.413275063911</v>
      </c>
      <c r="J101" s="101">
        <v>9672.7640254571161</v>
      </c>
      <c r="K101" s="101">
        <v>10880.351228486285</v>
      </c>
      <c r="L101" s="16"/>
      <c r="M101" s="16"/>
      <c r="N101" s="101">
        <v>6536.7669764575912</v>
      </c>
      <c r="O101" s="101">
        <v>7999.3408768635727</v>
      </c>
      <c r="P101" s="101">
        <v>8696.2220464480561</v>
      </c>
      <c r="Q101" s="101">
        <v>8916.6730896774297</v>
      </c>
      <c r="R101" s="101">
        <v>8970.7590058987953</v>
      </c>
      <c r="S101" s="101">
        <v>9041.9141199397054</v>
      </c>
      <c r="T101" s="101">
        <v>9683.7699660087164</v>
      </c>
      <c r="U101" s="101">
        <v>10905.25435775782</v>
      </c>
      <c r="V101" s="16"/>
      <c r="W101" s="16"/>
      <c r="X101" s="105">
        <v>0</v>
      </c>
      <c r="Y101" s="105">
        <v>0</v>
      </c>
      <c r="Z101" s="105">
        <v>0</v>
      </c>
      <c r="AA101" s="105">
        <v>0</v>
      </c>
      <c r="AB101" s="105">
        <v>0</v>
      </c>
      <c r="AC101" s="105">
        <v>0</v>
      </c>
      <c r="AD101" s="105">
        <v>0</v>
      </c>
      <c r="AE101" s="105">
        <v>0</v>
      </c>
      <c r="AF101" s="16"/>
    </row>
    <row r="102" spans="1:32">
      <c r="A102" s="135" t="s">
        <v>348</v>
      </c>
      <c r="B102" s="8" t="s">
        <v>451</v>
      </c>
      <c r="C102" s="45" t="s">
        <v>560</v>
      </c>
      <c r="D102" s="101">
        <v>6722.9672931893938</v>
      </c>
      <c r="E102" s="101">
        <v>7538.245610375383</v>
      </c>
      <c r="F102" s="101">
        <v>8055.8399262421517</v>
      </c>
      <c r="G102" s="101">
        <v>8397.682459923788</v>
      </c>
      <c r="H102" s="101">
        <v>8750.0341711356523</v>
      </c>
      <c r="I102" s="101">
        <v>9222.2958834006968</v>
      </c>
      <c r="J102" s="101">
        <v>9724.6431254090603</v>
      </c>
      <c r="K102" s="101">
        <v>10002.394242109654</v>
      </c>
      <c r="L102" s="16"/>
      <c r="M102" s="16"/>
      <c r="N102" s="101">
        <v>6722.9672931893938</v>
      </c>
      <c r="O102" s="101">
        <v>7538.245610375383</v>
      </c>
      <c r="P102" s="101">
        <v>8055.0771259764479</v>
      </c>
      <c r="Q102" s="101">
        <v>8395.7305795574266</v>
      </c>
      <c r="R102" s="101">
        <v>8746.6783025292243</v>
      </c>
      <c r="S102" s="101">
        <v>9216.8046527805382</v>
      </c>
      <c r="T102" s="101">
        <v>9722.7911490357328</v>
      </c>
      <c r="U102" s="101">
        <v>10005.339524749197</v>
      </c>
      <c r="V102" s="16"/>
      <c r="W102" s="16"/>
      <c r="X102" s="105">
        <v>0</v>
      </c>
      <c r="Y102" s="105">
        <v>0</v>
      </c>
      <c r="Z102" s="105">
        <v>0</v>
      </c>
      <c r="AA102" s="105">
        <v>0</v>
      </c>
      <c r="AB102" s="105">
        <v>0</v>
      </c>
      <c r="AC102" s="105">
        <v>0</v>
      </c>
      <c r="AD102" s="105">
        <v>0</v>
      </c>
      <c r="AE102" s="105">
        <v>0</v>
      </c>
      <c r="AF102" s="16"/>
    </row>
    <row r="103" spans="1:32">
      <c r="A103" s="135" t="s">
        <v>349</v>
      </c>
      <c r="B103" s="57" t="s">
        <v>261</v>
      </c>
      <c r="C103" s="45" t="s">
        <v>560</v>
      </c>
      <c r="D103" s="101">
        <v>19066.788924815963</v>
      </c>
      <c r="E103" s="101">
        <v>22368.42912751437</v>
      </c>
      <c r="F103" s="101">
        <v>23349.588627269841</v>
      </c>
      <c r="G103" s="101">
        <v>24655.949087968671</v>
      </c>
      <c r="H103" s="101">
        <v>27355.072109160457</v>
      </c>
      <c r="I103" s="101">
        <v>31382.341996871612</v>
      </c>
      <c r="J103" s="101">
        <v>37467.436534651621</v>
      </c>
      <c r="K103" s="101">
        <v>42019.676233540551</v>
      </c>
      <c r="L103" s="16"/>
      <c r="M103" s="16"/>
      <c r="N103" s="101">
        <v>19066.788924815963</v>
      </c>
      <c r="O103" s="101">
        <v>22368.42912751437</v>
      </c>
      <c r="P103" s="101">
        <v>23349.156561999705</v>
      </c>
      <c r="Q103" s="101">
        <v>24650.32104607315</v>
      </c>
      <c r="R103" s="101">
        <v>27337.585302493739</v>
      </c>
      <c r="S103" s="101">
        <v>31346.519408883338</v>
      </c>
      <c r="T103" s="101">
        <v>37529.028531243719</v>
      </c>
      <c r="U103" s="101">
        <v>42189.129571330566</v>
      </c>
      <c r="V103" s="16"/>
      <c r="W103" s="16"/>
      <c r="X103" s="105">
        <v>0</v>
      </c>
      <c r="Y103" s="105">
        <v>0</v>
      </c>
      <c r="Z103" s="105">
        <v>0</v>
      </c>
      <c r="AA103" s="105">
        <v>0</v>
      </c>
      <c r="AB103" s="105">
        <v>0</v>
      </c>
      <c r="AC103" s="105">
        <v>0</v>
      </c>
      <c r="AD103" s="105">
        <v>0</v>
      </c>
      <c r="AE103" s="105">
        <v>0</v>
      </c>
      <c r="AF103" s="16"/>
    </row>
    <row r="104" spans="1:32">
      <c r="A104" s="135" t="s">
        <v>350</v>
      </c>
      <c r="B104" s="8" t="s">
        <v>31</v>
      </c>
      <c r="C104" s="45" t="s">
        <v>560</v>
      </c>
      <c r="D104" s="86">
        <v>0</v>
      </c>
      <c r="E104" s="86">
        <v>0</v>
      </c>
      <c r="F104" s="86">
        <v>0</v>
      </c>
      <c r="G104" s="86">
        <v>0</v>
      </c>
      <c r="H104" s="86">
        <v>0</v>
      </c>
      <c r="I104" s="86">
        <v>0</v>
      </c>
      <c r="J104" s="86">
        <v>0</v>
      </c>
      <c r="K104" s="86">
        <v>0</v>
      </c>
      <c r="L104" s="16"/>
      <c r="M104" s="16"/>
      <c r="N104" s="139">
        <v>0</v>
      </c>
      <c r="O104" s="139">
        <v>0</v>
      </c>
      <c r="P104" s="139">
        <v>0</v>
      </c>
      <c r="Q104" s="139">
        <v>0</v>
      </c>
      <c r="R104" s="139">
        <v>0</v>
      </c>
      <c r="S104" s="139">
        <v>0</v>
      </c>
      <c r="T104" s="139">
        <v>0</v>
      </c>
      <c r="U104" s="139">
        <v>0</v>
      </c>
      <c r="V104" s="16"/>
      <c r="W104" s="16"/>
      <c r="X104" s="139">
        <v>0</v>
      </c>
      <c r="Y104" s="139">
        <v>0</v>
      </c>
      <c r="Z104" s="139">
        <v>0</v>
      </c>
      <c r="AA104" s="139">
        <v>0</v>
      </c>
      <c r="AB104" s="139">
        <v>0</v>
      </c>
      <c r="AC104" s="139">
        <v>0</v>
      </c>
      <c r="AD104" s="139">
        <v>0</v>
      </c>
      <c r="AE104" s="139">
        <v>0</v>
      </c>
      <c r="AF104" s="16"/>
    </row>
    <row r="105" spans="1:32">
      <c r="A105" s="135" t="s">
        <v>432</v>
      </c>
      <c r="B105" s="8" t="s">
        <v>94</v>
      </c>
      <c r="C105" s="45" t="s">
        <v>560</v>
      </c>
      <c r="D105" s="105">
        <v>0</v>
      </c>
      <c r="E105" s="105">
        <v>0</v>
      </c>
      <c r="F105" s="105">
        <v>0</v>
      </c>
      <c r="G105" s="105">
        <v>0</v>
      </c>
      <c r="H105" s="105">
        <v>0</v>
      </c>
      <c r="I105" s="105">
        <v>0</v>
      </c>
      <c r="J105" s="105">
        <v>0</v>
      </c>
      <c r="K105" s="105">
        <v>0</v>
      </c>
      <c r="N105" s="105">
        <v>0</v>
      </c>
      <c r="O105" s="105">
        <v>0</v>
      </c>
      <c r="P105" s="105">
        <v>0</v>
      </c>
      <c r="Q105" s="105">
        <v>0</v>
      </c>
      <c r="R105" s="105">
        <v>0</v>
      </c>
      <c r="S105" s="105">
        <v>0</v>
      </c>
      <c r="T105" s="105">
        <v>0</v>
      </c>
      <c r="U105" s="105">
        <v>0</v>
      </c>
      <c r="X105" s="101">
        <v>-15095.565524620375</v>
      </c>
      <c r="Y105" s="101">
        <v>-8563.2964477455316</v>
      </c>
      <c r="Z105" s="101">
        <v>-1916.6557772325204</v>
      </c>
      <c r="AA105" s="101">
        <v>5157.7895988223463</v>
      </c>
      <c r="AB105" s="101">
        <v>14394.880668536065</v>
      </c>
      <c r="AC105" s="101">
        <v>23826.204754523111</v>
      </c>
      <c r="AD105" s="101">
        <v>32326.581775303795</v>
      </c>
      <c r="AE105" s="101">
        <v>37926.928330106937</v>
      </c>
      <c r="AF105" s="16"/>
    </row>
    <row r="106" spans="1:32">
      <c r="A106" s="135" t="s">
        <v>433</v>
      </c>
      <c r="B106" s="8" t="s">
        <v>257</v>
      </c>
      <c r="C106" s="45" t="s">
        <v>560</v>
      </c>
      <c r="D106" s="101">
        <v>33774.906283288248</v>
      </c>
      <c r="E106" s="101">
        <v>40947.25616229733</v>
      </c>
      <c r="F106" s="101">
        <v>46155.055160263379</v>
      </c>
      <c r="G106" s="101">
        <v>47857.338467963826</v>
      </c>
      <c r="H106" s="101">
        <v>52039.425575392132</v>
      </c>
      <c r="I106" s="101">
        <v>56443.391986944218</v>
      </c>
      <c r="J106" s="101">
        <v>64557.012124157685</v>
      </c>
      <c r="K106" s="101">
        <v>69798.841631684103</v>
      </c>
      <c r="N106" s="101">
        <v>70295.284148658393</v>
      </c>
      <c r="O106" s="101">
        <v>83028.628388668338</v>
      </c>
      <c r="P106" s="101">
        <v>92185.842186645415</v>
      </c>
      <c r="Q106" s="101">
        <v>102199.93783567337</v>
      </c>
      <c r="R106" s="101">
        <v>115776.14024878868</v>
      </c>
      <c r="S106" s="101">
        <v>126093.85487785732</v>
      </c>
      <c r="T106" s="101">
        <v>139052.59494629066</v>
      </c>
      <c r="U106" s="101">
        <v>147773.69338391331</v>
      </c>
      <c r="X106" s="105">
        <v>0</v>
      </c>
      <c r="Y106" s="101">
        <v>-2.0619618318994029</v>
      </c>
      <c r="Z106" s="101">
        <v>-4.079733809336517</v>
      </c>
      <c r="AA106" s="101">
        <v>39.322715105753069</v>
      </c>
      <c r="AB106" s="101">
        <v>126.07980642748277</v>
      </c>
      <c r="AC106" s="101">
        <v>175.99337366315763</v>
      </c>
      <c r="AD106" s="101">
        <v>369.77892469149128</v>
      </c>
      <c r="AE106" s="101">
        <v>498.8332368942057</v>
      </c>
      <c r="AF106" s="16"/>
    </row>
    <row r="107" spans="1:32">
      <c r="A107" s="135" t="s">
        <v>434</v>
      </c>
      <c r="B107" s="8" t="s">
        <v>258</v>
      </c>
      <c r="C107" s="45" t="s">
        <v>560</v>
      </c>
      <c r="D107" s="101">
        <v>48789.739447043437</v>
      </c>
      <c r="E107" s="101">
        <v>49651.926011176343</v>
      </c>
      <c r="F107" s="101">
        <v>46346.399765052869</v>
      </c>
      <c r="G107" s="101">
        <v>52191.19469019369</v>
      </c>
      <c r="H107" s="101">
        <v>60461.698699606015</v>
      </c>
      <c r="I107" s="101">
        <v>66002.183480423831</v>
      </c>
      <c r="J107" s="101">
        <v>64349.591339778315</v>
      </c>
      <c r="K107" s="101">
        <v>61672.510977854683</v>
      </c>
      <c r="N107" s="101">
        <v>48789.739447043437</v>
      </c>
      <c r="O107" s="101">
        <v>49651.926011176343</v>
      </c>
      <c r="P107" s="101">
        <v>46304.197910684939</v>
      </c>
      <c r="Q107" s="101">
        <v>52069.932794186498</v>
      </c>
      <c r="R107" s="101">
        <v>60275.310259345861</v>
      </c>
      <c r="S107" s="101">
        <v>65760.396651518822</v>
      </c>
      <c r="T107" s="101">
        <v>63891.192756568809</v>
      </c>
      <c r="U107" s="101">
        <v>61096.265421602147</v>
      </c>
      <c r="X107" s="105">
        <v>0</v>
      </c>
      <c r="Y107" s="101">
        <v>828.72160618157693</v>
      </c>
      <c r="Z107" s="101">
        <v>1970.7009301518956</v>
      </c>
      <c r="AA107" s="101">
        <v>2591.1623412967156</v>
      </c>
      <c r="AB107" s="101">
        <v>3064.9677643254408</v>
      </c>
      <c r="AC107" s="101">
        <v>3450.7814571983063</v>
      </c>
      <c r="AD107" s="101">
        <v>3354.1339494706335</v>
      </c>
      <c r="AE107" s="101">
        <v>2961.4934359060599</v>
      </c>
      <c r="AF107" s="16"/>
    </row>
    <row r="108" spans="1:32">
      <c r="A108" s="2"/>
      <c r="B108" s="70"/>
      <c r="C108" s="70"/>
      <c r="D108" s="52"/>
      <c r="E108" s="52"/>
      <c r="F108" s="52"/>
      <c r="G108" s="52"/>
      <c r="H108" s="52"/>
      <c r="I108" s="52"/>
      <c r="J108" s="52"/>
      <c r="K108" s="52"/>
      <c r="N108" s="52"/>
      <c r="O108" s="52"/>
      <c r="P108" s="52"/>
      <c r="Q108" s="52"/>
      <c r="R108" s="52"/>
      <c r="S108" s="52"/>
      <c r="T108" s="52"/>
      <c r="U108" s="52"/>
      <c r="X108" s="52"/>
      <c r="Y108" s="52"/>
      <c r="Z108" s="52"/>
      <c r="AA108" s="52"/>
      <c r="AB108" s="52"/>
      <c r="AC108" s="52"/>
      <c r="AD108" s="52"/>
      <c r="AE108" s="52"/>
      <c r="AF108" s="16"/>
    </row>
    <row r="109" spans="1:32">
      <c r="A109" s="2"/>
      <c r="B109" s="44" t="s">
        <v>50</v>
      </c>
      <c r="C109" s="10"/>
      <c r="D109" s="52"/>
      <c r="E109" s="52"/>
      <c r="F109" s="52"/>
      <c r="G109" s="52"/>
      <c r="H109" s="52"/>
      <c r="I109" s="52"/>
      <c r="J109" s="52"/>
      <c r="K109" s="52"/>
      <c r="N109" s="52"/>
      <c r="O109" s="52"/>
      <c r="P109" s="52"/>
      <c r="Q109" s="52"/>
      <c r="R109" s="52"/>
      <c r="S109" s="52"/>
      <c r="T109" s="52"/>
      <c r="U109" s="52"/>
      <c r="X109" s="52"/>
      <c r="Y109" s="52"/>
      <c r="Z109" s="52"/>
      <c r="AA109" s="52"/>
      <c r="AB109" s="52"/>
      <c r="AC109" s="52"/>
      <c r="AD109" s="52"/>
      <c r="AE109" s="52"/>
      <c r="AF109" s="16"/>
    </row>
    <row r="110" spans="1:32">
      <c r="A110" s="135" t="s">
        <v>435</v>
      </c>
      <c r="B110" s="18" t="s">
        <v>566</v>
      </c>
      <c r="C110" s="45" t="s">
        <v>560</v>
      </c>
      <c r="D110" s="101">
        <v>7143.9281900000005</v>
      </c>
      <c r="E110" s="101">
        <v>7331.1513635613692</v>
      </c>
      <c r="F110" s="101">
        <v>10096.916160000001</v>
      </c>
      <c r="G110" s="101">
        <v>9214.2833499999979</v>
      </c>
      <c r="H110" s="101">
        <v>8577.9195700000018</v>
      </c>
      <c r="I110" s="101">
        <v>8824.608000000002</v>
      </c>
      <c r="J110" s="101">
        <v>5948.9531399999951</v>
      </c>
      <c r="K110" s="101">
        <v>6880.3116457101942</v>
      </c>
      <c r="L110" s="123"/>
      <c r="N110" s="101">
        <v>7143.9281900000005</v>
      </c>
      <c r="O110" s="101">
        <v>7331.1513635613692</v>
      </c>
      <c r="P110" s="101">
        <v>10096.916160000001</v>
      </c>
      <c r="Q110" s="101">
        <v>9214.2833499999979</v>
      </c>
      <c r="R110" s="101">
        <v>8577.9195700000018</v>
      </c>
      <c r="S110" s="101">
        <v>8824.608000000002</v>
      </c>
      <c r="T110" s="101">
        <v>5948.9531399999951</v>
      </c>
      <c r="U110" s="101">
        <v>6880.3116457101942</v>
      </c>
      <c r="V110" s="123"/>
      <c r="X110" s="105">
        <v>0</v>
      </c>
      <c r="Y110" s="105">
        <v>0</v>
      </c>
      <c r="Z110" s="105">
        <v>0</v>
      </c>
      <c r="AA110" s="105">
        <v>0</v>
      </c>
      <c r="AB110" s="105">
        <v>0</v>
      </c>
      <c r="AC110" s="105">
        <v>0</v>
      </c>
      <c r="AD110" s="105">
        <v>0</v>
      </c>
      <c r="AE110" s="105">
        <v>0</v>
      </c>
      <c r="AF110" s="123"/>
    </row>
    <row r="111" spans="1:3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123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1:32" ht="15.75">
      <c r="A112" s="2"/>
      <c r="B112" s="137" t="s">
        <v>509</v>
      </c>
      <c r="C112" s="70"/>
      <c r="D112" s="52"/>
      <c r="E112" s="52"/>
      <c r="F112" s="52"/>
      <c r="G112" s="52"/>
      <c r="H112" s="52"/>
      <c r="I112" s="52"/>
      <c r="J112" s="52"/>
      <c r="K112" s="52"/>
      <c r="N112" s="52"/>
      <c r="O112" s="52"/>
      <c r="P112" s="52"/>
      <c r="Q112" s="52"/>
      <c r="R112" s="52"/>
      <c r="S112" s="52"/>
      <c r="T112" s="52"/>
      <c r="U112" s="52"/>
      <c r="X112" s="52"/>
      <c r="Y112" s="52"/>
      <c r="Z112" s="52"/>
      <c r="AA112" s="52"/>
      <c r="AB112" s="52"/>
      <c r="AC112" s="52"/>
      <c r="AD112" s="52"/>
      <c r="AE112" s="52"/>
      <c r="AF112" s="16"/>
    </row>
    <row r="113" spans="1:32">
      <c r="A113" s="2"/>
      <c r="B113" s="44" t="s">
        <v>510</v>
      </c>
      <c r="C113" s="10"/>
      <c r="D113" s="52"/>
      <c r="E113" s="52"/>
      <c r="F113" s="52"/>
      <c r="G113" s="52"/>
      <c r="H113" s="52"/>
      <c r="I113" s="52"/>
      <c r="J113" s="52"/>
      <c r="K113" s="52"/>
      <c r="N113" s="52"/>
      <c r="O113" s="52"/>
      <c r="P113" s="52"/>
      <c r="Q113" s="52"/>
      <c r="R113" s="52"/>
      <c r="S113" s="52"/>
      <c r="T113" s="52"/>
      <c r="U113" s="52"/>
      <c r="X113" s="52"/>
      <c r="Y113" s="52"/>
      <c r="Z113" s="52"/>
      <c r="AA113" s="52"/>
      <c r="AB113" s="52"/>
      <c r="AC113" s="52"/>
      <c r="AD113" s="52"/>
      <c r="AE113" s="52"/>
      <c r="AF113" s="16"/>
    </row>
    <row r="114" spans="1:32">
      <c r="A114" s="2" t="s">
        <v>351</v>
      </c>
      <c r="B114" s="8" t="s">
        <v>452</v>
      </c>
      <c r="C114" s="45" t="s">
        <v>62</v>
      </c>
      <c r="D114" s="101">
        <v>35</v>
      </c>
      <c r="E114" s="101">
        <v>35.000000000000007</v>
      </c>
      <c r="F114" s="101">
        <v>35</v>
      </c>
      <c r="G114" s="101">
        <v>35</v>
      </c>
      <c r="H114" s="101">
        <v>35.000000000000007</v>
      </c>
      <c r="I114" s="101">
        <v>35.000000000000007</v>
      </c>
      <c r="J114" s="101">
        <v>35</v>
      </c>
      <c r="K114" s="101">
        <v>35</v>
      </c>
      <c r="L114" s="123"/>
      <c r="N114" s="101">
        <v>35</v>
      </c>
      <c r="O114" s="101">
        <v>35.000000000000007</v>
      </c>
      <c r="P114" s="101">
        <v>35</v>
      </c>
      <c r="Q114" s="101">
        <v>35</v>
      </c>
      <c r="R114" s="101">
        <v>35.000000000000007</v>
      </c>
      <c r="S114" s="101">
        <v>35.000000000000007</v>
      </c>
      <c r="T114" s="101">
        <v>35</v>
      </c>
      <c r="U114" s="101">
        <v>35</v>
      </c>
      <c r="V114" s="123"/>
      <c r="X114" s="105">
        <v>0</v>
      </c>
      <c r="Y114" s="105">
        <v>0</v>
      </c>
      <c r="Z114" s="105">
        <v>0</v>
      </c>
      <c r="AA114" s="105">
        <v>0</v>
      </c>
      <c r="AB114" s="105">
        <v>0</v>
      </c>
      <c r="AC114" s="105">
        <v>0</v>
      </c>
      <c r="AD114" s="105">
        <v>0</v>
      </c>
      <c r="AE114" s="105">
        <v>0</v>
      </c>
      <c r="AF114" s="123"/>
    </row>
    <row r="115" spans="1:32">
      <c r="A115" s="2" t="s">
        <v>352</v>
      </c>
      <c r="B115" s="8" t="s">
        <v>453</v>
      </c>
      <c r="C115" s="45" t="s">
        <v>62</v>
      </c>
      <c r="D115" s="101">
        <v>60</v>
      </c>
      <c r="E115" s="101">
        <v>59.999999999999993</v>
      </c>
      <c r="F115" s="101">
        <v>60</v>
      </c>
      <c r="G115" s="101">
        <v>60</v>
      </c>
      <c r="H115" s="101">
        <v>60</v>
      </c>
      <c r="I115" s="101">
        <v>60</v>
      </c>
      <c r="J115" s="101">
        <v>59.999999999999993</v>
      </c>
      <c r="K115" s="101">
        <v>59.999999999999986</v>
      </c>
      <c r="N115" s="101">
        <v>60</v>
      </c>
      <c r="O115" s="101">
        <v>59.999999999999993</v>
      </c>
      <c r="P115" s="101">
        <v>60</v>
      </c>
      <c r="Q115" s="101">
        <v>60</v>
      </c>
      <c r="R115" s="101">
        <v>60</v>
      </c>
      <c r="S115" s="101">
        <v>60</v>
      </c>
      <c r="T115" s="101">
        <v>59.999999999999993</v>
      </c>
      <c r="U115" s="101">
        <v>59.999999999999986</v>
      </c>
      <c r="X115" s="105">
        <v>0</v>
      </c>
      <c r="Y115" s="105">
        <v>0</v>
      </c>
      <c r="Z115" s="105">
        <v>0</v>
      </c>
      <c r="AA115" s="105">
        <v>0</v>
      </c>
      <c r="AB115" s="105">
        <v>0</v>
      </c>
      <c r="AC115" s="105">
        <v>0</v>
      </c>
      <c r="AD115" s="105">
        <v>0</v>
      </c>
      <c r="AE115" s="105">
        <v>0</v>
      </c>
      <c r="AF115" s="16"/>
    </row>
    <row r="116" spans="1:32">
      <c r="A116" s="2" t="s">
        <v>353</v>
      </c>
      <c r="B116" s="8" t="s">
        <v>30</v>
      </c>
      <c r="C116" s="45" t="s">
        <v>62</v>
      </c>
      <c r="D116" s="101">
        <v>40</v>
      </c>
      <c r="E116" s="101">
        <v>40</v>
      </c>
      <c r="F116" s="101">
        <v>40</v>
      </c>
      <c r="G116" s="101">
        <v>40</v>
      </c>
      <c r="H116" s="101">
        <v>40</v>
      </c>
      <c r="I116" s="101">
        <v>40</v>
      </c>
      <c r="J116" s="101">
        <v>40</v>
      </c>
      <c r="K116" s="101">
        <v>40</v>
      </c>
      <c r="N116" s="101">
        <v>40</v>
      </c>
      <c r="O116" s="101">
        <v>40</v>
      </c>
      <c r="P116" s="101">
        <v>40</v>
      </c>
      <c r="Q116" s="101">
        <v>40</v>
      </c>
      <c r="R116" s="101">
        <v>40</v>
      </c>
      <c r="S116" s="101">
        <v>40</v>
      </c>
      <c r="T116" s="101">
        <v>40</v>
      </c>
      <c r="U116" s="101">
        <v>40</v>
      </c>
      <c r="X116" s="105">
        <v>0</v>
      </c>
      <c r="Y116" s="105">
        <v>0</v>
      </c>
      <c r="Z116" s="105">
        <v>0</v>
      </c>
      <c r="AA116" s="105">
        <v>0</v>
      </c>
      <c r="AB116" s="105">
        <v>0</v>
      </c>
      <c r="AC116" s="105">
        <v>0</v>
      </c>
      <c r="AD116" s="105">
        <v>0</v>
      </c>
      <c r="AE116" s="105">
        <v>0</v>
      </c>
      <c r="AF116" s="16"/>
    </row>
    <row r="117" spans="1:32">
      <c r="A117" s="2" t="s">
        <v>354</v>
      </c>
      <c r="B117" s="8" t="s">
        <v>454</v>
      </c>
      <c r="C117" s="45" t="s">
        <v>62</v>
      </c>
      <c r="D117" s="101">
        <v>50</v>
      </c>
      <c r="E117" s="101">
        <v>50</v>
      </c>
      <c r="F117" s="101">
        <v>50</v>
      </c>
      <c r="G117" s="101">
        <v>50</v>
      </c>
      <c r="H117" s="101">
        <v>50</v>
      </c>
      <c r="I117" s="101">
        <v>50</v>
      </c>
      <c r="J117" s="101">
        <v>50</v>
      </c>
      <c r="K117" s="101">
        <v>50</v>
      </c>
      <c r="N117" s="101">
        <v>50</v>
      </c>
      <c r="O117" s="101">
        <v>50</v>
      </c>
      <c r="P117" s="101">
        <v>50</v>
      </c>
      <c r="Q117" s="101">
        <v>50</v>
      </c>
      <c r="R117" s="101">
        <v>50</v>
      </c>
      <c r="S117" s="101">
        <v>50</v>
      </c>
      <c r="T117" s="101">
        <v>50</v>
      </c>
      <c r="U117" s="101">
        <v>50</v>
      </c>
      <c r="X117" s="105">
        <v>0</v>
      </c>
      <c r="Y117" s="105">
        <v>0</v>
      </c>
      <c r="Z117" s="105">
        <v>0</v>
      </c>
      <c r="AA117" s="105">
        <v>0</v>
      </c>
      <c r="AB117" s="105">
        <v>0</v>
      </c>
      <c r="AC117" s="105">
        <v>0</v>
      </c>
      <c r="AD117" s="105">
        <v>0</v>
      </c>
      <c r="AE117" s="105">
        <v>0</v>
      </c>
      <c r="AF117" s="16"/>
    </row>
    <row r="118" spans="1:32">
      <c r="A118" s="2" t="s">
        <v>355</v>
      </c>
      <c r="B118" s="8" t="s">
        <v>457</v>
      </c>
      <c r="C118" s="45" t="s">
        <v>62</v>
      </c>
      <c r="D118" s="101">
        <v>60</v>
      </c>
      <c r="E118" s="101">
        <v>60</v>
      </c>
      <c r="F118" s="101">
        <v>60</v>
      </c>
      <c r="G118" s="101">
        <v>60</v>
      </c>
      <c r="H118" s="101">
        <v>60</v>
      </c>
      <c r="I118" s="101">
        <v>60</v>
      </c>
      <c r="J118" s="101">
        <v>60</v>
      </c>
      <c r="K118" s="101">
        <v>60</v>
      </c>
      <c r="N118" s="101">
        <v>60</v>
      </c>
      <c r="O118" s="101">
        <v>60</v>
      </c>
      <c r="P118" s="101">
        <v>60</v>
      </c>
      <c r="Q118" s="101">
        <v>60</v>
      </c>
      <c r="R118" s="101">
        <v>60</v>
      </c>
      <c r="S118" s="101">
        <v>60</v>
      </c>
      <c r="T118" s="101">
        <v>60</v>
      </c>
      <c r="U118" s="101">
        <v>60</v>
      </c>
      <c r="X118" s="105">
        <v>0</v>
      </c>
      <c r="Y118" s="105">
        <v>0</v>
      </c>
      <c r="Z118" s="105">
        <v>0</v>
      </c>
      <c r="AA118" s="105">
        <v>0</v>
      </c>
      <c r="AB118" s="105">
        <v>0</v>
      </c>
      <c r="AC118" s="105">
        <v>0</v>
      </c>
      <c r="AD118" s="105">
        <v>0</v>
      </c>
      <c r="AE118" s="105">
        <v>0</v>
      </c>
      <c r="AF118" s="16"/>
    </row>
    <row r="119" spans="1:32">
      <c r="A119" s="2" t="s">
        <v>356</v>
      </c>
      <c r="B119" s="8" t="s">
        <v>262</v>
      </c>
      <c r="C119" s="45" t="s">
        <v>62</v>
      </c>
      <c r="D119" s="101">
        <v>40</v>
      </c>
      <c r="E119" s="101">
        <v>39.999999999999993</v>
      </c>
      <c r="F119" s="101">
        <v>40</v>
      </c>
      <c r="G119" s="101">
        <v>40</v>
      </c>
      <c r="H119" s="101">
        <v>40</v>
      </c>
      <c r="I119" s="101">
        <v>40</v>
      </c>
      <c r="J119" s="101">
        <v>40</v>
      </c>
      <c r="K119" s="101">
        <v>40</v>
      </c>
      <c r="N119" s="101">
        <v>40</v>
      </c>
      <c r="O119" s="101">
        <v>39.999999999999993</v>
      </c>
      <c r="P119" s="101">
        <v>40</v>
      </c>
      <c r="Q119" s="101">
        <v>40</v>
      </c>
      <c r="R119" s="101">
        <v>40</v>
      </c>
      <c r="S119" s="101">
        <v>40</v>
      </c>
      <c r="T119" s="101">
        <v>40</v>
      </c>
      <c r="U119" s="101">
        <v>40</v>
      </c>
      <c r="X119" s="105">
        <v>0</v>
      </c>
      <c r="Y119" s="105">
        <v>0</v>
      </c>
      <c r="Z119" s="105">
        <v>0</v>
      </c>
      <c r="AA119" s="105">
        <v>0</v>
      </c>
      <c r="AB119" s="105">
        <v>0</v>
      </c>
      <c r="AC119" s="105">
        <v>0</v>
      </c>
      <c r="AD119" s="105">
        <v>0</v>
      </c>
      <c r="AE119" s="105">
        <v>0</v>
      </c>
      <c r="AF119" s="16"/>
    </row>
    <row r="120" spans="1:32">
      <c r="A120" s="2" t="s">
        <v>357</v>
      </c>
      <c r="B120" s="8" t="s">
        <v>94</v>
      </c>
      <c r="C120" s="45" t="s">
        <v>62</v>
      </c>
      <c r="D120" s="101">
        <v>0</v>
      </c>
      <c r="E120" s="101">
        <v>0</v>
      </c>
      <c r="F120" s="101">
        <v>0</v>
      </c>
      <c r="G120" s="101">
        <v>0</v>
      </c>
      <c r="H120" s="101">
        <v>0</v>
      </c>
      <c r="I120" s="101">
        <v>0</v>
      </c>
      <c r="J120" s="101">
        <v>0</v>
      </c>
      <c r="K120" s="101">
        <v>0</v>
      </c>
      <c r="N120" s="105">
        <v>0</v>
      </c>
      <c r="O120" s="105">
        <v>0</v>
      </c>
      <c r="P120" s="105">
        <v>0</v>
      </c>
      <c r="Q120" s="105">
        <v>0</v>
      </c>
      <c r="R120" s="105">
        <v>0</v>
      </c>
      <c r="S120" s="105">
        <v>0</v>
      </c>
      <c r="T120" s="105">
        <v>0</v>
      </c>
      <c r="U120" s="105">
        <v>0</v>
      </c>
      <c r="X120" s="101">
        <v>29.146659378726742</v>
      </c>
      <c r="Y120" s="101">
        <v>29.169506951149529</v>
      </c>
      <c r="Z120" s="101">
        <v>28.495685982364847</v>
      </c>
      <c r="AA120" s="101">
        <v>28.602504250515278</v>
      </c>
      <c r="AB120" s="101">
        <v>28.754988764716792</v>
      </c>
      <c r="AC120" s="101">
        <v>28.830275273387066</v>
      </c>
      <c r="AD120" s="101">
        <v>28.904581226209991</v>
      </c>
      <c r="AE120" s="101">
        <v>28.933422608797585</v>
      </c>
      <c r="AF120" s="16"/>
    </row>
    <row r="121" spans="1:32">
      <c r="A121" s="2" t="s">
        <v>358</v>
      </c>
      <c r="B121" s="8" t="s">
        <v>51</v>
      </c>
      <c r="C121" s="45" t="s">
        <v>62</v>
      </c>
      <c r="D121" s="101">
        <v>39.999999999999993</v>
      </c>
      <c r="E121" s="101">
        <v>40</v>
      </c>
      <c r="F121" s="101">
        <v>40</v>
      </c>
      <c r="G121" s="101">
        <v>40</v>
      </c>
      <c r="H121" s="101">
        <v>40</v>
      </c>
      <c r="I121" s="101">
        <v>40</v>
      </c>
      <c r="J121" s="101">
        <v>39.999999999999993</v>
      </c>
      <c r="K121" s="101">
        <v>40</v>
      </c>
      <c r="N121" s="101">
        <v>36.860830666079821</v>
      </c>
      <c r="O121" s="101">
        <v>37.067612841186644</v>
      </c>
      <c r="P121" s="101">
        <v>33.292309006185199</v>
      </c>
      <c r="Q121" s="101">
        <v>32.76062087404059</v>
      </c>
      <c r="R121" s="101">
        <v>32.538876741671089</v>
      </c>
      <c r="S121" s="101">
        <v>32.655251927626971</v>
      </c>
      <c r="T121" s="101">
        <v>32.865703370038837</v>
      </c>
      <c r="U121" s="101">
        <v>32.906475100206634</v>
      </c>
      <c r="X121" s="101">
        <v>20</v>
      </c>
      <c r="Y121" s="101">
        <v>20</v>
      </c>
      <c r="Z121" s="101">
        <v>20</v>
      </c>
      <c r="AA121" s="101">
        <v>20</v>
      </c>
      <c r="AB121" s="101">
        <v>20</v>
      </c>
      <c r="AC121" s="101">
        <v>20</v>
      </c>
      <c r="AD121" s="101">
        <v>20</v>
      </c>
      <c r="AE121" s="101">
        <v>20</v>
      </c>
      <c r="AF121" s="16"/>
    </row>
    <row r="122" spans="1:32">
      <c r="A122" s="2" t="s">
        <v>359</v>
      </c>
      <c r="B122" s="8" t="s">
        <v>52</v>
      </c>
      <c r="C122" s="45" t="s">
        <v>62</v>
      </c>
      <c r="D122" s="101">
        <v>5.3254836645985844</v>
      </c>
      <c r="E122" s="101">
        <v>5.1228799328493722</v>
      </c>
      <c r="F122" s="101">
        <v>5.1275579916380654</v>
      </c>
      <c r="G122" s="101">
        <v>5.098198067426531</v>
      </c>
      <c r="H122" s="101">
        <v>5.0562480792512208</v>
      </c>
      <c r="I122" s="101">
        <v>3.1582962937899088</v>
      </c>
      <c r="J122" s="101">
        <v>5.0131030102367768</v>
      </c>
      <c r="K122" s="101">
        <v>5.0279954650431282</v>
      </c>
      <c r="N122" s="101">
        <v>5.4192992229516399</v>
      </c>
      <c r="O122" s="101">
        <v>5.27408337191864</v>
      </c>
      <c r="P122" s="101">
        <v>5.3059112188758322</v>
      </c>
      <c r="Q122" s="101">
        <v>5.2875489817286621</v>
      </c>
      <c r="R122" s="101">
        <v>5.2408675264831999</v>
      </c>
      <c r="S122" s="101">
        <v>3.4377887661067983</v>
      </c>
      <c r="T122" s="101">
        <v>5.1924778257334498</v>
      </c>
      <c r="U122" s="101">
        <v>5.2141960839497461</v>
      </c>
      <c r="X122" s="101">
        <v>5.3254836645985844</v>
      </c>
      <c r="Y122" s="101">
        <v>5.1228799328493722</v>
      </c>
      <c r="Z122" s="101">
        <v>5.1275579916380654</v>
      </c>
      <c r="AA122" s="101">
        <v>5.098198067426531</v>
      </c>
      <c r="AB122" s="101">
        <v>5.0562480792512208</v>
      </c>
      <c r="AC122" s="101">
        <v>3.1582962937899088</v>
      </c>
      <c r="AD122" s="101">
        <v>5.0131030102367768</v>
      </c>
      <c r="AE122" s="101">
        <v>5.0279954650431282</v>
      </c>
      <c r="AF122" s="16"/>
    </row>
    <row r="123" spans="1:32">
      <c r="A123" s="2"/>
      <c r="B123" s="8"/>
      <c r="C123" s="45"/>
      <c r="D123" s="52"/>
      <c r="E123" s="52"/>
      <c r="F123" s="52"/>
      <c r="G123" s="52"/>
      <c r="H123" s="52"/>
      <c r="I123" s="52"/>
      <c r="J123" s="52"/>
      <c r="K123" s="52"/>
      <c r="L123" s="16"/>
      <c r="M123" s="16"/>
      <c r="N123" s="52"/>
      <c r="O123" s="52"/>
      <c r="P123" s="52"/>
      <c r="Q123" s="52"/>
      <c r="R123" s="52"/>
      <c r="S123" s="52"/>
      <c r="T123" s="52"/>
      <c r="U123" s="52"/>
      <c r="V123" s="16"/>
      <c r="W123" s="16"/>
      <c r="X123" s="52"/>
      <c r="Y123" s="52"/>
      <c r="Z123" s="52"/>
      <c r="AA123" s="52"/>
      <c r="AB123" s="52"/>
      <c r="AC123" s="52"/>
      <c r="AD123" s="52"/>
      <c r="AE123" s="52"/>
      <c r="AF123" s="16"/>
    </row>
    <row r="124" spans="1:32">
      <c r="A124" s="2"/>
      <c r="B124" s="138" t="s">
        <v>511</v>
      </c>
      <c r="C124" s="45"/>
      <c r="D124" s="52"/>
      <c r="E124" s="52"/>
      <c r="F124" s="52"/>
      <c r="G124" s="52"/>
      <c r="H124" s="52"/>
      <c r="I124" s="52"/>
      <c r="J124" s="52"/>
      <c r="K124" s="52"/>
      <c r="L124" s="16"/>
      <c r="M124" s="16"/>
      <c r="N124" s="52"/>
      <c r="O124" s="52"/>
      <c r="P124" s="52"/>
      <c r="Q124" s="52"/>
      <c r="R124" s="52"/>
      <c r="S124" s="52"/>
      <c r="T124" s="52"/>
      <c r="U124" s="52"/>
      <c r="V124" s="16"/>
      <c r="W124" s="16"/>
      <c r="X124" s="52"/>
      <c r="Y124" s="52"/>
      <c r="Z124" s="52"/>
      <c r="AA124" s="52"/>
      <c r="AB124" s="52"/>
      <c r="AC124" s="52"/>
      <c r="AD124" s="52"/>
      <c r="AE124" s="52"/>
      <c r="AF124" s="16"/>
    </row>
    <row r="125" spans="1:32">
      <c r="A125" s="2" t="s">
        <v>423</v>
      </c>
      <c r="B125" s="8" t="s">
        <v>452</v>
      </c>
      <c r="C125" s="45" t="s">
        <v>62</v>
      </c>
      <c r="D125" s="101">
        <v>16.269793605883997</v>
      </c>
      <c r="E125" s="101">
        <v>16.163691532503325</v>
      </c>
      <c r="F125" s="101">
        <v>16.122147778234879</v>
      </c>
      <c r="G125" s="101">
        <v>16.097771235348301</v>
      </c>
      <c r="H125" s="101">
        <v>16.174968508519367</v>
      </c>
      <c r="I125" s="101">
        <v>16.097295405208552</v>
      </c>
      <c r="J125" s="101">
        <v>15.693576454313881</v>
      </c>
      <c r="K125" s="101">
        <v>15.300276091668039</v>
      </c>
      <c r="L125" s="123"/>
      <c r="N125" s="101">
        <v>16.269793605883997</v>
      </c>
      <c r="O125" s="101">
        <v>16.163691532503325</v>
      </c>
      <c r="P125" s="101">
        <v>16.122147778234879</v>
      </c>
      <c r="Q125" s="101">
        <v>16.097771235348301</v>
      </c>
      <c r="R125" s="101">
        <v>16.174968508519367</v>
      </c>
      <c r="S125" s="101">
        <v>16.097295405208552</v>
      </c>
      <c r="T125" s="101">
        <v>15.693576454313881</v>
      </c>
      <c r="U125" s="101">
        <v>15.300276091668039</v>
      </c>
      <c r="V125" s="123"/>
      <c r="X125" s="105">
        <v>0</v>
      </c>
      <c r="Y125" s="105">
        <v>0</v>
      </c>
      <c r="Z125" s="105">
        <v>0</v>
      </c>
      <c r="AA125" s="105">
        <v>0</v>
      </c>
      <c r="AB125" s="105">
        <v>0</v>
      </c>
      <c r="AC125" s="105">
        <v>0</v>
      </c>
      <c r="AD125" s="105">
        <v>0</v>
      </c>
      <c r="AE125" s="105">
        <v>0</v>
      </c>
      <c r="AF125" s="123"/>
    </row>
    <row r="126" spans="1:32">
      <c r="A126" s="2" t="s">
        <v>424</v>
      </c>
      <c r="B126" s="8" t="s">
        <v>453</v>
      </c>
      <c r="C126" s="45" t="s">
        <v>62</v>
      </c>
      <c r="D126" s="101">
        <v>38.621811848061597</v>
      </c>
      <c r="E126" s="101">
        <v>38.254963580357838</v>
      </c>
      <c r="F126" s="101">
        <v>38.803534157071205</v>
      </c>
      <c r="G126" s="101">
        <v>39.251402249283174</v>
      </c>
      <c r="H126" s="101">
        <v>39.528250824848016</v>
      </c>
      <c r="I126" s="101">
        <v>39.633029106392769</v>
      </c>
      <c r="J126" s="101">
        <v>39.378597470251719</v>
      </c>
      <c r="K126" s="101">
        <v>38.782548334545211</v>
      </c>
      <c r="N126" s="101">
        <v>38.621811848061597</v>
      </c>
      <c r="O126" s="101">
        <v>38.254963580357838</v>
      </c>
      <c r="P126" s="101">
        <v>38.803534157071205</v>
      </c>
      <c r="Q126" s="101">
        <v>39.251402249283174</v>
      </c>
      <c r="R126" s="101">
        <v>39.528250824848016</v>
      </c>
      <c r="S126" s="101">
        <v>39.633029106392769</v>
      </c>
      <c r="T126" s="101">
        <v>39.378597470251719</v>
      </c>
      <c r="U126" s="101">
        <v>38.782548334545211</v>
      </c>
      <c r="X126" s="105">
        <v>0</v>
      </c>
      <c r="Y126" s="105">
        <v>0</v>
      </c>
      <c r="Z126" s="105">
        <v>0</v>
      </c>
      <c r="AA126" s="105">
        <v>0</v>
      </c>
      <c r="AB126" s="105">
        <v>0</v>
      </c>
      <c r="AC126" s="105">
        <v>0</v>
      </c>
      <c r="AD126" s="105">
        <v>0</v>
      </c>
      <c r="AE126" s="105">
        <v>0</v>
      </c>
    </row>
    <row r="127" spans="1:32">
      <c r="A127" s="2" t="s">
        <v>425</v>
      </c>
      <c r="B127" s="8" t="s">
        <v>30</v>
      </c>
      <c r="C127" s="45" t="s">
        <v>62</v>
      </c>
      <c r="D127" s="101">
        <v>20.379949339539195</v>
      </c>
      <c r="E127" s="101">
        <v>19.962164368707278</v>
      </c>
      <c r="F127" s="101">
        <v>19.516940276490988</v>
      </c>
      <c r="G127" s="101">
        <v>19.427455080204926</v>
      </c>
      <c r="H127" s="101">
        <v>19.432121253891395</v>
      </c>
      <c r="I127" s="101">
        <v>19.487557613999542</v>
      </c>
      <c r="J127" s="101">
        <v>19.200955546172615</v>
      </c>
      <c r="K127" s="101">
        <v>18.762853266503555</v>
      </c>
      <c r="N127" s="101">
        <v>20.379949339539195</v>
      </c>
      <c r="O127" s="101">
        <v>19.962164368707278</v>
      </c>
      <c r="P127" s="101">
        <v>19.516940276490988</v>
      </c>
      <c r="Q127" s="101">
        <v>19.427455080204926</v>
      </c>
      <c r="R127" s="101">
        <v>19.432121253891395</v>
      </c>
      <c r="S127" s="101">
        <v>19.487557613999542</v>
      </c>
      <c r="T127" s="101">
        <v>19.200955546172615</v>
      </c>
      <c r="U127" s="101">
        <v>18.762853266503555</v>
      </c>
      <c r="X127" s="105">
        <v>0</v>
      </c>
      <c r="Y127" s="105">
        <v>0</v>
      </c>
      <c r="Z127" s="105">
        <v>0</v>
      </c>
      <c r="AA127" s="105">
        <v>0</v>
      </c>
      <c r="AB127" s="105">
        <v>0</v>
      </c>
      <c r="AC127" s="105">
        <v>0</v>
      </c>
      <c r="AD127" s="105">
        <v>0</v>
      </c>
      <c r="AE127" s="105">
        <v>0</v>
      </c>
    </row>
    <row r="128" spans="1:32">
      <c r="A128" s="2" t="s">
        <v>426</v>
      </c>
      <c r="B128" s="8" t="s">
        <v>454</v>
      </c>
      <c r="C128" s="45" t="s">
        <v>62</v>
      </c>
      <c r="D128" s="101">
        <v>32.797983478498757</v>
      </c>
      <c r="E128" s="101">
        <v>34.223075049663848</v>
      </c>
      <c r="F128" s="101">
        <v>34.27141416582689</v>
      </c>
      <c r="G128" s="101">
        <v>33.336363413849533</v>
      </c>
      <c r="H128" s="101">
        <v>32.430778753951401</v>
      </c>
      <c r="I128" s="101">
        <v>31.519745602494901</v>
      </c>
      <c r="J128" s="101">
        <v>30.626604167415735</v>
      </c>
      <c r="K128" s="101">
        <v>31.038012316142915</v>
      </c>
      <c r="N128" s="101">
        <v>32.797983478498757</v>
      </c>
      <c r="O128" s="101">
        <v>34.223075049663848</v>
      </c>
      <c r="P128" s="101">
        <v>34.27141416582689</v>
      </c>
      <c r="Q128" s="101">
        <v>33.336363413849533</v>
      </c>
      <c r="R128" s="101">
        <v>32.430778753951401</v>
      </c>
      <c r="S128" s="101">
        <v>31.519745602494901</v>
      </c>
      <c r="T128" s="101">
        <v>30.626604167415735</v>
      </c>
      <c r="U128" s="101">
        <v>31.038012316142915</v>
      </c>
      <c r="X128" s="105">
        <v>0</v>
      </c>
      <c r="Y128" s="105">
        <v>0</v>
      </c>
      <c r="Z128" s="105">
        <v>0</v>
      </c>
      <c r="AA128" s="105">
        <v>0</v>
      </c>
      <c r="AB128" s="105">
        <v>0</v>
      </c>
      <c r="AC128" s="105">
        <v>0</v>
      </c>
      <c r="AD128" s="105">
        <v>0</v>
      </c>
      <c r="AE128" s="105">
        <v>0</v>
      </c>
    </row>
    <row r="129" spans="1:31">
      <c r="A129" s="2" t="s">
        <v>427</v>
      </c>
      <c r="B129" s="8" t="s">
        <v>455</v>
      </c>
      <c r="C129" s="45" t="s">
        <v>62</v>
      </c>
      <c r="D129" s="101">
        <v>40.834500102576186</v>
      </c>
      <c r="E129" s="101">
        <v>41.398833272032171</v>
      </c>
      <c r="F129" s="101">
        <v>41.234655564417807</v>
      </c>
      <c r="G129" s="101">
        <v>40.491269109082523</v>
      </c>
      <c r="H129" s="101">
        <v>40.09527296328487</v>
      </c>
      <c r="I129" s="101">
        <v>39.692017401921504</v>
      </c>
      <c r="J129" s="101">
        <v>38.702407535887986</v>
      </c>
      <c r="K129" s="101">
        <v>37.907898118742395</v>
      </c>
      <c r="N129" s="101">
        <v>40.834500102576186</v>
      </c>
      <c r="O129" s="101">
        <v>41.398833272032171</v>
      </c>
      <c r="P129" s="101">
        <v>41.234655564417807</v>
      </c>
      <c r="Q129" s="101">
        <v>40.491269109082523</v>
      </c>
      <c r="R129" s="101">
        <v>40.09527296328487</v>
      </c>
      <c r="S129" s="101">
        <v>39.692017401921504</v>
      </c>
      <c r="T129" s="101">
        <v>38.702407535887986</v>
      </c>
      <c r="U129" s="101">
        <v>37.907898118742395</v>
      </c>
      <c r="X129" s="105">
        <v>0</v>
      </c>
      <c r="Y129" s="105">
        <v>0</v>
      </c>
      <c r="Z129" s="105">
        <v>0</v>
      </c>
      <c r="AA129" s="105">
        <v>0</v>
      </c>
      <c r="AB129" s="105">
        <v>0</v>
      </c>
      <c r="AC129" s="105">
        <v>0</v>
      </c>
      <c r="AD129" s="105">
        <v>0</v>
      </c>
      <c r="AE129" s="105">
        <v>0</v>
      </c>
    </row>
    <row r="130" spans="1:31">
      <c r="A130" s="2" t="s">
        <v>428</v>
      </c>
      <c r="B130" s="8" t="s">
        <v>262</v>
      </c>
      <c r="C130" s="45" t="s">
        <v>62</v>
      </c>
      <c r="D130" s="101">
        <v>14.244351690889783</v>
      </c>
      <c r="E130" s="101">
        <v>15.215798169370611</v>
      </c>
      <c r="F130" s="101">
        <v>14.275585699400175</v>
      </c>
      <c r="G130" s="101">
        <v>13.99874820420133</v>
      </c>
      <c r="H130" s="101">
        <v>13.339987781800634</v>
      </c>
      <c r="I130" s="101">
        <v>13.98633548519539</v>
      </c>
      <c r="J130" s="101">
        <v>13.304661754391653</v>
      </c>
      <c r="K130" s="101">
        <v>12.967051848204513</v>
      </c>
      <c r="N130" s="101">
        <v>14.244351690889783</v>
      </c>
      <c r="O130" s="101">
        <v>15.215798169370611</v>
      </c>
      <c r="P130" s="101">
        <v>14.275585699400175</v>
      </c>
      <c r="Q130" s="101">
        <v>13.99874820420133</v>
      </c>
      <c r="R130" s="101">
        <v>13.339987781800634</v>
      </c>
      <c r="S130" s="101">
        <v>13.98633548519539</v>
      </c>
      <c r="T130" s="101">
        <v>13.304661754391653</v>
      </c>
      <c r="U130" s="101">
        <v>12.967051848204513</v>
      </c>
      <c r="X130" s="105">
        <v>0</v>
      </c>
      <c r="Y130" s="105">
        <v>0</v>
      </c>
      <c r="Z130" s="105">
        <v>0</v>
      </c>
      <c r="AA130" s="105">
        <v>0</v>
      </c>
      <c r="AB130" s="105">
        <v>0</v>
      </c>
      <c r="AC130" s="105">
        <v>0</v>
      </c>
      <c r="AD130" s="105">
        <v>0</v>
      </c>
      <c r="AE130" s="105">
        <v>0</v>
      </c>
    </row>
    <row r="131" spans="1:31">
      <c r="A131" s="2" t="s">
        <v>429</v>
      </c>
      <c r="B131" s="8" t="s">
        <v>94</v>
      </c>
      <c r="C131" s="45" t="s">
        <v>62</v>
      </c>
      <c r="D131" s="105">
        <v>0</v>
      </c>
      <c r="E131" s="105">
        <v>0</v>
      </c>
      <c r="F131" s="105">
        <v>0</v>
      </c>
      <c r="G131" s="105">
        <v>0</v>
      </c>
      <c r="H131" s="105">
        <v>0</v>
      </c>
      <c r="I131" s="105">
        <v>0</v>
      </c>
      <c r="J131" s="105">
        <v>0</v>
      </c>
      <c r="K131" s="105">
        <v>0</v>
      </c>
      <c r="N131" s="105">
        <v>0</v>
      </c>
      <c r="O131" s="105">
        <v>0</v>
      </c>
      <c r="P131" s="105">
        <v>0</v>
      </c>
      <c r="Q131" s="105">
        <v>0</v>
      </c>
      <c r="R131" s="105">
        <v>0</v>
      </c>
      <c r="S131" s="105">
        <v>0</v>
      </c>
      <c r="T131" s="105">
        <v>0</v>
      </c>
      <c r="U131" s="105">
        <v>0</v>
      </c>
      <c r="X131" s="101">
        <v>11.010140858140034</v>
      </c>
      <c r="Y131" s="101">
        <v>11.264375723533277</v>
      </c>
      <c r="Z131" s="101">
        <v>10.433892297511886</v>
      </c>
      <c r="AA131" s="101">
        <v>11.101798024020486</v>
      </c>
      <c r="AB131" s="101">
        <v>12.636618730100778</v>
      </c>
      <c r="AC131" s="101">
        <v>12.945176490331146</v>
      </c>
      <c r="AD131" s="101">
        <v>13.313316991404164</v>
      </c>
      <c r="AE131" s="101">
        <v>12.876561955215053</v>
      </c>
    </row>
    <row r="132" spans="1:31">
      <c r="A132" s="2" t="s">
        <v>430</v>
      </c>
      <c r="B132" s="8" t="s">
        <v>51</v>
      </c>
      <c r="C132" s="45" t="s">
        <v>62</v>
      </c>
      <c r="D132" s="101">
        <v>24.219647620643997</v>
      </c>
      <c r="E132" s="101">
        <v>24.264214660611557</v>
      </c>
      <c r="F132" s="101">
        <v>23.642583809664831</v>
      </c>
      <c r="G132" s="101">
        <v>23.54199274701557</v>
      </c>
      <c r="H132" s="101">
        <v>24.167441415570526</v>
      </c>
      <c r="I132" s="101">
        <v>24.72384165808754</v>
      </c>
      <c r="J132" s="101">
        <v>24.674794902292746</v>
      </c>
      <c r="K132" s="101">
        <v>24.063756095372501</v>
      </c>
      <c r="N132" s="101">
        <v>17.281890787778437</v>
      </c>
      <c r="O132" s="101">
        <v>19.1971433105087</v>
      </c>
      <c r="P132" s="101">
        <v>16.026938365896761</v>
      </c>
      <c r="Q132" s="101">
        <v>15.24461389421857</v>
      </c>
      <c r="R132" s="101">
        <v>15.218317084855713</v>
      </c>
      <c r="S132" s="101">
        <v>15.045330577423432</v>
      </c>
      <c r="T132" s="101">
        <v>15.13628110329336</v>
      </c>
      <c r="U132" s="101">
        <v>13.057500399709539</v>
      </c>
      <c r="X132" s="101">
        <v>4.6904676786814807</v>
      </c>
      <c r="Y132" s="101">
        <v>4.2822288041045251</v>
      </c>
      <c r="Z132" s="101">
        <v>3.6906400372406551</v>
      </c>
      <c r="AA132" s="101">
        <v>4.0534253650602405</v>
      </c>
      <c r="AB132" s="101">
        <v>7.0279471252438537</v>
      </c>
      <c r="AC132" s="101">
        <v>7.1152045904888759</v>
      </c>
      <c r="AD132" s="101">
        <v>6.9115451460804387</v>
      </c>
      <c r="AE132" s="101">
        <v>6.3567899408795192</v>
      </c>
    </row>
    <row r="133" spans="1:31">
      <c r="A133" s="2" t="s">
        <v>431</v>
      </c>
      <c r="B133" s="14" t="s">
        <v>52</v>
      </c>
      <c r="C133" s="66" t="s">
        <v>62</v>
      </c>
      <c r="D133" s="101">
        <v>1.7440067431604962</v>
      </c>
      <c r="E133" s="101">
        <v>1.4757860127749336</v>
      </c>
      <c r="F133" s="101">
        <v>1.5135404445619611</v>
      </c>
      <c r="G133" s="101">
        <v>1.5581123140241322</v>
      </c>
      <c r="H133" s="101">
        <v>1.4241313938457678</v>
      </c>
      <c r="I133" s="101">
        <v>1.3141728708407838</v>
      </c>
      <c r="J133" s="101">
        <v>1.0623079220292015</v>
      </c>
      <c r="K133" s="101">
        <v>1.000042541156041</v>
      </c>
      <c r="N133" s="101">
        <v>1.9548472214829016</v>
      </c>
      <c r="O133" s="101">
        <v>1.7465101842400799</v>
      </c>
      <c r="P133" s="101">
        <v>1.7895658947132167</v>
      </c>
      <c r="Q133" s="101">
        <v>1.7998718609440647</v>
      </c>
      <c r="R133" s="101">
        <v>1.6193349720020591</v>
      </c>
      <c r="S133" s="101">
        <v>1.469677493359159</v>
      </c>
      <c r="T133" s="101">
        <v>1.189165442318642</v>
      </c>
      <c r="U133" s="101">
        <v>1.1172646275175397</v>
      </c>
      <c r="X133" s="101">
        <v>1.7440067431604962</v>
      </c>
      <c r="Y133" s="101">
        <v>1.4757860127749336</v>
      </c>
      <c r="Z133" s="101">
        <v>1.5135404445619611</v>
      </c>
      <c r="AA133" s="101">
        <v>1.5581123140241322</v>
      </c>
      <c r="AB133" s="101">
        <v>1.4241313938457678</v>
      </c>
      <c r="AC133" s="101">
        <v>1.3141728708407838</v>
      </c>
      <c r="AD133" s="101">
        <v>1.0623079220292015</v>
      </c>
      <c r="AE133" s="101">
        <v>1.000042541156041</v>
      </c>
    </row>
  </sheetData>
  <mergeCells count="3">
    <mergeCell ref="D4:K4"/>
    <mergeCell ref="N4:U4"/>
    <mergeCell ref="X4:AE4"/>
  </mergeCells>
  <pageMargins left="0.7" right="0.7" top="0.75" bottom="0.75" header="0.3" footer="0.3"/>
  <pageSetup paperSize="8" scale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6"/>
  <sheetViews>
    <sheetView topLeftCell="A67" zoomScaleNormal="100" workbookViewId="0">
      <selection activeCell="B3" sqref="B3"/>
    </sheetView>
  </sheetViews>
  <sheetFormatPr defaultRowHeight="15"/>
  <cols>
    <col min="1" max="1" width="13.85546875" customWidth="1"/>
    <col min="2" max="2" width="86.42578125" customWidth="1"/>
    <col min="3" max="3" width="14.42578125" bestFit="1" customWidth="1"/>
    <col min="12" max="12" width="21.28515625" customWidth="1"/>
  </cols>
  <sheetData>
    <row r="1" spans="1:26" ht="15.75">
      <c r="B1" s="6" t="s">
        <v>71</v>
      </c>
    </row>
    <row r="2" spans="1:26">
      <c r="D2" s="206" t="s">
        <v>595</v>
      </c>
      <c r="E2" s="207"/>
      <c r="F2" s="207"/>
      <c r="G2" s="207"/>
      <c r="H2" s="207"/>
      <c r="I2" s="207"/>
      <c r="J2" s="207"/>
      <c r="K2" s="208"/>
      <c r="L2" s="72"/>
      <c r="X2" s="71"/>
      <c r="Y2" s="71"/>
      <c r="Z2" s="71"/>
    </row>
    <row r="3" spans="1:26" ht="30">
      <c r="B3" s="1" t="s">
        <v>236</v>
      </c>
      <c r="D3" s="56">
        <v>2006</v>
      </c>
      <c r="E3" s="56">
        <v>2007</v>
      </c>
      <c r="F3" s="95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88" t="s">
        <v>377</v>
      </c>
      <c r="X3" s="71"/>
      <c r="Y3" s="71"/>
      <c r="Z3" s="71"/>
    </row>
    <row r="4" spans="1:26">
      <c r="A4" s="1" t="s">
        <v>67</v>
      </c>
      <c r="B4" s="1" t="s">
        <v>1</v>
      </c>
      <c r="C4" s="1" t="s">
        <v>53</v>
      </c>
    </row>
    <row r="5" spans="1:26" ht="15.75">
      <c r="B5" s="19" t="s">
        <v>512</v>
      </c>
      <c r="C5" s="45"/>
    </row>
    <row r="6" spans="1:26">
      <c r="A6" t="s">
        <v>131</v>
      </c>
      <c r="B6" s="11" t="s">
        <v>15</v>
      </c>
      <c r="C6" s="45" t="s">
        <v>54</v>
      </c>
      <c r="D6" s="141">
        <v>4448.6720436592732</v>
      </c>
      <c r="E6" s="141">
        <v>4417.0736412828728</v>
      </c>
      <c r="F6" s="142">
        <v>4441.0496229999999</v>
      </c>
      <c r="G6" s="142">
        <v>4586.0503100572932</v>
      </c>
      <c r="H6" s="142">
        <v>4545.2267016629203</v>
      </c>
      <c r="I6" s="142">
        <v>4444.8157984202126</v>
      </c>
      <c r="J6" s="142">
        <v>4317.9943187364997</v>
      </c>
      <c r="K6" s="142">
        <v>4247.6620063958999</v>
      </c>
      <c r="L6" s="121"/>
    </row>
    <row r="7" spans="1:26">
      <c r="B7" s="44"/>
      <c r="C7" s="45"/>
      <c r="D7" s="130"/>
      <c r="E7" s="130"/>
    </row>
    <row r="8" spans="1:26">
      <c r="B8" s="44" t="s">
        <v>513</v>
      </c>
      <c r="C8" s="45"/>
      <c r="D8" s="130"/>
      <c r="E8" s="130"/>
    </row>
    <row r="9" spans="1:26">
      <c r="A9" t="s">
        <v>132</v>
      </c>
      <c r="B9" s="8" t="s">
        <v>16</v>
      </c>
      <c r="C9" s="45" t="s">
        <v>54</v>
      </c>
      <c r="D9" s="141">
        <v>3394.4344371011889</v>
      </c>
      <c r="E9" s="141">
        <v>3369.5387261379642</v>
      </c>
      <c r="F9" s="142">
        <v>3739.98792</v>
      </c>
      <c r="G9" s="142">
        <v>3554.9039643000001</v>
      </c>
      <c r="H9" s="142">
        <v>3465.5324774999995</v>
      </c>
      <c r="I9" s="142">
        <v>3315.9942518999997</v>
      </c>
      <c r="J9" s="142">
        <v>3163.0987380999995</v>
      </c>
      <c r="K9" s="142">
        <v>3055.9486249999995</v>
      </c>
      <c r="L9" s="121"/>
    </row>
    <row r="10" spans="1:26">
      <c r="A10" t="s">
        <v>133</v>
      </c>
      <c r="B10" s="8" t="s">
        <v>491</v>
      </c>
      <c r="C10" s="45" t="s">
        <v>54</v>
      </c>
      <c r="D10" s="141">
        <v>354.28511755357965</v>
      </c>
      <c r="E10" s="141">
        <v>351.41253551936143</v>
      </c>
      <c r="F10" s="142">
        <v>63.410625600000003</v>
      </c>
      <c r="G10" s="142">
        <v>46.299084000000001</v>
      </c>
      <c r="H10" s="142">
        <v>388.5910313</v>
      </c>
      <c r="I10" s="142">
        <v>496.58953100000002</v>
      </c>
      <c r="J10" s="142">
        <v>524.93709579999995</v>
      </c>
      <c r="K10" s="142">
        <v>570.6494434</v>
      </c>
    </row>
    <row r="11" spans="1:26">
      <c r="A11" t="s">
        <v>134</v>
      </c>
      <c r="B11" s="8" t="s">
        <v>17</v>
      </c>
      <c r="C11" s="45" t="s">
        <v>54</v>
      </c>
      <c r="D11" s="141">
        <v>157.03448453726233</v>
      </c>
      <c r="E11" s="141">
        <v>156.07695719252294</v>
      </c>
      <c r="F11" s="142">
        <v>15.055723</v>
      </c>
      <c r="G11" s="142">
        <v>362.82172980000001</v>
      </c>
      <c r="H11" s="142">
        <v>108.0208658</v>
      </c>
      <c r="I11" s="142">
        <v>138.72549850000001</v>
      </c>
      <c r="J11" s="142">
        <v>150.80877269999999</v>
      </c>
      <c r="K11" s="142">
        <v>165.67676079999998</v>
      </c>
    </row>
    <row r="12" spans="1:26">
      <c r="A12" t="s">
        <v>135</v>
      </c>
      <c r="B12" s="8" t="s">
        <v>492</v>
      </c>
      <c r="C12" s="45" t="s">
        <v>54</v>
      </c>
      <c r="D12" s="141">
        <v>47.876367236970225</v>
      </c>
      <c r="E12" s="141">
        <v>47.876367236970225</v>
      </c>
      <c r="F12" s="142">
        <v>55.363033399999999</v>
      </c>
      <c r="G12" s="142">
        <v>62.434410999999997</v>
      </c>
      <c r="H12" s="142">
        <v>60.148482000000001</v>
      </c>
      <c r="I12" s="142">
        <v>27.1032586</v>
      </c>
      <c r="J12" s="142">
        <v>33.538518699999997</v>
      </c>
      <c r="K12" s="142">
        <v>50.2594955</v>
      </c>
    </row>
    <row r="13" spans="1:26">
      <c r="A13" t="s">
        <v>136</v>
      </c>
      <c r="B13" s="8" t="s">
        <v>570</v>
      </c>
      <c r="C13" s="45" t="s">
        <v>54</v>
      </c>
      <c r="D13" s="141">
        <v>96.710261818679854</v>
      </c>
      <c r="E13" s="141">
        <v>96.710261818679854</v>
      </c>
      <c r="F13" s="142">
        <v>122.92017899999999</v>
      </c>
      <c r="G13" s="142">
        <v>114.465484</v>
      </c>
      <c r="H13" s="142">
        <v>101.653115</v>
      </c>
      <c r="I13" s="142">
        <v>93.171687000000006</v>
      </c>
      <c r="J13" s="142">
        <v>78.214781000000002</v>
      </c>
      <c r="K13" s="142">
        <v>70.77344699999999</v>
      </c>
    </row>
    <row r="14" spans="1:26">
      <c r="A14" t="s">
        <v>569</v>
      </c>
      <c r="B14" s="8" t="s">
        <v>458</v>
      </c>
      <c r="C14" s="45" t="s">
        <v>54</v>
      </c>
      <c r="D14" s="141">
        <v>398.33137541159226</v>
      </c>
      <c r="E14" s="141">
        <v>395.45879337737404</v>
      </c>
      <c r="F14" s="142">
        <v>444.31214199999999</v>
      </c>
      <c r="G14" s="142">
        <v>445.12563695729335</v>
      </c>
      <c r="H14" s="142">
        <v>421.28073006292084</v>
      </c>
      <c r="I14" s="142">
        <v>373.2315714202125</v>
      </c>
      <c r="J14" s="142">
        <v>367.39641243649999</v>
      </c>
      <c r="K14" s="142">
        <v>334.35423469589995</v>
      </c>
    </row>
    <row r="15" spans="1:26">
      <c r="B15" s="44"/>
      <c r="C15" s="45"/>
      <c r="D15" s="130"/>
      <c r="E15" s="130"/>
    </row>
    <row r="16" spans="1:26">
      <c r="B16" s="44" t="s">
        <v>514</v>
      </c>
      <c r="C16" s="45"/>
      <c r="D16" s="130"/>
      <c r="E16" s="130"/>
    </row>
    <row r="17" spans="1:12">
      <c r="A17" t="s">
        <v>137</v>
      </c>
      <c r="B17" s="8" t="s">
        <v>493</v>
      </c>
      <c r="C17" s="45" t="s">
        <v>54</v>
      </c>
      <c r="D17" s="128">
        <v>0</v>
      </c>
      <c r="E17" s="128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121"/>
    </row>
    <row r="18" spans="1:12">
      <c r="A18" t="s">
        <v>138</v>
      </c>
      <c r="B18" s="8" t="s">
        <v>18</v>
      </c>
      <c r="C18" s="45" t="s">
        <v>54</v>
      </c>
      <c r="D18" s="128">
        <v>0</v>
      </c>
      <c r="E18" s="128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</row>
    <row r="19" spans="1:12">
      <c r="A19" t="s">
        <v>139</v>
      </c>
      <c r="B19" s="8" t="s">
        <v>494</v>
      </c>
      <c r="C19" s="45" t="s">
        <v>54</v>
      </c>
      <c r="D19" s="128">
        <v>0</v>
      </c>
      <c r="E19" s="128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</row>
    <row r="20" spans="1:12">
      <c r="A20" t="s">
        <v>443</v>
      </c>
      <c r="B20" s="8" t="s">
        <v>444</v>
      </c>
      <c r="C20" s="45" t="s">
        <v>54</v>
      </c>
      <c r="D20" s="141">
        <v>4645.903195709001</v>
      </c>
      <c r="E20" s="141">
        <v>4612.3978493970008</v>
      </c>
      <c r="F20" s="142">
        <v>4676.4791859389952</v>
      </c>
      <c r="G20" s="142">
        <v>4778.4353701789878</v>
      </c>
      <c r="H20" s="142">
        <v>4652.8786024229948</v>
      </c>
      <c r="I20" s="142">
        <v>4602.2354809950002</v>
      </c>
      <c r="J20" s="142">
        <v>4438.4049060450006</v>
      </c>
      <c r="K20" s="142">
        <v>4303.506700349998</v>
      </c>
    </row>
    <row r="21" spans="1:12">
      <c r="B21" s="8"/>
      <c r="C21" s="45"/>
      <c r="D21" s="130"/>
      <c r="E21" s="130"/>
    </row>
    <row r="22" spans="1:12">
      <c r="B22" s="44" t="s">
        <v>515</v>
      </c>
      <c r="C22" s="45"/>
      <c r="D22" s="130"/>
      <c r="E22" s="130"/>
    </row>
    <row r="23" spans="1:12">
      <c r="A23" t="s">
        <v>140</v>
      </c>
      <c r="B23" s="8" t="s">
        <v>546</v>
      </c>
      <c r="C23" s="45" t="s">
        <v>54</v>
      </c>
      <c r="D23" s="141">
        <v>3.2437659999999999</v>
      </c>
      <c r="E23" s="141">
        <v>3.2437659999999999</v>
      </c>
      <c r="F23" s="142">
        <v>3.6800389999999998</v>
      </c>
      <c r="G23" s="142">
        <v>11.521253</v>
      </c>
      <c r="H23" s="142">
        <v>18.174536</v>
      </c>
      <c r="I23" s="142">
        <v>17.842115</v>
      </c>
      <c r="J23" s="142">
        <v>16.713581000000001</v>
      </c>
      <c r="K23" s="142">
        <v>20.276230000000002</v>
      </c>
      <c r="L23" s="121"/>
    </row>
    <row r="24" spans="1:12">
      <c r="A24" t="s">
        <v>141</v>
      </c>
      <c r="B24" s="8" t="s">
        <v>547</v>
      </c>
      <c r="C24" s="45" t="s">
        <v>54</v>
      </c>
      <c r="D24" s="141">
        <v>1.29653</v>
      </c>
      <c r="E24" s="141">
        <v>1.29653</v>
      </c>
      <c r="F24" s="142">
        <v>1.4616720000000001</v>
      </c>
      <c r="G24" s="142">
        <v>4.6786830000000004</v>
      </c>
      <c r="H24" s="142">
        <v>6.9327800000000002</v>
      </c>
      <c r="I24" s="142">
        <v>7.3006909999999996</v>
      </c>
      <c r="J24" s="142">
        <v>6.7305970000000004</v>
      </c>
      <c r="K24" s="142">
        <v>7.9315860000000002</v>
      </c>
    </row>
    <row r="25" spans="1:12">
      <c r="A25" t="s">
        <v>142</v>
      </c>
      <c r="B25" s="8" t="s">
        <v>548</v>
      </c>
      <c r="C25" s="45" t="s">
        <v>54</v>
      </c>
      <c r="D25" s="141">
        <v>2.4138139999999999</v>
      </c>
      <c r="E25" s="141">
        <v>2.4138139999999999</v>
      </c>
      <c r="F25" s="142">
        <v>2.8081520000000002</v>
      </c>
      <c r="G25" s="142">
        <v>9.6055469999999996</v>
      </c>
      <c r="H25" s="142">
        <v>14.844581</v>
      </c>
      <c r="I25" s="142">
        <v>15.451606</v>
      </c>
      <c r="J25" s="142">
        <v>14.066768</v>
      </c>
      <c r="K25" s="142">
        <v>16.893063999999999</v>
      </c>
    </row>
    <row r="26" spans="1:12" ht="30">
      <c r="A26" t="s">
        <v>242</v>
      </c>
      <c r="B26" s="8" t="s">
        <v>549</v>
      </c>
      <c r="C26" s="45" t="s">
        <v>54</v>
      </c>
      <c r="D26" s="141">
        <v>2.5406000000000001E-2</v>
      </c>
      <c r="E26" s="141">
        <v>2.5406000000000001E-2</v>
      </c>
      <c r="F26" s="142">
        <v>16.077425000000002</v>
      </c>
      <c r="G26" s="142">
        <v>14.856246000000001</v>
      </c>
      <c r="H26" s="142">
        <v>14.239801</v>
      </c>
      <c r="I26" s="142">
        <v>12.588834</v>
      </c>
      <c r="J26" s="142">
        <v>16.587022999999999</v>
      </c>
      <c r="K26" s="142">
        <v>13.392071</v>
      </c>
    </row>
    <row r="27" spans="1:12">
      <c r="A27" t="s">
        <v>554</v>
      </c>
      <c r="B27" s="8" t="s">
        <v>550</v>
      </c>
      <c r="C27" s="45" t="s">
        <v>54</v>
      </c>
      <c r="D27" s="131">
        <v>0</v>
      </c>
      <c r="E27" s="131">
        <v>0</v>
      </c>
      <c r="F27" s="86">
        <v>0</v>
      </c>
      <c r="G27" s="86">
        <v>0</v>
      </c>
      <c r="H27" s="86">
        <v>0</v>
      </c>
      <c r="I27" s="86">
        <v>0</v>
      </c>
      <c r="J27" s="196">
        <v>0</v>
      </c>
      <c r="K27" s="196">
        <v>1.9680000000000001E-3</v>
      </c>
    </row>
    <row r="28" spans="1:12">
      <c r="A28" t="s">
        <v>555</v>
      </c>
      <c r="B28" s="8" t="s">
        <v>551</v>
      </c>
      <c r="C28" s="45" t="s">
        <v>54</v>
      </c>
      <c r="D28" s="131">
        <v>0</v>
      </c>
      <c r="E28" s="131">
        <v>0</v>
      </c>
      <c r="F28" s="86">
        <v>0</v>
      </c>
      <c r="G28" s="86">
        <v>0</v>
      </c>
      <c r="H28" s="86">
        <v>0</v>
      </c>
      <c r="I28" s="86">
        <v>0</v>
      </c>
      <c r="J28" s="196">
        <v>0</v>
      </c>
      <c r="K28" s="196">
        <v>8.3900000000000001E-4</v>
      </c>
    </row>
    <row r="29" spans="1:12">
      <c r="A29" t="s">
        <v>556</v>
      </c>
      <c r="B29" s="8" t="s">
        <v>552</v>
      </c>
      <c r="C29" s="45" t="s">
        <v>54</v>
      </c>
      <c r="D29" s="131">
        <v>0</v>
      </c>
      <c r="E29" s="131">
        <v>0</v>
      </c>
      <c r="F29" s="86">
        <v>0</v>
      </c>
      <c r="G29" s="86">
        <v>0</v>
      </c>
      <c r="H29" s="86">
        <v>0</v>
      </c>
      <c r="I29" s="86">
        <v>0</v>
      </c>
      <c r="J29" s="196">
        <v>4.8999999999999998E-5</v>
      </c>
      <c r="K29" s="196">
        <v>4.8999999999999998E-5</v>
      </c>
    </row>
    <row r="30" spans="1:12" ht="30">
      <c r="A30" t="s">
        <v>557</v>
      </c>
      <c r="B30" s="8" t="s">
        <v>553</v>
      </c>
      <c r="C30" s="45" t="s">
        <v>54</v>
      </c>
      <c r="D30" s="143">
        <v>0.15012300000000001</v>
      </c>
      <c r="E30" s="143">
        <v>0.15012300000000001</v>
      </c>
      <c r="F30" s="144">
        <v>0.15012300000000001</v>
      </c>
      <c r="G30" s="144">
        <v>0.213004</v>
      </c>
      <c r="H30" s="144">
        <v>0.92769599999999997</v>
      </c>
      <c r="I30" s="144">
        <v>2.6519599999999999</v>
      </c>
      <c r="J30" s="144">
        <v>6.2708690000000002</v>
      </c>
      <c r="K30" s="144">
        <v>20.046945999999998</v>
      </c>
    </row>
    <row r="31" spans="1:12">
      <c r="B31" s="8"/>
      <c r="C31" s="45"/>
    </row>
    <row r="32" spans="1:12">
      <c r="B32" s="44" t="s">
        <v>516</v>
      </c>
      <c r="C32" s="45"/>
    </row>
    <row r="33" spans="1:12">
      <c r="A33" t="s">
        <v>143</v>
      </c>
      <c r="B33" s="8" t="s">
        <v>252</v>
      </c>
      <c r="C33" s="45" t="s">
        <v>54</v>
      </c>
      <c r="D33" s="141">
        <v>2105</v>
      </c>
      <c r="E33" s="141">
        <v>2090</v>
      </c>
      <c r="F33" s="142">
        <v>2362.0959745839996</v>
      </c>
      <c r="G33" s="142">
        <v>2135.7735894622933</v>
      </c>
      <c r="H33" s="142">
        <v>2090.9121716901209</v>
      </c>
      <c r="I33" s="142">
        <v>2094.4618591432127</v>
      </c>
      <c r="J33" s="142">
        <v>1989.4561777440001</v>
      </c>
      <c r="K33" s="142">
        <v>1906.8649919970001</v>
      </c>
      <c r="L33" s="121"/>
    </row>
    <row r="34" spans="1:12">
      <c r="A34" t="s">
        <v>144</v>
      </c>
      <c r="B34" s="8" t="s">
        <v>574</v>
      </c>
      <c r="C34" s="45" t="s">
        <v>54</v>
      </c>
      <c r="D34" s="141">
        <v>1021</v>
      </c>
      <c r="E34" s="141">
        <v>1014</v>
      </c>
      <c r="F34" s="142">
        <v>1029.858525416</v>
      </c>
      <c r="G34" s="142">
        <v>1030.3809736200003</v>
      </c>
      <c r="H34" s="142">
        <v>1057.2651563500001</v>
      </c>
      <c r="I34" s="142">
        <v>971.61797300800004</v>
      </c>
      <c r="J34" s="142">
        <v>971.27055725599985</v>
      </c>
      <c r="K34" s="142">
        <v>1039.7372621030001</v>
      </c>
    </row>
    <row r="35" spans="1:12">
      <c r="A35" t="s">
        <v>145</v>
      </c>
      <c r="B35" s="69" t="s">
        <v>264</v>
      </c>
      <c r="C35" s="45" t="s">
        <v>54</v>
      </c>
      <c r="D35" s="141">
        <v>533</v>
      </c>
      <c r="E35" s="141">
        <v>529</v>
      </c>
      <c r="F35" s="142">
        <v>526.65300500000001</v>
      </c>
      <c r="G35" s="142">
        <v>568.18953999999997</v>
      </c>
      <c r="H35" s="142">
        <v>537.71259499999996</v>
      </c>
      <c r="I35" s="142">
        <v>521.51073699999995</v>
      </c>
      <c r="J35" s="142">
        <v>515.521703</v>
      </c>
      <c r="K35" s="142">
        <v>514.12823200000003</v>
      </c>
    </row>
    <row r="36" spans="1:12">
      <c r="A36" t="s">
        <v>146</v>
      </c>
      <c r="B36" s="69" t="s">
        <v>265</v>
      </c>
      <c r="C36" s="45" t="s">
        <v>54</v>
      </c>
      <c r="D36" s="141">
        <v>755</v>
      </c>
      <c r="E36" s="141">
        <v>750</v>
      </c>
      <c r="F36" s="142">
        <v>497.34337000000005</v>
      </c>
      <c r="G36" s="142">
        <v>822.44967900000006</v>
      </c>
      <c r="H36" s="142">
        <v>818.72356000000002</v>
      </c>
      <c r="I36" s="142">
        <v>820.31381299999998</v>
      </c>
      <c r="J36" s="142">
        <v>804.42469000000006</v>
      </c>
      <c r="K36" s="142">
        <v>749.46891200000016</v>
      </c>
    </row>
    <row r="37" spans="1:12">
      <c r="A37" t="s">
        <v>147</v>
      </c>
      <c r="B37" s="8" t="s">
        <v>19</v>
      </c>
      <c r="C37" s="45" t="s">
        <v>54</v>
      </c>
      <c r="D37" s="141">
        <v>34</v>
      </c>
      <c r="E37" s="141">
        <v>34</v>
      </c>
      <c r="F37" s="142">
        <v>25.094577999999998</v>
      </c>
      <c r="G37" s="142">
        <v>29.252988874999996</v>
      </c>
      <c r="H37" s="142">
        <v>40.60971502280001</v>
      </c>
      <c r="I37" s="142">
        <v>36.912368268999984</v>
      </c>
      <c r="J37" s="142">
        <v>37.312596436499973</v>
      </c>
      <c r="K37" s="142">
        <v>36.104408595899955</v>
      </c>
    </row>
    <row r="38" spans="1:12">
      <c r="B38" s="8"/>
      <c r="C38" s="45"/>
    </row>
    <row r="39" spans="1:12" ht="15.75">
      <c r="B39" s="20" t="s">
        <v>22</v>
      </c>
      <c r="C39" s="45"/>
    </row>
    <row r="40" spans="1:12">
      <c r="B40" s="44" t="s">
        <v>518</v>
      </c>
      <c r="C40" s="45"/>
    </row>
    <row r="41" spans="1:12">
      <c r="A41" t="s">
        <v>148</v>
      </c>
      <c r="B41" s="8" t="s">
        <v>253</v>
      </c>
      <c r="C41" s="45" t="s">
        <v>56</v>
      </c>
      <c r="D41" s="192">
        <v>213765.51319160548</v>
      </c>
      <c r="E41" s="192">
        <v>217894.99185597742</v>
      </c>
      <c r="F41" s="112">
        <v>222108.06265431509</v>
      </c>
      <c r="G41" s="112">
        <v>226406.4177239144</v>
      </c>
      <c r="H41" s="112">
        <v>230791.78345563679</v>
      </c>
      <c r="I41" s="112">
        <v>235265.92118729648</v>
      </c>
      <c r="J41" s="112">
        <v>236621.85978373574</v>
      </c>
      <c r="K41" s="112">
        <v>237022.1995116492</v>
      </c>
      <c r="L41" s="121"/>
    </row>
    <row r="42" spans="1:12">
      <c r="A42" t="s">
        <v>149</v>
      </c>
      <c r="B42" s="8" t="s">
        <v>582</v>
      </c>
      <c r="C42" s="45" t="s">
        <v>56</v>
      </c>
      <c r="D42" s="192">
        <v>35914.011009705828</v>
      </c>
      <c r="E42" s="192">
        <v>36611.393600783056</v>
      </c>
      <c r="F42" s="112">
        <v>37375.196796936165</v>
      </c>
      <c r="G42" s="112">
        <v>38107.712511321588</v>
      </c>
      <c r="H42" s="112">
        <v>38927.238566229978</v>
      </c>
      <c r="I42" s="112">
        <v>39664.078812703527</v>
      </c>
      <c r="J42" s="112">
        <v>40829.140216264263</v>
      </c>
      <c r="K42" s="112">
        <v>41870.800488350797</v>
      </c>
      <c r="L42" s="121"/>
    </row>
    <row r="43" spans="1:12">
      <c r="A43" t="s">
        <v>150</v>
      </c>
      <c r="B43" s="8" t="s">
        <v>254</v>
      </c>
      <c r="C43" s="45" t="s">
        <v>56</v>
      </c>
      <c r="D43" s="192">
        <v>899</v>
      </c>
      <c r="E43" s="192">
        <v>905</v>
      </c>
      <c r="F43" s="112">
        <v>854</v>
      </c>
      <c r="G43" s="112">
        <v>859</v>
      </c>
      <c r="H43" s="112">
        <v>791</v>
      </c>
      <c r="I43" s="112">
        <v>819</v>
      </c>
      <c r="J43" s="112">
        <v>837</v>
      </c>
      <c r="K43" s="112">
        <v>868</v>
      </c>
      <c r="L43" s="121"/>
    </row>
    <row r="44" spans="1:12">
      <c r="A44" t="s">
        <v>151</v>
      </c>
      <c r="B44" s="8" t="s">
        <v>255</v>
      </c>
      <c r="C44" s="45" t="s">
        <v>56</v>
      </c>
      <c r="D44" s="192">
        <v>64</v>
      </c>
      <c r="E44" s="192">
        <v>73</v>
      </c>
      <c r="F44" s="112">
        <v>87</v>
      </c>
      <c r="G44" s="112">
        <v>91</v>
      </c>
      <c r="H44" s="112">
        <v>96</v>
      </c>
      <c r="I44" s="112">
        <v>103</v>
      </c>
      <c r="J44" s="112">
        <v>104</v>
      </c>
      <c r="K44" s="112">
        <v>107</v>
      </c>
      <c r="L44" s="121"/>
    </row>
    <row r="45" spans="1:12">
      <c r="A45" t="s">
        <v>152</v>
      </c>
      <c r="B45" s="8" t="s">
        <v>20</v>
      </c>
      <c r="C45" s="45" t="s">
        <v>56</v>
      </c>
      <c r="D45" s="192">
        <v>0</v>
      </c>
      <c r="E45" s="192">
        <v>0</v>
      </c>
      <c r="F45" s="112">
        <v>0</v>
      </c>
      <c r="G45" s="112">
        <v>0</v>
      </c>
      <c r="H45" s="112">
        <v>0</v>
      </c>
      <c r="I45" s="112">
        <v>0</v>
      </c>
      <c r="J45" s="112">
        <v>0</v>
      </c>
      <c r="K45" s="112">
        <v>0</v>
      </c>
      <c r="L45" s="121"/>
    </row>
    <row r="46" spans="1:12">
      <c r="A46" t="s">
        <v>153</v>
      </c>
      <c r="B46" s="8" t="s">
        <v>21</v>
      </c>
      <c r="C46" s="45" t="s">
        <v>56</v>
      </c>
      <c r="D46" s="192">
        <v>0</v>
      </c>
      <c r="E46" s="19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21"/>
    </row>
    <row r="47" spans="1:12">
      <c r="A47" t="s">
        <v>154</v>
      </c>
      <c r="B47" s="18" t="s">
        <v>259</v>
      </c>
      <c r="C47" s="45" t="s">
        <v>56</v>
      </c>
      <c r="D47" s="192">
        <v>250642.52420131132</v>
      </c>
      <c r="E47" s="192">
        <v>255484.38545676047</v>
      </c>
      <c r="F47" s="112">
        <v>260424.25945125124</v>
      </c>
      <c r="G47" s="112">
        <v>265464.13023523602</v>
      </c>
      <c r="H47" s="112">
        <v>270606.02202186675</v>
      </c>
      <c r="I47" s="112">
        <v>275852</v>
      </c>
      <c r="J47" s="112">
        <v>278392</v>
      </c>
      <c r="K47" s="112">
        <v>279868</v>
      </c>
      <c r="L47" s="121"/>
    </row>
    <row r="48" spans="1:12">
      <c r="B48" s="18"/>
      <c r="C48" s="45"/>
    </row>
    <row r="49" spans="1:12">
      <c r="B49" s="44" t="s">
        <v>517</v>
      </c>
      <c r="C49" s="45"/>
    </row>
    <row r="50" spans="1:12">
      <c r="A50" t="s">
        <v>155</v>
      </c>
      <c r="B50" s="8" t="s">
        <v>58</v>
      </c>
      <c r="C50" s="45" t="s">
        <v>56</v>
      </c>
      <c r="D50" s="112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2">
        <v>0</v>
      </c>
      <c r="L50" s="121"/>
    </row>
    <row r="51" spans="1:12">
      <c r="A51" t="s">
        <v>156</v>
      </c>
      <c r="B51" s="8" t="s">
        <v>59</v>
      </c>
      <c r="C51" s="45" t="s">
        <v>56</v>
      </c>
      <c r="D51" s="112">
        <v>96011.427780108905</v>
      </c>
      <c r="E51" s="112">
        <v>97866.156995473371</v>
      </c>
      <c r="F51" s="112">
        <v>99758.431088930665</v>
      </c>
      <c r="G51" s="112">
        <v>101689.01007324134</v>
      </c>
      <c r="H51" s="112">
        <v>103658.66934593811</v>
      </c>
      <c r="I51" s="112">
        <v>105668.20000075643</v>
      </c>
      <c r="J51" s="112">
        <v>103520.71056139831</v>
      </c>
      <c r="K51" s="112">
        <v>100214.20503466419</v>
      </c>
    </row>
    <row r="52" spans="1:12">
      <c r="A52" t="s">
        <v>157</v>
      </c>
      <c r="B52" s="8" t="s">
        <v>60</v>
      </c>
      <c r="C52" s="45" t="s">
        <v>56</v>
      </c>
      <c r="D52" s="112">
        <v>121066.29528959513</v>
      </c>
      <c r="E52" s="112">
        <v>123405.0293347113</v>
      </c>
      <c r="F52" s="112">
        <v>125791.10586189336</v>
      </c>
      <c r="G52" s="112">
        <v>128225.48321465746</v>
      </c>
      <c r="H52" s="112">
        <v>130709.13913605809</v>
      </c>
      <c r="I52" s="112">
        <v>133243.07116138865</v>
      </c>
      <c r="J52" s="112">
        <v>137799.09154199378</v>
      </c>
      <c r="K52" s="112">
        <v>144154.20914785692</v>
      </c>
    </row>
    <row r="53" spans="1:12">
      <c r="A53" t="s">
        <v>158</v>
      </c>
      <c r="B53" s="8" t="s">
        <v>61</v>
      </c>
      <c r="C53" s="45" t="s">
        <v>56</v>
      </c>
      <c r="D53" s="112">
        <v>33564.801131607266</v>
      </c>
      <c r="E53" s="112">
        <v>34213.199126575812</v>
      </c>
      <c r="F53" s="112">
        <v>34874.722500427204</v>
      </c>
      <c r="G53" s="112">
        <v>35549.636947337167</v>
      </c>
      <c r="H53" s="112">
        <v>36238.213539870558</v>
      </c>
      <c r="I53" s="112">
        <v>36940.728837854906</v>
      </c>
      <c r="J53" s="112">
        <v>37072.197896607911</v>
      </c>
      <c r="K53" s="112">
        <v>35499.585817478888</v>
      </c>
    </row>
    <row r="54" spans="1:12">
      <c r="A54" t="s">
        <v>159</v>
      </c>
      <c r="B54" s="18" t="s">
        <v>259</v>
      </c>
      <c r="C54" s="45" t="s">
        <v>56</v>
      </c>
      <c r="D54" s="112">
        <v>250642.52420131129</v>
      </c>
      <c r="E54" s="112">
        <v>255484.3854567605</v>
      </c>
      <c r="F54" s="112">
        <v>260424.25945125124</v>
      </c>
      <c r="G54" s="112">
        <v>265464.13023523596</v>
      </c>
      <c r="H54" s="112">
        <v>270606.02202186675</v>
      </c>
      <c r="I54" s="112">
        <v>275852</v>
      </c>
      <c r="J54" s="112">
        <v>278392</v>
      </c>
      <c r="K54" s="112">
        <v>279868</v>
      </c>
    </row>
    <row r="55" spans="1:12">
      <c r="B55" s="8"/>
      <c r="C55" s="45"/>
    </row>
    <row r="56" spans="1:12" ht="15.75">
      <c r="B56" s="20" t="s">
        <v>63</v>
      </c>
      <c r="C56" s="45"/>
    </row>
    <row r="57" spans="1:12" ht="30">
      <c r="B57" s="44" t="s">
        <v>519</v>
      </c>
      <c r="C57" s="45"/>
    </row>
    <row r="58" spans="1:12">
      <c r="A58" t="s">
        <v>384</v>
      </c>
      <c r="B58" s="8" t="s">
        <v>575</v>
      </c>
      <c r="C58" s="45" t="s">
        <v>64</v>
      </c>
      <c r="D58" s="53">
        <v>199</v>
      </c>
      <c r="E58" s="53">
        <v>256</v>
      </c>
      <c r="F58" s="53">
        <v>258</v>
      </c>
      <c r="G58" s="53">
        <v>245</v>
      </c>
      <c r="H58" s="53">
        <v>250</v>
      </c>
      <c r="I58" s="53">
        <v>235</v>
      </c>
      <c r="J58" s="53">
        <v>229</v>
      </c>
      <c r="K58" s="53">
        <v>239</v>
      </c>
      <c r="L58" s="121"/>
    </row>
    <row r="59" spans="1:12">
      <c r="A59" t="s">
        <v>385</v>
      </c>
      <c r="B59" s="8" t="s">
        <v>576</v>
      </c>
      <c r="C59" s="45" t="s">
        <v>64</v>
      </c>
      <c r="D59" s="86">
        <v>198</v>
      </c>
      <c r="E59" s="86">
        <v>270</v>
      </c>
      <c r="F59" s="86">
        <v>280</v>
      </c>
      <c r="G59" s="86">
        <v>269</v>
      </c>
      <c r="H59" s="86">
        <v>274</v>
      </c>
      <c r="I59" s="86">
        <v>260</v>
      </c>
      <c r="J59" s="86">
        <v>251</v>
      </c>
      <c r="K59" s="86">
        <v>238</v>
      </c>
    </row>
    <row r="60" spans="1:12">
      <c r="A60" t="s">
        <v>386</v>
      </c>
      <c r="B60" s="8" t="s">
        <v>577</v>
      </c>
      <c r="C60" s="45" t="s">
        <v>64</v>
      </c>
      <c r="D60" s="86">
        <v>193</v>
      </c>
      <c r="E60" s="86">
        <v>263</v>
      </c>
      <c r="F60" s="86">
        <v>272</v>
      </c>
      <c r="G60" s="86">
        <v>262</v>
      </c>
      <c r="H60" s="86">
        <v>268</v>
      </c>
      <c r="I60" s="86">
        <v>253</v>
      </c>
      <c r="J60" s="86">
        <v>244</v>
      </c>
      <c r="K60" s="86">
        <v>231</v>
      </c>
    </row>
    <row r="61" spans="1:12">
      <c r="A61" t="s">
        <v>387</v>
      </c>
      <c r="B61" s="8" t="s">
        <v>381</v>
      </c>
      <c r="C61" s="45" t="s">
        <v>64</v>
      </c>
      <c r="D61" s="53">
        <v>158</v>
      </c>
      <c r="E61" s="53">
        <v>232</v>
      </c>
      <c r="F61" s="53">
        <v>235</v>
      </c>
      <c r="G61" s="53">
        <v>229</v>
      </c>
      <c r="H61" s="53">
        <v>208</v>
      </c>
      <c r="I61" s="53">
        <v>225</v>
      </c>
      <c r="J61" s="53">
        <v>221</v>
      </c>
      <c r="K61" s="53">
        <v>220</v>
      </c>
    </row>
    <row r="62" spans="1:12">
      <c r="A62" t="s">
        <v>388</v>
      </c>
      <c r="B62" s="8" t="s">
        <v>382</v>
      </c>
      <c r="C62" s="45" t="s">
        <v>64</v>
      </c>
      <c r="D62" s="86">
        <v>173</v>
      </c>
      <c r="E62" s="86">
        <v>245</v>
      </c>
      <c r="F62" s="86">
        <v>254</v>
      </c>
      <c r="G62" s="86">
        <v>251</v>
      </c>
      <c r="H62" s="86">
        <v>228</v>
      </c>
      <c r="I62" s="86">
        <v>249</v>
      </c>
      <c r="J62" s="86">
        <v>243</v>
      </c>
      <c r="K62" s="86">
        <v>223</v>
      </c>
    </row>
    <row r="63" spans="1:12">
      <c r="A63" t="s">
        <v>389</v>
      </c>
      <c r="B63" s="8" t="s">
        <v>383</v>
      </c>
      <c r="C63" s="45" t="s">
        <v>64</v>
      </c>
      <c r="D63" s="86">
        <v>169</v>
      </c>
      <c r="E63" s="86">
        <v>239</v>
      </c>
      <c r="F63" s="86">
        <v>247</v>
      </c>
      <c r="G63" s="86">
        <v>245</v>
      </c>
      <c r="H63" s="86">
        <v>223</v>
      </c>
      <c r="I63" s="86">
        <v>242</v>
      </c>
      <c r="J63" s="86">
        <v>236</v>
      </c>
      <c r="K63" s="86">
        <v>217</v>
      </c>
    </row>
    <row r="64" spans="1:12">
      <c r="B64" s="8"/>
      <c r="C64" s="45"/>
    </row>
    <row r="65" spans="1:12" ht="30">
      <c r="B65" s="44" t="s">
        <v>585</v>
      </c>
      <c r="C65" s="45"/>
    </row>
    <row r="66" spans="1:12">
      <c r="A66" t="s">
        <v>391</v>
      </c>
      <c r="B66" s="8" t="s">
        <v>575</v>
      </c>
      <c r="C66" s="45" t="s">
        <v>64</v>
      </c>
      <c r="D66" s="53">
        <v>1063</v>
      </c>
      <c r="E66" s="53">
        <v>1148</v>
      </c>
      <c r="F66" s="53">
        <v>1154</v>
      </c>
      <c r="G66" s="53">
        <v>1134</v>
      </c>
      <c r="H66" s="53">
        <v>1111</v>
      </c>
      <c r="I66" s="53">
        <v>1082</v>
      </c>
      <c r="J66" s="53">
        <v>1042</v>
      </c>
      <c r="K66" s="53">
        <v>1022</v>
      </c>
      <c r="L66" s="121"/>
    </row>
    <row r="67" spans="1:12">
      <c r="A67" t="s">
        <v>392</v>
      </c>
      <c r="B67" s="8" t="s">
        <v>576</v>
      </c>
      <c r="C67" s="45" t="s">
        <v>64</v>
      </c>
      <c r="D67" s="86">
        <v>1141</v>
      </c>
      <c r="E67" s="86">
        <v>1192</v>
      </c>
      <c r="F67" s="86">
        <v>1248</v>
      </c>
      <c r="G67" s="86">
        <v>1217</v>
      </c>
      <c r="H67" s="86">
        <v>1215</v>
      </c>
      <c r="I67" s="86">
        <v>1154</v>
      </c>
      <c r="J67" s="86">
        <v>1104</v>
      </c>
      <c r="K67" s="86">
        <v>1044</v>
      </c>
    </row>
    <row r="68" spans="1:12">
      <c r="A68" t="s">
        <v>393</v>
      </c>
      <c r="B68" s="8" t="s">
        <v>577</v>
      </c>
      <c r="C68" s="45" t="s">
        <v>64</v>
      </c>
      <c r="D68" s="86">
        <v>1114</v>
      </c>
      <c r="E68" s="86">
        <v>1158</v>
      </c>
      <c r="F68" s="86">
        <v>1213</v>
      </c>
      <c r="G68" s="86">
        <v>1183</v>
      </c>
      <c r="H68" s="86">
        <v>1184</v>
      </c>
      <c r="I68" s="86">
        <v>1121</v>
      </c>
      <c r="J68" s="86">
        <v>1070</v>
      </c>
      <c r="K68" s="86">
        <v>1015</v>
      </c>
    </row>
    <row r="69" spans="1:12">
      <c r="A69" t="s">
        <v>394</v>
      </c>
      <c r="B69" s="8" t="s">
        <v>381</v>
      </c>
      <c r="C69" s="45" t="s">
        <v>64</v>
      </c>
      <c r="D69" s="53">
        <v>976</v>
      </c>
      <c r="E69" s="53">
        <v>1100</v>
      </c>
      <c r="F69" s="53">
        <v>1099</v>
      </c>
      <c r="G69" s="53">
        <v>1076</v>
      </c>
      <c r="H69" s="53">
        <v>1020</v>
      </c>
      <c r="I69" s="53">
        <v>1023</v>
      </c>
      <c r="J69" s="53">
        <v>1014</v>
      </c>
      <c r="K69" s="53">
        <v>949</v>
      </c>
    </row>
    <row r="70" spans="1:12">
      <c r="A70" t="s">
        <v>395</v>
      </c>
      <c r="B70" s="8" t="s">
        <v>382</v>
      </c>
      <c r="C70" s="45" t="s">
        <v>64</v>
      </c>
      <c r="D70" s="86">
        <v>1048</v>
      </c>
      <c r="E70" s="86">
        <v>1142</v>
      </c>
      <c r="F70" s="86">
        <v>1187</v>
      </c>
      <c r="G70" s="86">
        <v>1155</v>
      </c>
      <c r="H70" s="86">
        <v>1114</v>
      </c>
      <c r="I70" s="86">
        <v>1092</v>
      </c>
      <c r="J70" s="86">
        <v>1077</v>
      </c>
      <c r="K70" s="86">
        <v>1007</v>
      </c>
    </row>
    <row r="71" spans="1:12">
      <c r="A71" t="s">
        <v>396</v>
      </c>
      <c r="B71" s="8" t="s">
        <v>383</v>
      </c>
      <c r="C71" s="45" t="s">
        <v>64</v>
      </c>
      <c r="D71" s="86">
        <v>1024</v>
      </c>
      <c r="E71" s="86">
        <v>1110</v>
      </c>
      <c r="F71" s="86">
        <v>1153</v>
      </c>
      <c r="G71" s="86">
        <v>1123</v>
      </c>
      <c r="H71" s="86">
        <v>1086</v>
      </c>
      <c r="I71" s="86">
        <v>1061</v>
      </c>
      <c r="J71" s="86">
        <v>1043</v>
      </c>
      <c r="K71" s="86">
        <v>979</v>
      </c>
    </row>
    <row r="72" spans="1:12">
      <c r="B72" s="8"/>
      <c r="C72" s="45"/>
    </row>
    <row r="73" spans="1:12" ht="30">
      <c r="B73" s="44" t="s">
        <v>520</v>
      </c>
      <c r="C73" s="45"/>
    </row>
    <row r="74" spans="1:12">
      <c r="A74" t="s">
        <v>390</v>
      </c>
      <c r="B74" s="8" t="s">
        <v>378</v>
      </c>
      <c r="C74" s="45" t="s">
        <v>65</v>
      </c>
      <c r="D74" s="53">
        <v>214</v>
      </c>
      <c r="E74" s="53">
        <v>276</v>
      </c>
      <c r="F74" s="53">
        <v>278</v>
      </c>
      <c r="G74" s="53">
        <v>260</v>
      </c>
      <c r="H74" s="53">
        <v>260</v>
      </c>
      <c r="I74" s="53">
        <v>243</v>
      </c>
      <c r="J74" s="53">
        <v>236</v>
      </c>
      <c r="K74" s="53">
        <v>245</v>
      </c>
      <c r="L74" s="121"/>
    </row>
    <row r="75" spans="1:12">
      <c r="A75" t="s">
        <v>397</v>
      </c>
      <c r="B75" s="8" t="s">
        <v>379</v>
      </c>
      <c r="C75" s="45" t="s">
        <v>65</v>
      </c>
      <c r="D75" s="86">
        <v>213</v>
      </c>
      <c r="E75" s="86">
        <v>292</v>
      </c>
      <c r="F75" s="86">
        <v>301</v>
      </c>
      <c r="G75" s="86">
        <v>286</v>
      </c>
      <c r="H75" s="86">
        <v>284</v>
      </c>
      <c r="I75" s="86">
        <v>269</v>
      </c>
      <c r="J75" s="86">
        <v>259</v>
      </c>
      <c r="K75" s="86">
        <v>245</v>
      </c>
    </row>
    <row r="76" spans="1:12">
      <c r="A76" t="s">
        <v>398</v>
      </c>
      <c r="B76" s="8" t="s">
        <v>380</v>
      </c>
      <c r="C76" s="45" t="s">
        <v>65</v>
      </c>
      <c r="D76" s="86">
        <v>209</v>
      </c>
      <c r="E76" s="86">
        <v>284</v>
      </c>
      <c r="F76" s="86">
        <v>294</v>
      </c>
      <c r="G76" s="86">
        <v>278</v>
      </c>
      <c r="H76" s="86">
        <v>279</v>
      </c>
      <c r="I76" s="86">
        <v>262</v>
      </c>
      <c r="J76" s="86">
        <v>252</v>
      </c>
      <c r="K76" s="86">
        <v>238</v>
      </c>
    </row>
    <row r="77" spans="1:12">
      <c r="A77" t="s">
        <v>399</v>
      </c>
      <c r="B77" s="8" t="s">
        <v>381</v>
      </c>
      <c r="C77" s="45" t="s">
        <v>65</v>
      </c>
      <c r="D77" s="53">
        <v>170</v>
      </c>
      <c r="E77" s="53">
        <v>251</v>
      </c>
      <c r="F77" s="53">
        <v>253</v>
      </c>
      <c r="G77" s="53">
        <v>243</v>
      </c>
      <c r="H77" s="53">
        <v>216</v>
      </c>
      <c r="I77" s="53">
        <v>233</v>
      </c>
      <c r="J77" s="53">
        <v>229</v>
      </c>
      <c r="K77" s="53">
        <v>226</v>
      </c>
    </row>
    <row r="78" spans="1:12">
      <c r="A78" t="s">
        <v>400</v>
      </c>
      <c r="B78" s="8" t="s">
        <v>382</v>
      </c>
      <c r="C78" s="45" t="s">
        <v>55</v>
      </c>
      <c r="D78" s="86">
        <v>186</v>
      </c>
      <c r="E78" s="86">
        <v>265</v>
      </c>
      <c r="F78" s="86">
        <v>274</v>
      </c>
      <c r="G78" s="86">
        <v>267</v>
      </c>
      <c r="H78" s="86">
        <v>237</v>
      </c>
      <c r="I78" s="86">
        <v>258</v>
      </c>
      <c r="J78" s="86">
        <v>250</v>
      </c>
      <c r="K78" s="86">
        <v>229</v>
      </c>
    </row>
    <row r="79" spans="1:12">
      <c r="A79" t="s">
        <v>401</v>
      </c>
      <c r="B79" s="8" t="s">
        <v>383</v>
      </c>
      <c r="C79" s="45" t="s">
        <v>65</v>
      </c>
      <c r="D79" s="86">
        <v>182</v>
      </c>
      <c r="E79" s="86">
        <v>258</v>
      </c>
      <c r="F79" s="86">
        <v>267</v>
      </c>
      <c r="G79" s="86">
        <v>260</v>
      </c>
      <c r="H79" s="86">
        <v>232</v>
      </c>
      <c r="I79" s="86">
        <v>251</v>
      </c>
      <c r="J79" s="86">
        <v>243</v>
      </c>
      <c r="K79" s="86">
        <v>223</v>
      </c>
    </row>
    <row r="80" spans="1:12">
      <c r="B80" s="8"/>
      <c r="C80" s="45"/>
    </row>
    <row r="81" spans="1:12" ht="30">
      <c r="B81" s="44" t="s">
        <v>584</v>
      </c>
      <c r="C81" s="45"/>
    </row>
    <row r="82" spans="1:12">
      <c r="A82" t="s">
        <v>402</v>
      </c>
      <c r="B82" s="8" t="s">
        <v>378</v>
      </c>
      <c r="C82" s="45" t="s">
        <v>65</v>
      </c>
      <c r="D82" s="53">
        <v>1102</v>
      </c>
      <c r="E82" s="53">
        <v>1188</v>
      </c>
      <c r="F82" s="53">
        <v>1192</v>
      </c>
      <c r="G82" s="53">
        <v>1175</v>
      </c>
      <c r="H82" s="53">
        <v>1136</v>
      </c>
      <c r="I82" s="53">
        <v>1088</v>
      </c>
      <c r="J82" s="53">
        <v>1058</v>
      </c>
      <c r="K82" s="53">
        <v>1042</v>
      </c>
      <c r="L82" s="121"/>
    </row>
    <row r="83" spans="1:12">
      <c r="A83" t="s">
        <v>403</v>
      </c>
      <c r="B83" s="8" t="s">
        <v>379</v>
      </c>
      <c r="C83" s="45" t="s">
        <v>65</v>
      </c>
      <c r="D83" s="86">
        <v>1182</v>
      </c>
      <c r="E83" s="86">
        <v>1233</v>
      </c>
      <c r="F83" s="86">
        <v>1289</v>
      </c>
      <c r="G83" s="86">
        <v>1261</v>
      </c>
      <c r="H83" s="86">
        <v>1242</v>
      </c>
      <c r="I83" s="86">
        <v>1160</v>
      </c>
      <c r="J83" s="86">
        <v>1121</v>
      </c>
      <c r="K83" s="86">
        <v>1064</v>
      </c>
    </row>
    <row r="84" spans="1:12">
      <c r="A84" t="s">
        <v>404</v>
      </c>
      <c r="B84" s="8" t="s">
        <v>380</v>
      </c>
      <c r="C84" s="45" t="s">
        <v>65</v>
      </c>
      <c r="D84" s="86">
        <v>1155</v>
      </c>
      <c r="E84" s="86">
        <v>1199</v>
      </c>
      <c r="F84" s="86">
        <v>1252</v>
      </c>
      <c r="G84" s="86">
        <v>1225</v>
      </c>
      <c r="H84" s="86">
        <v>1210</v>
      </c>
      <c r="I84" s="86">
        <v>1128</v>
      </c>
      <c r="J84" s="86">
        <v>1086</v>
      </c>
      <c r="K84" s="86">
        <v>1036</v>
      </c>
    </row>
    <row r="85" spans="1:12">
      <c r="A85" t="s">
        <v>405</v>
      </c>
      <c r="B85" s="8" t="s">
        <v>381</v>
      </c>
      <c r="C85" s="45" t="s">
        <v>65</v>
      </c>
      <c r="D85" s="53">
        <v>1011</v>
      </c>
      <c r="E85" s="53">
        <v>1138</v>
      </c>
      <c r="F85" s="53">
        <v>1134</v>
      </c>
      <c r="G85" s="53">
        <v>1112</v>
      </c>
      <c r="H85" s="53">
        <v>1042</v>
      </c>
      <c r="I85" s="53">
        <v>1029</v>
      </c>
      <c r="J85" s="53">
        <v>1029</v>
      </c>
      <c r="K85" s="53">
        <v>967</v>
      </c>
    </row>
    <row r="86" spans="1:12">
      <c r="A86" t="s">
        <v>406</v>
      </c>
      <c r="B86" s="8" t="s">
        <v>382</v>
      </c>
      <c r="C86" s="45" t="s">
        <v>55</v>
      </c>
      <c r="D86" s="86">
        <v>1086</v>
      </c>
      <c r="E86" s="86">
        <v>1182</v>
      </c>
      <c r="F86" s="86">
        <v>1225</v>
      </c>
      <c r="G86" s="86">
        <v>1193</v>
      </c>
      <c r="H86" s="86">
        <v>1139</v>
      </c>
      <c r="I86" s="86">
        <v>1098</v>
      </c>
      <c r="J86" s="86">
        <v>1093</v>
      </c>
      <c r="K86" s="86">
        <v>1026</v>
      </c>
    </row>
    <row r="87" spans="1:12">
      <c r="A87" t="s">
        <v>407</v>
      </c>
      <c r="B87" s="8" t="s">
        <v>383</v>
      </c>
      <c r="C87" s="45" t="s">
        <v>65</v>
      </c>
      <c r="D87" s="86">
        <v>1060</v>
      </c>
      <c r="E87" s="86">
        <v>1149</v>
      </c>
      <c r="F87" s="86">
        <v>1190</v>
      </c>
      <c r="G87" s="86">
        <v>1160</v>
      </c>
      <c r="H87" s="86">
        <v>1109</v>
      </c>
      <c r="I87" s="86">
        <v>1067</v>
      </c>
      <c r="J87" s="86">
        <v>1059</v>
      </c>
      <c r="K87" s="86">
        <v>997</v>
      </c>
    </row>
    <row r="88" spans="1:12">
      <c r="B88" s="8"/>
      <c r="C88" s="45"/>
    </row>
    <row r="89" spans="1:12">
      <c r="B89" s="51" t="s">
        <v>521</v>
      </c>
      <c r="C89" s="45"/>
    </row>
    <row r="90" spans="1:12">
      <c r="A90" t="s">
        <v>408</v>
      </c>
      <c r="B90" s="68" t="s">
        <v>244</v>
      </c>
      <c r="C90" s="45" t="s">
        <v>93</v>
      </c>
      <c r="D90" s="104">
        <v>0.96538081107814044</v>
      </c>
      <c r="E90" s="104">
        <v>0.96660808435852374</v>
      </c>
      <c r="F90" s="104">
        <v>0.96913580246913578</v>
      </c>
      <c r="G90" s="104">
        <v>0.96762589928057552</v>
      </c>
      <c r="H90" s="104">
        <v>0.97888675623800381</v>
      </c>
      <c r="I90" s="104">
        <v>0.99416909620991256</v>
      </c>
      <c r="J90" s="104">
        <v>0.98542274052478129</v>
      </c>
      <c r="K90" s="104">
        <v>0.98138572905894517</v>
      </c>
      <c r="L90" s="121"/>
    </row>
    <row r="91" spans="1:12">
      <c r="A91" t="s">
        <v>409</v>
      </c>
      <c r="B91" s="8" t="s">
        <v>246</v>
      </c>
      <c r="C91" s="45" t="s">
        <v>93</v>
      </c>
      <c r="D91" s="104">
        <v>0.96538081107814044</v>
      </c>
      <c r="E91" s="104">
        <v>0.96660808435852374</v>
      </c>
      <c r="F91" s="104">
        <v>0.96913580246913578</v>
      </c>
      <c r="G91" s="104">
        <v>0.96762589928057552</v>
      </c>
      <c r="H91" s="104">
        <v>0.97888675623800381</v>
      </c>
      <c r="I91" s="104">
        <v>0.99416909620991256</v>
      </c>
      <c r="J91" s="104">
        <v>0.98542274052478129</v>
      </c>
      <c r="K91" s="104">
        <v>0.98138572905894517</v>
      </c>
    </row>
    <row r="92" spans="1:12">
      <c r="A92" t="s">
        <v>410</v>
      </c>
      <c r="B92" s="8" t="s">
        <v>245</v>
      </c>
      <c r="C92" s="45" t="s">
        <v>93</v>
      </c>
      <c r="D92" s="53">
        <v>0.95399999999999996</v>
      </c>
      <c r="E92" s="53">
        <v>0.94899999999999995</v>
      </c>
      <c r="F92" s="53">
        <v>0.95199999999999996</v>
      </c>
      <c r="G92" s="53">
        <v>0.96</v>
      </c>
      <c r="H92" s="53">
        <v>0.97199999999999998</v>
      </c>
      <c r="I92" s="53">
        <v>0.97899999999999998</v>
      </c>
      <c r="J92" s="53">
        <v>0.97599999999999998</v>
      </c>
      <c r="K92" s="53">
        <v>0.97499999999999998</v>
      </c>
    </row>
    <row r="93" spans="1:12">
      <c r="A93" t="s">
        <v>411</v>
      </c>
      <c r="B93" s="8" t="s">
        <v>247</v>
      </c>
      <c r="C93" s="45" t="s">
        <v>93</v>
      </c>
      <c r="D93" s="53">
        <v>0.96499999999999997</v>
      </c>
      <c r="E93" s="53">
        <v>0.97299999999999998</v>
      </c>
      <c r="F93" s="53">
        <v>0.97399999999999998</v>
      </c>
      <c r="G93" s="53">
        <v>0.96699999999999997</v>
      </c>
      <c r="H93" s="53">
        <v>0.98</v>
      </c>
      <c r="I93" s="53">
        <v>0.99399999999999999</v>
      </c>
      <c r="J93" s="53">
        <v>0.99099999999999999</v>
      </c>
      <c r="K93" s="53">
        <v>0.98799999999999999</v>
      </c>
    </row>
    <row r="94" spans="1:12">
      <c r="A94" t="s">
        <v>412</v>
      </c>
      <c r="B94" s="8" t="s">
        <v>249</v>
      </c>
      <c r="C94" s="45" t="s">
        <v>93</v>
      </c>
      <c r="D94" s="53">
        <v>0.96499999999999997</v>
      </c>
      <c r="E94" s="53">
        <v>0.97299999999999998</v>
      </c>
      <c r="F94" s="53">
        <v>0.97399999999999998</v>
      </c>
      <c r="G94" s="53">
        <v>0.96699999999999997</v>
      </c>
      <c r="H94" s="53">
        <v>0.98</v>
      </c>
      <c r="I94" s="53">
        <v>0.99399999999999999</v>
      </c>
      <c r="J94" s="53">
        <v>0.99099999999999999</v>
      </c>
      <c r="K94" s="53">
        <v>0.98799999999999999</v>
      </c>
    </row>
    <row r="95" spans="1:12">
      <c r="A95" t="s">
        <v>413</v>
      </c>
      <c r="B95" s="8" t="s">
        <v>248</v>
      </c>
      <c r="C95" s="45" t="s">
        <v>93</v>
      </c>
      <c r="D95" s="53">
        <v>0.95199999999999996</v>
      </c>
      <c r="E95" s="53">
        <v>0.93600000000000005</v>
      </c>
      <c r="F95" s="53">
        <v>0.94499999999999995</v>
      </c>
      <c r="G95" s="53">
        <v>0.95399999999999996</v>
      </c>
      <c r="H95" s="53">
        <v>0.97099999999999997</v>
      </c>
      <c r="I95" s="53">
        <v>0.996</v>
      </c>
      <c r="J95" s="53">
        <v>0.97399999999999998</v>
      </c>
      <c r="K95" s="53">
        <v>0.97499999999999998</v>
      </c>
    </row>
    <row r="96" spans="1:12">
      <c r="A96" t="s">
        <v>414</v>
      </c>
      <c r="B96" s="8" t="s">
        <v>250</v>
      </c>
      <c r="C96" s="45" t="s">
        <v>93</v>
      </c>
      <c r="D96" s="53">
        <v>0</v>
      </c>
      <c r="E96" s="53">
        <v>0</v>
      </c>
      <c r="F96" s="53">
        <v>0</v>
      </c>
      <c r="G96" s="53">
        <v>0</v>
      </c>
      <c r="H96" s="53">
        <v>0</v>
      </c>
      <c r="I96" s="53">
        <v>0</v>
      </c>
      <c r="J96" s="53">
        <v>0</v>
      </c>
      <c r="K96" s="53">
        <v>0</v>
      </c>
    </row>
    <row r="97" spans="1:12">
      <c r="A97" t="s">
        <v>415</v>
      </c>
      <c r="B97" s="8" t="s">
        <v>251</v>
      </c>
      <c r="C97" s="45" t="s">
        <v>93</v>
      </c>
      <c r="D97" s="53">
        <v>0</v>
      </c>
      <c r="E97" s="53">
        <v>0</v>
      </c>
      <c r="F97" s="53">
        <v>0</v>
      </c>
      <c r="G97" s="53">
        <v>0</v>
      </c>
      <c r="H97" s="53">
        <v>0</v>
      </c>
      <c r="I97" s="53">
        <v>0</v>
      </c>
      <c r="J97" s="53">
        <v>0</v>
      </c>
      <c r="K97" s="53">
        <v>0</v>
      </c>
    </row>
    <row r="98" spans="1:12">
      <c r="A98" s="98" t="s">
        <v>578</v>
      </c>
      <c r="B98" s="8" t="s">
        <v>596</v>
      </c>
      <c r="C98" s="45" t="s">
        <v>93</v>
      </c>
      <c r="D98" s="104">
        <v>0.98</v>
      </c>
      <c r="E98" s="104">
        <v>0.98</v>
      </c>
      <c r="F98" s="104">
        <v>0.98</v>
      </c>
      <c r="G98" s="104">
        <v>0.98</v>
      </c>
      <c r="H98" s="104">
        <v>0.98</v>
      </c>
      <c r="I98" s="104">
        <v>0.98</v>
      </c>
      <c r="J98" s="104">
        <v>0.93100000000000005</v>
      </c>
      <c r="K98" s="104">
        <v>0.93799999999999994</v>
      </c>
    </row>
    <row r="99" spans="1:12">
      <c r="A99" s="93" t="s">
        <v>578</v>
      </c>
      <c r="B99" s="210" t="s">
        <v>589</v>
      </c>
      <c r="C99" s="211"/>
      <c r="D99" s="211"/>
      <c r="E99" s="211"/>
      <c r="F99" s="211"/>
      <c r="G99" s="211"/>
      <c r="H99" s="211"/>
      <c r="I99" s="211"/>
      <c r="J99" s="211"/>
      <c r="K99" s="212"/>
    </row>
    <row r="100" spans="1:12">
      <c r="B100" s="8"/>
      <c r="C100" s="45"/>
    </row>
    <row r="101" spans="1:12">
      <c r="B101" s="44" t="s">
        <v>522</v>
      </c>
      <c r="C101" s="45"/>
    </row>
    <row r="102" spans="1:12">
      <c r="A102" t="s">
        <v>416</v>
      </c>
      <c r="B102" s="8" t="s">
        <v>23</v>
      </c>
      <c r="C102" s="45" t="s">
        <v>64</v>
      </c>
      <c r="D102" s="128">
        <v>0</v>
      </c>
      <c r="E102" s="128">
        <v>0</v>
      </c>
      <c r="F102" s="53">
        <v>0</v>
      </c>
      <c r="G102" s="53">
        <v>0</v>
      </c>
      <c r="H102" s="53">
        <v>0</v>
      </c>
      <c r="I102" s="53">
        <v>0</v>
      </c>
      <c r="J102" s="53">
        <v>0</v>
      </c>
      <c r="K102" s="53">
        <v>0</v>
      </c>
      <c r="L102" s="121"/>
    </row>
    <row r="103" spans="1:12">
      <c r="A103" t="s">
        <v>417</v>
      </c>
      <c r="B103" s="8" t="s">
        <v>24</v>
      </c>
      <c r="C103" s="45" t="s">
        <v>64</v>
      </c>
      <c r="D103" s="141">
        <v>64.460757952155362</v>
      </c>
      <c r="E103" s="141">
        <v>57.849322081045322</v>
      </c>
      <c r="F103" s="142">
        <v>51.915989999999994</v>
      </c>
      <c r="G103" s="142">
        <v>46.591211802000018</v>
      </c>
      <c r="H103" s="142">
        <v>22.5082697</v>
      </c>
      <c r="I103" s="142">
        <v>5.4224444159999994</v>
      </c>
      <c r="J103" s="142">
        <v>5.031497203999999</v>
      </c>
      <c r="K103" s="142">
        <v>3.2981979639999999</v>
      </c>
    </row>
    <row r="104" spans="1:12">
      <c r="B104" s="44" t="s">
        <v>523</v>
      </c>
      <c r="C104" s="45"/>
      <c r="D104" s="130"/>
      <c r="E104" s="130"/>
    </row>
    <row r="105" spans="1:12">
      <c r="A105" t="s">
        <v>418</v>
      </c>
      <c r="B105" s="8" t="s">
        <v>23</v>
      </c>
      <c r="C105" s="45" t="s">
        <v>65</v>
      </c>
      <c r="D105" s="141">
        <v>287.75842114642245</v>
      </c>
      <c r="E105" s="141">
        <v>250.04731684532689</v>
      </c>
      <c r="F105" s="142">
        <v>217.2783003620001</v>
      </c>
      <c r="G105" s="142">
        <v>188.80370485</v>
      </c>
      <c r="H105" s="142">
        <v>187.48419180200011</v>
      </c>
      <c r="I105" s="142">
        <v>171.70446569599991</v>
      </c>
      <c r="J105" s="142">
        <v>179.71574199399993</v>
      </c>
      <c r="K105" s="142">
        <v>144.63049969800014</v>
      </c>
      <c r="L105" s="121"/>
    </row>
    <row r="106" spans="1:12">
      <c r="A106" t="s">
        <v>419</v>
      </c>
      <c r="B106" s="8" t="s">
        <v>24</v>
      </c>
      <c r="C106" s="45" t="s">
        <v>65</v>
      </c>
      <c r="D106" s="192">
        <v>0</v>
      </c>
      <c r="E106" s="192">
        <v>0</v>
      </c>
      <c r="F106" s="142">
        <v>8.9832562799999991</v>
      </c>
      <c r="G106" s="142">
        <v>85.887359125999993</v>
      </c>
      <c r="H106" s="142">
        <v>88.530463055999988</v>
      </c>
      <c r="I106" s="142">
        <v>78.672626780000002</v>
      </c>
      <c r="J106" s="142">
        <v>107.08503423800001</v>
      </c>
      <c r="K106" s="142">
        <v>125.954119654</v>
      </c>
    </row>
  </sheetData>
  <mergeCells count="2">
    <mergeCell ref="B99:K99"/>
    <mergeCell ref="D2:K2"/>
  </mergeCells>
  <phoneticPr fontId="11" type="noConversion"/>
  <pageMargins left="0.7" right="0.7" top="0.75" bottom="0.75" header="0.3" footer="0.3"/>
  <pageSetup paperSize="8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7"/>
  <sheetViews>
    <sheetView topLeftCell="A79" zoomScaleNormal="100" workbookViewId="0">
      <selection activeCell="L50" sqref="L50"/>
    </sheetView>
  </sheetViews>
  <sheetFormatPr defaultRowHeight="15"/>
  <cols>
    <col min="1" max="1" width="13.85546875" customWidth="1"/>
    <col min="2" max="2" width="86.42578125" customWidth="1"/>
    <col min="3" max="3" width="14.42578125" bestFit="1" customWidth="1"/>
    <col min="12" max="12" width="21.28515625" customWidth="1"/>
  </cols>
  <sheetData>
    <row r="1" spans="1:26" ht="15.75">
      <c r="B1" s="6" t="s">
        <v>71</v>
      </c>
    </row>
    <row r="2" spans="1:26">
      <c r="D2" s="206" t="s">
        <v>595</v>
      </c>
      <c r="E2" s="207"/>
      <c r="F2" s="207"/>
      <c r="G2" s="207"/>
      <c r="H2" s="207"/>
      <c r="I2" s="207"/>
      <c r="J2" s="207"/>
      <c r="K2" s="208"/>
      <c r="L2" s="72"/>
      <c r="X2" s="71"/>
      <c r="Y2" s="71"/>
      <c r="Z2" s="71"/>
    </row>
    <row r="3" spans="1:26" ht="30">
      <c r="B3" s="1" t="s">
        <v>236</v>
      </c>
      <c r="D3" s="56">
        <v>2006</v>
      </c>
      <c r="E3" s="56">
        <v>2007</v>
      </c>
      <c r="F3" s="95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88" t="s">
        <v>377</v>
      </c>
      <c r="X3" s="71"/>
      <c r="Y3" s="71"/>
      <c r="Z3" s="71"/>
    </row>
    <row r="4" spans="1:26">
      <c r="A4" s="1" t="s">
        <v>67</v>
      </c>
      <c r="B4" s="1" t="s">
        <v>1</v>
      </c>
      <c r="C4" s="1" t="s">
        <v>53</v>
      </c>
    </row>
    <row r="5" spans="1:26" ht="15.75">
      <c r="B5" s="19" t="s">
        <v>512</v>
      </c>
      <c r="C5" s="45"/>
    </row>
    <row r="6" spans="1:26">
      <c r="A6" t="s">
        <v>131</v>
      </c>
      <c r="B6" s="11" t="s">
        <v>15</v>
      </c>
      <c r="C6" s="45" t="s">
        <v>54</v>
      </c>
      <c r="D6" s="124"/>
      <c r="E6" s="124"/>
      <c r="F6" s="124"/>
      <c r="G6" s="124"/>
      <c r="H6" s="124"/>
      <c r="I6" s="124"/>
      <c r="J6" s="124"/>
      <c r="K6" s="124"/>
    </row>
    <row r="7" spans="1:26">
      <c r="B7" s="44"/>
      <c r="C7" s="45"/>
    </row>
    <row r="8" spans="1:26">
      <c r="B8" s="44" t="s">
        <v>513</v>
      </c>
      <c r="C8" s="45"/>
    </row>
    <row r="9" spans="1:26">
      <c r="A9" t="s">
        <v>132</v>
      </c>
      <c r="B9" s="8" t="s">
        <v>16</v>
      </c>
      <c r="C9" s="45" t="s">
        <v>54</v>
      </c>
      <c r="D9" s="124"/>
      <c r="E9" s="124"/>
      <c r="F9" s="124"/>
      <c r="G9" s="124"/>
      <c r="H9" s="124"/>
      <c r="I9" s="124"/>
      <c r="J9" s="124"/>
      <c r="K9" s="124"/>
    </row>
    <row r="10" spans="1:26">
      <c r="A10" t="s">
        <v>133</v>
      </c>
      <c r="B10" s="8" t="s">
        <v>491</v>
      </c>
      <c r="C10" s="45" t="s">
        <v>54</v>
      </c>
      <c r="D10" s="124"/>
      <c r="E10" s="124"/>
      <c r="F10" s="124"/>
      <c r="G10" s="124"/>
      <c r="H10" s="124"/>
      <c r="I10" s="124"/>
      <c r="J10" s="124"/>
      <c r="K10" s="124"/>
    </row>
    <row r="11" spans="1:26">
      <c r="A11" t="s">
        <v>134</v>
      </c>
      <c r="B11" s="8" t="s">
        <v>17</v>
      </c>
      <c r="C11" s="45" t="s">
        <v>54</v>
      </c>
      <c r="D11" s="124"/>
      <c r="E11" s="124"/>
      <c r="F11" s="124"/>
      <c r="G11" s="124"/>
      <c r="H11" s="124"/>
      <c r="I11" s="124"/>
      <c r="J11" s="124"/>
      <c r="K11" s="124"/>
    </row>
    <row r="12" spans="1:26">
      <c r="A12" t="s">
        <v>135</v>
      </c>
      <c r="B12" s="8" t="s">
        <v>492</v>
      </c>
      <c r="C12" s="45" t="s">
        <v>54</v>
      </c>
      <c r="D12" s="124"/>
      <c r="E12" s="124"/>
      <c r="F12" s="124"/>
      <c r="G12" s="124"/>
      <c r="H12" s="124"/>
      <c r="I12" s="124"/>
      <c r="J12" s="124"/>
      <c r="K12" s="124"/>
    </row>
    <row r="13" spans="1:26">
      <c r="A13" t="s">
        <v>136</v>
      </c>
      <c r="B13" s="8" t="s">
        <v>570</v>
      </c>
      <c r="C13" s="45" t="s">
        <v>54</v>
      </c>
      <c r="D13" s="124"/>
      <c r="E13" s="124"/>
      <c r="F13" s="124"/>
      <c r="G13" s="124"/>
      <c r="H13" s="124"/>
      <c r="I13" s="124"/>
      <c r="J13" s="124"/>
      <c r="K13" s="124"/>
    </row>
    <row r="14" spans="1:26">
      <c r="A14" t="s">
        <v>569</v>
      </c>
      <c r="B14" s="8" t="s">
        <v>458</v>
      </c>
      <c r="C14" s="45" t="s">
        <v>54</v>
      </c>
      <c r="D14" s="124"/>
      <c r="E14" s="124"/>
      <c r="F14" s="124"/>
      <c r="G14" s="124"/>
      <c r="H14" s="124"/>
      <c r="I14" s="124"/>
      <c r="J14" s="124"/>
      <c r="K14" s="124"/>
    </row>
    <row r="15" spans="1:26">
      <c r="B15" s="44"/>
      <c r="C15" s="45"/>
    </row>
    <row r="16" spans="1:26">
      <c r="B16" s="44" t="s">
        <v>514</v>
      </c>
      <c r="C16" s="45"/>
    </row>
    <row r="17" spans="1:11">
      <c r="A17" t="s">
        <v>137</v>
      </c>
      <c r="B17" s="8" t="s">
        <v>493</v>
      </c>
      <c r="C17" s="45" t="s">
        <v>54</v>
      </c>
      <c r="D17" s="124"/>
      <c r="E17" s="124"/>
      <c r="F17" s="124"/>
      <c r="G17" s="124"/>
      <c r="H17" s="124"/>
      <c r="I17" s="124"/>
      <c r="J17" s="124"/>
      <c r="K17" s="124"/>
    </row>
    <row r="18" spans="1:11">
      <c r="A18" t="s">
        <v>138</v>
      </c>
      <c r="B18" s="8" t="s">
        <v>18</v>
      </c>
      <c r="C18" s="45" t="s">
        <v>54</v>
      </c>
      <c r="D18" s="124"/>
      <c r="E18" s="124"/>
      <c r="F18" s="124"/>
      <c r="G18" s="124"/>
      <c r="H18" s="124"/>
      <c r="I18" s="124"/>
      <c r="J18" s="124"/>
      <c r="K18" s="124"/>
    </row>
    <row r="19" spans="1:11">
      <c r="A19" t="s">
        <v>139</v>
      </c>
      <c r="B19" s="8" t="s">
        <v>494</v>
      </c>
      <c r="C19" s="45" t="s">
        <v>54</v>
      </c>
      <c r="D19" s="124"/>
      <c r="E19" s="124"/>
      <c r="F19" s="124"/>
      <c r="G19" s="124"/>
      <c r="H19" s="124"/>
      <c r="I19" s="124"/>
      <c r="J19" s="124"/>
      <c r="K19" s="124"/>
    </row>
    <row r="20" spans="1:11">
      <c r="A20" t="s">
        <v>443</v>
      </c>
      <c r="B20" s="8" t="s">
        <v>444</v>
      </c>
      <c r="C20" s="45" t="s">
        <v>54</v>
      </c>
      <c r="D20" s="124"/>
      <c r="E20" s="124"/>
      <c r="F20" s="124"/>
      <c r="G20" s="124"/>
      <c r="H20" s="124"/>
      <c r="I20" s="124"/>
      <c r="J20" s="124"/>
      <c r="K20" s="124"/>
    </row>
    <row r="21" spans="1:11">
      <c r="B21" s="8"/>
      <c r="C21" s="45"/>
    </row>
    <row r="22" spans="1:11">
      <c r="B22" s="44" t="s">
        <v>515</v>
      </c>
      <c r="C22" s="45"/>
    </row>
    <row r="23" spans="1:11">
      <c r="A23" t="s">
        <v>140</v>
      </c>
      <c r="B23" s="8" t="s">
        <v>546</v>
      </c>
      <c r="C23" s="45" t="s">
        <v>54</v>
      </c>
      <c r="D23" s="124"/>
      <c r="E23" s="124"/>
      <c r="F23" s="124"/>
      <c r="G23" s="124"/>
      <c r="H23" s="124"/>
      <c r="I23" s="124"/>
      <c r="J23" s="124"/>
      <c r="K23" s="124"/>
    </row>
    <row r="24" spans="1:11">
      <c r="A24" t="s">
        <v>141</v>
      </c>
      <c r="B24" s="8" t="s">
        <v>547</v>
      </c>
      <c r="C24" s="45" t="s">
        <v>54</v>
      </c>
      <c r="D24" s="124"/>
      <c r="E24" s="124"/>
      <c r="F24" s="124"/>
      <c r="G24" s="124"/>
      <c r="H24" s="124"/>
      <c r="I24" s="124"/>
      <c r="J24" s="124"/>
      <c r="K24" s="124"/>
    </row>
    <row r="25" spans="1:11">
      <c r="A25" t="s">
        <v>142</v>
      </c>
      <c r="B25" s="8" t="s">
        <v>548</v>
      </c>
      <c r="C25" s="45" t="s">
        <v>54</v>
      </c>
      <c r="D25" s="124"/>
      <c r="E25" s="124"/>
      <c r="F25" s="124"/>
      <c r="G25" s="124"/>
      <c r="H25" s="124"/>
      <c r="I25" s="124"/>
      <c r="J25" s="124"/>
      <c r="K25" s="124"/>
    </row>
    <row r="26" spans="1:11" ht="30">
      <c r="A26" t="s">
        <v>242</v>
      </c>
      <c r="B26" s="8" t="s">
        <v>549</v>
      </c>
      <c r="C26" s="45" t="s">
        <v>54</v>
      </c>
      <c r="D26" s="124"/>
      <c r="E26" s="124"/>
      <c r="F26" s="124"/>
      <c r="G26" s="124"/>
      <c r="H26" s="124"/>
      <c r="I26" s="124"/>
      <c r="J26" s="124"/>
      <c r="K26" s="124"/>
    </row>
    <row r="27" spans="1:11">
      <c r="A27" t="s">
        <v>554</v>
      </c>
      <c r="B27" s="8" t="s">
        <v>550</v>
      </c>
      <c r="C27" s="45" t="s">
        <v>54</v>
      </c>
      <c r="D27" s="124"/>
      <c r="E27" s="124"/>
      <c r="F27" s="124"/>
      <c r="G27" s="124"/>
      <c r="H27" s="124"/>
      <c r="I27" s="124"/>
      <c r="J27" s="124"/>
      <c r="K27" s="124"/>
    </row>
    <row r="28" spans="1:11">
      <c r="A28" t="s">
        <v>555</v>
      </c>
      <c r="B28" s="8" t="s">
        <v>551</v>
      </c>
      <c r="C28" s="45" t="s">
        <v>54</v>
      </c>
      <c r="D28" s="124"/>
      <c r="E28" s="124"/>
      <c r="F28" s="124"/>
      <c r="G28" s="124"/>
      <c r="H28" s="124"/>
      <c r="I28" s="124"/>
      <c r="J28" s="124"/>
      <c r="K28" s="124"/>
    </row>
    <row r="29" spans="1:11">
      <c r="A29" t="s">
        <v>556</v>
      </c>
      <c r="B29" s="8" t="s">
        <v>552</v>
      </c>
      <c r="C29" s="45" t="s">
        <v>54</v>
      </c>
      <c r="D29" s="124"/>
      <c r="E29" s="124"/>
      <c r="F29" s="124"/>
      <c r="G29" s="124"/>
      <c r="H29" s="124"/>
      <c r="I29" s="124"/>
      <c r="J29" s="124"/>
      <c r="K29" s="124"/>
    </row>
    <row r="30" spans="1:11" ht="30">
      <c r="A30" t="s">
        <v>557</v>
      </c>
      <c r="B30" s="8" t="s">
        <v>553</v>
      </c>
      <c r="C30" s="45" t="s">
        <v>54</v>
      </c>
      <c r="D30" s="124"/>
      <c r="E30" s="124"/>
      <c r="F30" s="124"/>
      <c r="G30" s="124"/>
      <c r="H30" s="124"/>
      <c r="I30" s="124"/>
      <c r="J30" s="124"/>
      <c r="K30" s="124"/>
    </row>
    <row r="31" spans="1:11">
      <c r="B31" s="8"/>
      <c r="C31" s="45"/>
    </row>
    <row r="32" spans="1:11">
      <c r="B32" s="44" t="s">
        <v>516</v>
      </c>
      <c r="C32" s="45"/>
    </row>
    <row r="33" spans="1:11">
      <c r="A33" t="s">
        <v>143</v>
      </c>
      <c r="B33" s="8" t="s">
        <v>252</v>
      </c>
      <c r="C33" s="45" t="s">
        <v>54</v>
      </c>
      <c r="D33" s="124"/>
      <c r="E33" s="124"/>
      <c r="F33" s="124"/>
      <c r="G33" s="124"/>
      <c r="H33" s="124"/>
      <c r="I33" s="124"/>
      <c r="J33" s="124"/>
      <c r="K33" s="124"/>
    </row>
    <row r="34" spans="1:11">
      <c r="A34" t="s">
        <v>144</v>
      </c>
      <c r="B34" s="8" t="s">
        <v>574</v>
      </c>
      <c r="C34" s="45" t="s">
        <v>54</v>
      </c>
      <c r="D34" s="124"/>
      <c r="E34" s="124"/>
      <c r="F34" s="124"/>
      <c r="G34" s="124"/>
      <c r="H34" s="124"/>
      <c r="I34" s="124"/>
      <c r="J34" s="124"/>
      <c r="K34" s="124"/>
    </row>
    <row r="35" spans="1:11">
      <c r="A35" t="s">
        <v>145</v>
      </c>
      <c r="B35" s="69" t="s">
        <v>264</v>
      </c>
      <c r="C35" s="45" t="s">
        <v>54</v>
      </c>
      <c r="D35" s="124"/>
      <c r="E35" s="124"/>
      <c r="F35" s="124"/>
      <c r="G35" s="124"/>
      <c r="H35" s="124"/>
      <c r="I35" s="124"/>
      <c r="J35" s="124"/>
      <c r="K35" s="124"/>
    </row>
    <row r="36" spans="1:11">
      <c r="A36" t="s">
        <v>146</v>
      </c>
      <c r="B36" s="69" t="s">
        <v>265</v>
      </c>
      <c r="C36" s="45" t="s">
        <v>54</v>
      </c>
      <c r="D36" s="124"/>
      <c r="E36" s="124"/>
      <c r="F36" s="124"/>
      <c r="G36" s="124"/>
      <c r="H36" s="124"/>
      <c r="I36" s="124"/>
      <c r="J36" s="124"/>
      <c r="K36" s="124"/>
    </row>
    <row r="37" spans="1:11">
      <c r="A37" t="s">
        <v>147</v>
      </c>
      <c r="B37" s="8" t="s">
        <v>19</v>
      </c>
      <c r="C37" s="45" t="s">
        <v>54</v>
      </c>
      <c r="D37" s="124"/>
      <c r="E37" s="124"/>
      <c r="F37" s="124"/>
      <c r="G37" s="124"/>
      <c r="H37" s="124"/>
      <c r="I37" s="124"/>
      <c r="J37" s="124"/>
      <c r="K37" s="124"/>
    </row>
    <row r="38" spans="1:11">
      <c r="B38" s="8"/>
      <c r="C38" s="45"/>
    </row>
    <row r="39" spans="1:11" ht="15.75">
      <c r="B39" s="20" t="s">
        <v>22</v>
      </c>
      <c r="C39" s="45"/>
    </row>
    <row r="40" spans="1:11">
      <c r="B40" s="44" t="s">
        <v>518</v>
      </c>
      <c r="C40" s="45"/>
    </row>
    <row r="41" spans="1:11">
      <c r="A41" t="s">
        <v>148</v>
      </c>
      <c r="B41" s="8" t="s">
        <v>253</v>
      </c>
      <c r="C41" s="45" t="s">
        <v>56</v>
      </c>
      <c r="D41" s="124"/>
      <c r="E41" s="124"/>
      <c r="F41" s="124"/>
      <c r="G41" s="124"/>
      <c r="H41" s="124"/>
      <c r="I41" s="124"/>
      <c r="J41" s="124"/>
      <c r="K41" s="124"/>
    </row>
    <row r="42" spans="1:11">
      <c r="A42" t="s">
        <v>149</v>
      </c>
      <c r="B42" s="8" t="s">
        <v>582</v>
      </c>
      <c r="C42" s="45" t="s">
        <v>56</v>
      </c>
      <c r="D42" s="124"/>
      <c r="E42" s="124"/>
      <c r="F42" s="124"/>
      <c r="G42" s="124"/>
      <c r="H42" s="124"/>
      <c r="I42" s="124"/>
      <c r="J42" s="124"/>
      <c r="K42" s="124"/>
    </row>
    <row r="43" spans="1:11">
      <c r="A43" t="s">
        <v>150</v>
      </c>
      <c r="B43" s="8" t="s">
        <v>254</v>
      </c>
      <c r="C43" s="45" t="s">
        <v>56</v>
      </c>
      <c r="D43" s="124"/>
      <c r="E43" s="124"/>
      <c r="F43" s="124"/>
      <c r="G43" s="124"/>
      <c r="H43" s="124"/>
      <c r="I43" s="124"/>
      <c r="J43" s="124"/>
      <c r="K43" s="124"/>
    </row>
    <row r="44" spans="1:11">
      <c r="A44" t="s">
        <v>151</v>
      </c>
      <c r="B44" s="8" t="s">
        <v>255</v>
      </c>
      <c r="C44" s="45" t="s">
        <v>56</v>
      </c>
      <c r="D44" s="124"/>
      <c r="E44" s="124"/>
      <c r="F44" s="124"/>
      <c r="G44" s="124"/>
      <c r="H44" s="124"/>
      <c r="I44" s="124"/>
      <c r="J44" s="124"/>
      <c r="K44" s="124"/>
    </row>
    <row r="45" spans="1:11">
      <c r="A45" t="s">
        <v>152</v>
      </c>
      <c r="B45" s="8" t="s">
        <v>20</v>
      </c>
      <c r="C45" s="45" t="s">
        <v>56</v>
      </c>
      <c r="D45" s="124"/>
      <c r="E45" s="124"/>
      <c r="F45" s="124"/>
      <c r="G45" s="124"/>
      <c r="H45" s="124"/>
      <c r="I45" s="124"/>
      <c r="J45" s="124"/>
      <c r="K45" s="124"/>
    </row>
    <row r="46" spans="1:11">
      <c r="A46" t="s">
        <v>153</v>
      </c>
      <c r="B46" s="8" t="s">
        <v>21</v>
      </c>
      <c r="C46" s="45" t="s">
        <v>56</v>
      </c>
      <c r="D46" s="124"/>
      <c r="E46" s="124"/>
      <c r="F46" s="124"/>
      <c r="G46" s="124"/>
      <c r="H46" s="124"/>
      <c r="I46" s="124"/>
      <c r="J46" s="124"/>
      <c r="K46" s="124"/>
    </row>
    <row r="47" spans="1:11">
      <c r="A47" t="s">
        <v>154</v>
      </c>
      <c r="B47" s="18" t="s">
        <v>259</v>
      </c>
      <c r="C47" s="45" t="s">
        <v>56</v>
      </c>
      <c r="D47" s="124"/>
      <c r="E47" s="124"/>
      <c r="F47" s="124"/>
      <c r="G47" s="124"/>
      <c r="H47" s="124"/>
      <c r="I47" s="124"/>
      <c r="J47" s="124"/>
      <c r="K47" s="124"/>
    </row>
    <row r="48" spans="1:11">
      <c r="B48" s="18"/>
      <c r="C48" s="45"/>
    </row>
    <row r="49" spans="1:12">
      <c r="B49" s="44" t="s">
        <v>517</v>
      </c>
      <c r="C49" s="45"/>
    </row>
    <row r="50" spans="1:12">
      <c r="A50" t="s">
        <v>155</v>
      </c>
      <c r="B50" s="8" t="s">
        <v>1617</v>
      </c>
      <c r="C50" s="45" t="s">
        <v>56</v>
      </c>
      <c r="D50" s="112">
        <v>1601.1226342611535</v>
      </c>
      <c r="E50" s="112">
        <v>1632.0527953451731</v>
      </c>
      <c r="F50" s="112">
        <v>1663.609068919184</v>
      </c>
      <c r="G50" s="112">
        <v>1695.804129241463</v>
      </c>
      <c r="H50" s="112">
        <v>1728.6509071325268</v>
      </c>
      <c r="I50" s="112">
        <v>1762.1625951686656</v>
      </c>
      <c r="J50" s="112">
        <v>1787.6304547474449</v>
      </c>
      <c r="K50" s="112">
        <v>1866.0442858596282</v>
      </c>
      <c r="L50" s="121"/>
    </row>
    <row r="51" spans="1:12">
      <c r="A51" t="s">
        <v>156</v>
      </c>
      <c r="B51" s="115" t="s">
        <v>1619</v>
      </c>
      <c r="C51" s="45" t="s">
        <v>56</v>
      </c>
      <c r="D51" s="112">
        <v>4004.2285418111974</v>
      </c>
      <c r="E51" s="112">
        <v>4081.5814135808241</v>
      </c>
      <c r="F51" s="112">
        <v>4160.5001226255972</v>
      </c>
      <c r="G51" s="112">
        <v>4241.0163658472111</v>
      </c>
      <c r="H51" s="112">
        <v>4323.1624817808133</v>
      </c>
      <c r="I51" s="112">
        <v>4406.971463583448</v>
      </c>
      <c r="J51" s="112">
        <v>4644.3340245889494</v>
      </c>
      <c r="K51" s="112">
        <v>4659.5176663808261</v>
      </c>
    </row>
    <row r="52" spans="1:12">
      <c r="A52" t="s">
        <v>157</v>
      </c>
      <c r="B52" s="115" t="s">
        <v>1618</v>
      </c>
      <c r="C52" s="45" t="s">
        <v>56</v>
      </c>
      <c r="D52" s="112">
        <v>169206.14704391718</v>
      </c>
      <c r="E52" s="112">
        <v>172474.83694466905</v>
      </c>
      <c r="F52" s="112">
        <v>175809.69422059914</v>
      </c>
      <c r="G52" s="112">
        <v>179212.05828342005</v>
      </c>
      <c r="H52" s="112">
        <v>182683.29565826294</v>
      </c>
      <c r="I52" s="112">
        <v>186224.80053252849</v>
      </c>
      <c r="J52" s="112">
        <v>187580.57908458007</v>
      </c>
      <c r="K52" s="112">
        <v>187955.91243114398</v>
      </c>
    </row>
    <row r="53" spans="1:12">
      <c r="A53" t="s">
        <v>158</v>
      </c>
      <c r="B53" s="115" t="s">
        <v>1620</v>
      </c>
      <c r="C53" s="45" t="s">
        <v>56</v>
      </c>
      <c r="D53" s="112">
        <v>37421.146232953841</v>
      </c>
      <c r="E53" s="112">
        <v>38144.040317495979</v>
      </c>
      <c r="F53" s="112">
        <v>38881.567788978558</v>
      </c>
      <c r="G53" s="112">
        <v>39634.024867854794</v>
      </c>
      <c r="H53" s="112">
        <v>40401.713770903785</v>
      </c>
      <c r="I53" s="112">
        <v>41184.942832612833</v>
      </c>
      <c r="J53" s="112">
        <v>41694.882417419642</v>
      </c>
      <c r="K53" s="112">
        <v>42159.380928157203</v>
      </c>
    </row>
    <row r="54" spans="1:12">
      <c r="A54" t="s">
        <v>1616</v>
      </c>
      <c r="B54" s="115" t="s">
        <v>1621</v>
      </c>
      <c r="C54" s="45" t="s">
        <v>56</v>
      </c>
      <c r="D54" s="112">
        <v>38409.879748367923</v>
      </c>
      <c r="E54" s="112">
        <v>39151.873985669466</v>
      </c>
      <c r="F54" s="112">
        <v>39908.888250128774</v>
      </c>
      <c r="G54" s="112">
        <v>40681.226588872465</v>
      </c>
      <c r="H54" s="112">
        <v>41469.199203786688</v>
      </c>
      <c r="I54" s="112">
        <v>42273.122576106565</v>
      </c>
      <c r="J54" s="112">
        <v>42684.574018663901</v>
      </c>
      <c r="K54" s="112">
        <v>43227.144688458349</v>
      </c>
    </row>
    <row r="55" spans="1:12">
      <c r="A55" t="s">
        <v>159</v>
      </c>
      <c r="B55" s="18" t="s">
        <v>259</v>
      </c>
      <c r="C55" s="45" t="s">
        <v>56</v>
      </c>
      <c r="D55" s="112">
        <v>250642.52420131129</v>
      </c>
      <c r="E55" s="112">
        <v>255484.38545676047</v>
      </c>
      <c r="F55" s="112">
        <v>260424.25945125124</v>
      </c>
      <c r="G55" s="112">
        <v>265464.13023523602</v>
      </c>
      <c r="H55" s="112">
        <v>270606.02202186675</v>
      </c>
      <c r="I55" s="112">
        <v>275852</v>
      </c>
      <c r="J55" s="112">
        <v>278392</v>
      </c>
      <c r="K55" s="112">
        <v>279868</v>
      </c>
    </row>
    <row r="56" spans="1:12">
      <c r="B56" s="8"/>
      <c r="C56" s="45"/>
      <c r="D56" s="198"/>
      <c r="E56" s="198"/>
      <c r="F56" s="198"/>
      <c r="G56" s="198"/>
      <c r="H56" s="198"/>
      <c r="I56" s="198"/>
      <c r="J56" s="198"/>
      <c r="K56" s="198"/>
    </row>
    <row r="57" spans="1:12" ht="15.75">
      <c r="B57" s="20" t="s">
        <v>63</v>
      </c>
      <c r="C57" s="45"/>
    </row>
    <row r="58" spans="1:12" ht="30">
      <c r="B58" s="44" t="s">
        <v>519</v>
      </c>
      <c r="C58" s="45"/>
    </row>
    <row r="59" spans="1:12">
      <c r="A59" t="s">
        <v>384</v>
      </c>
      <c r="B59" s="8" t="s">
        <v>575</v>
      </c>
      <c r="C59" s="45" t="s">
        <v>64</v>
      </c>
      <c r="D59" s="124"/>
      <c r="E59" s="124"/>
      <c r="F59" s="124"/>
      <c r="G59" s="124"/>
      <c r="H59" s="124"/>
      <c r="I59" s="124"/>
      <c r="J59" s="124"/>
      <c r="K59" s="124"/>
    </row>
    <row r="60" spans="1:12">
      <c r="A60" t="s">
        <v>385</v>
      </c>
      <c r="B60" s="8" t="s">
        <v>576</v>
      </c>
      <c r="C60" s="45" t="s">
        <v>64</v>
      </c>
      <c r="D60" s="124"/>
      <c r="E60" s="124"/>
      <c r="F60" s="124"/>
      <c r="G60" s="124"/>
      <c r="H60" s="124"/>
      <c r="I60" s="124"/>
      <c r="J60" s="124"/>
      <c r="K60" s="124"/>
    </row>
    <row r="61" spans="1:12">
      <c r="A61" t="s">
        <v>386</v>
      </c>
      <c r="B61" s="8" t="s">
        <v>577</v>
      </c>
      <c r="C61" s="45" t="s">
        <v>64</v>
      </c>
      <c r="D61" s="124"/>
      <c r="E61" s="124"/>
      <c r="F61" s="124"/>
      <c r="G61" s="124"/>
      <c r="H61" s="124"/>
      <c r="I61" s="124"/>
      <c r="J61" s="124"/>
      <c r="K61" s="124"/>
    </row>
    <row r="62" spans="1:12">
      <c r="A62" t="s">
        <v>387</v>
      </c>
      <c r="B62" s="8" t="s">
        <v>381</v>
      </c>
      <c r="C62" s="45" t="s">
        <v>64</v>
      </c>
      <c r="D62" s="124"/>
      <c r="E62" s="124"/>
      <c r="F62" s="124"/>
      <c r="G62" s="124"/>
      <c r="H62" s="124"/>
      <c r="I62" s="124"/>
      <c r="J62" s="124"/>
      <c r="K62" s="124"/>
    </row>
    <row r="63" spans="1:12">
      <c r="A63" t="s">
        <v>388</v>
      </c>
      <c r="B63" s="8" t="s">
        <v>382</v>
      </c>
      <c r="C63" s="45" t="s">
        <v>64</v>
      </c>
      <c r="D63" s="124"/>
      <c r="E63" s="124"/>
      <c r="F63" s="124"/>
      <c r="G63" s="124"/>
      <c r="H63" s="124"/>
      <c r="I63" s="124"/>
      <c r="J63" s="124"/>
      <c r="K63" s="124"/>
    </row>
    <row r="64" spans="1:12">
      <c r="A64" t="s">
        <v>389</v>
      </c>
      <c r="B64" s="8" t="s">
        <v>383</v>
      </c>
      <c r="C64" s="45" t="s">
        <v>64</v>
      </c>
      <c r="D64" s="124"/>
      <c r="E64" s="124"/>
      <c r="F64" s="124"/>
      <c r="G64" s="124"/>
      <c r="H64" s="124"/>
      <c r="I64" s="124"/>
      <c r="J64" s="124"/>
      <c r="K64" s="124"/>
    </row>
    <row r="65" spans="1:11">
      <c r="B65" s="8"/>
      <c r="C65" s="45"/>
    </row>
    <row r="66" spans="1:11" ht="30">
      <c r="B66" s="44" t="s">
        <v>585</v>
      </c>
      <c r="C66" s="45"/>
    </row>
    <row r="67" spans="1:11">
      <c r="A67" t="s">
        <v>391</v>
      </c>
      <c r="B67" s="8" t="s">
        <v>575</v>
      </c>
      <c r="C67" s="45" t="s">
        <v>64</v>
      </c>
      <c r="D67" s="124"/>
      <c r="E67" s="124"/>
      <c r="F67" s="124"/>
      <c r="G67" s="124"/>
      <c r="H67" s="124"/>
      <c r="I67" s="124"/>
      <c r="J67" s="124"/>
      <c r="K67" s="124"/>
    </row>
    <row r="68" spans="1:11">
      <c r="A68" t="s">
        <v>392</v>
      </c>
      <c r="B68" s="8" t="s">
        <v>576</v>
      </c>
      <c r="C68" s="45" t="s">
        <v>64</v>
      </c>
      <c r="D68" s="124"/>
      <c r="E68" s="124"/>
      <c r="F68" s="124"/>
      <c r="G68" s="124"/>
      <c r="H68" s="124"/>
      <c r="I68" s="124"/>
      <c r="J68" s="124"/>
      <c r="K68" s="124"/>
    </row>
    <row r="69" spans="1:11">
      <c r="A69" t="s">
        <v>393</v>
      </c>
      <c r="B69" s="8" t="s">
        <v>577</v>
      </c>
      <c r="C69" s="45" t="s">
        <v>64</v>
      </c>
      <c r="D69" s="124"/>
      <c r="E69" s="124"/>
      <c r="F69" s="124"/>
      <c r="G69" s="124"/>
      <c r="H69" s="124"/>
      <c r="I69" s="124"/>
      <c r="J69" s="124"/>
      <c r="K69" s="124"/>
    </row>
    <row r="70" spans="1:11">
      <c r="A70" t="s">
        <v>394</v>
      </c>
      <c r="B70" s="8" t="s">
        <v>381</v>
      </c>
      <c r="C70" s="45" t="s">
        <v>64</v>
      </c>
      <c r="D70" s="124"/>
      <c r="E70" s="124"/>
      <c r="F70" s="124"/>
      <c r="G70" s="124"/>
      <c r="H70" s="124"/>
      <c r="I70" s="124"/>
      <c r="J70" s="124"/>
      <c r="K70" s="124"/>
    </row>
    <row r="71" spans="1:11">
      <c r="A71" t="s">
        <v>395</v>
      </c>
      <c r="B71" s="8" t="s">
        <v>382</v>
      </c>
      <c r="C71" s="45" t="s">
        <v>64</v>
      </c>
      <c r="D71" s="124"/>
      <c r="E71" s="124"/>
      <c r="F71" s="124"/>
      <c r="G71" s="124"/>
      <c r="H71" s="124"/>
      <c r="I71" s="124"/>
      <c r="J71" s="124"/>
      <c r="K71" s="124"/>
    </row>
    <row r="72" spans="1:11">
      <c r="A72" t="s">
        <v>396</v>
      </c>
      <c r="B72" s="8" t="s">
        <v>383</v>
      </c>
      <c r="C72" s="45" t="s">
        <v>64</v>
      </c>
      <c r="D72" s="124"/>
      <c r="E72" s="124"/>
      <c r="F72" s="124"/>
      <c r="G72" s="124"/>
      <c r="H72" s="124"/>
      <c r="I72" s="124"/>
      <c r="J72" s="124"/>
      <c r="K72" s="124"/>
    </row>
    <row r="73" spans="1:11">
      <c r="B73" s="8"/>
      <c r="C73" s="45"/>
    </row>
    <row r="74" spans="1:11" ht="30">
      <c r="B74" s="44" t="s">
        <v>520</v>
      </c>
      <c r="C74" s="45"/>
    </row>
    <row r="75" spans="1:11">
      <c r="A75" t="s">
        <v>390</v>
      </c>
      <c r="B75" s="8" t="s">
        <v>378</v>
      </c>
      <c r="C75" s="45" t="s">
        <v>65</v>
      </c>
      <c r="D75" s="124"/>
      <c r="E75" s="124"/>
      <c r="F75" s="124"/>
      <c r="G75" s="124"/>
      <c r="H75" s="124"/>
      <c r="I75" s="124"/>
      <c r="J75" s="124"/>
      <c r="K75" s="124"/>
    </row>
    <row r="76" spans="1:11">
      <c r="A76" t="s">
        <v>397</v>
      </c>
      <c r="B76" s="8" t="s">
        <v>379</v>
      </c>
      <c r="C76" s="45" t="s">
        <v>65</v>
      </c>
      <c r="D76" s="124"/>
      <c r="E76" s="124"/>
      <c r="F76" s="124"/>
      <c r="G76" s="124"/>
      <c r="H76" s="124"/>
      <c r="I76" s="124"/>
      <c r="J76" s="124"/>
      <c r="K76" s="124"/>
    </row>
    <row r="77" spans="1:11">
      <c r="A77" t="s">
        <v>398</v>
      </c>
      <c r="B77" s="8" t="s">
        <v>380</v>
      </c>
      <c r="C77" s="45" t="s">
        <v>65</v>
      </c>
      <c r="D77" s="124"/>
      <c r="E77" s="124"/>
      <c r="F77" s="124"/>
      <c r="G77" s="124"/>
      <c r="H77" s="124"/>
      <c r="I77" s="124"/>
      <c r="J77" s="124"/>
      <c r="K77" s="124"/>
    </row>
    <row r="78" spans="1:11">
      <c r="A78" t="s">
        <v>399</v>
      </c>
      <c r="B78" s="8" t="s">
        <v>381</v>
      </c>
      <c r="C78" s="45" t="s">
        <v>65</v>
      </c>
      <c r="D78" s="124"/>
      <c r="E78" s="124"/>
      <c r="F78" s="124"/>
      <c r="G78" s="124"/>
      <c r="H78" s="124"/>
      <c r="I78" s="124"/>
      <c r="J78" s="124"/>
      <c r="K78" s="124"/>
    </row>
    <row r="79" spans="1:11">
      <c r="A79" t="s">
        <v>400</v>
      </c>
      <c r="B79" s="8" t="s">
        <v>382</v>
      </c>
      <c r="C79" s="45" t="s">
        <v>55</v>
      </c>
      <c r="D79" s="124"/>
      <c r="E79" s="124"/>
      <c r="F79" s="124"/>
      <c r="G79" s="124"/>
      <c r="H79" s="124"/>
      <c r="I79" s="124"/>
      <c r="J79" s="124"/>
      <c r="K79" s="124"/>
    </row>
    <row r="80" spans="1:11">
      <c r="A80" t="s">
        <v>401</v>
      </c>
      <c r="B80" s="8" t="s">
        <v>383</v>
      </c>
      <c r="C80" s="45" t="s">
        <v>65</v>
      </c>
      <c r="D80" s="124"/>
      <c r="E80" s="124"/>
      <c r="F80" s="124"/>
      <c r="G80" s="124"/>
      <c r="H80" s="124"/>
      <c r="I80" s="124"/>
      <c r="J80" s="124"/>
      <c r="K80" s="124"/>
    </row>
    <row r="81" spans="1:11">
      <c r="B81" s="8"/>
      <c r="C81" s="45"/>
    </row>
    <row r="82" spans="1:11" ht="30">
      <c r="B82" s="44" t="s">
        <v>584</v>
      </c>
      <c r="C82" s="45"/>
    </row>
    <row r="83" spans="1:11">
      <c r="A83" t="s">
        <v>402</v>
      </c>
      <c r="B83" s="8" t="s">
        <v>378</v>
      </c>
      <c r="C83" s="45" t="s">
        <v>65</v>
      </c>
      <c r="D83" s="124"/>
      <c r="E83" s="124"/>
      <c r="F83" s="124"/>
      <c r="G83" s="124"/>
      <c r="H83" s="124"/>
      <c r="I83" s="124"/>
      <c r="J83" s="124"/>
      <c r="K83" s="124"/>
    </row>
    <row r="84" spans="1:11">
      <c r="A84" t="s">
        <v>403</v>
      </c>
      <c r="B84" s="8" t="s">
        <v>379</v>
      </c>
      <c r="C84" s="45" t="s">
        <v>65</v>
      </c>
      <c r="D84" s="124"/>
      <c r="E84" s="124"/>
      <c r="F84" s="124"/>
      <c r="G84" s="124"/>
      <c r="H84" s="124"/>
      <c r="I84" s="124"/>
      <c r="J84" s="124"/>
      <c r="K84" s="124"/>
    </row>
    <row r="85" spans="1:11">
      <c r="A85" t="s">
        <v>404</v>
      </c>
      <c r="B85" s="8" t="s">
        <v>380</v>
      </c>
      <c r="C85" s="45" t="s">
        <v>65</v>
      </c>
      <c r="D85" s="124"/>
      <c r="E85" s="124"/>
      <c r="F85" s="124"/>
      <c r="G85" s="124"/>
      <c r="H85" s="124"/>
      <c r="I85" s="124"/>
      <c r="J85" s="124"/>
      <c r="K85" s="124"/>
    </row>
    <row r="86" spans="1:11">
      <c r="A86" t="s">
        <v>405</v>
      </c>
      <c r="B86" s="8" t="s">
        <v>381</v>
      </c>
      <c r="C86" s="45" t="s">
        <v>65</v>
      </c>
      <c r="D86" s="124"/>
      <c r="E86" s="124"/>
      <c r="F86" s="124"/>
      <c r="G86" s="124"/>
      <c r="H86" s="124"/>
      <c r="I86" s="124"/>
      <c r="J86" s="124"/>
      <c r="K86" s="124"/>
    </row>
    <row r="87" spans="1:11">
      <c r="A87" t="s">
        <v>406</v>
      </c>
      <c r="B87" s="8" t="s">
        <v>382</v>
      </c>
      <c r="C87" s="45" t="s">
        <v>55</v>
      </c>
      <c r="D87" s="124"/>
      <c r="E87" s="124"/>
      <c r="F87" s="124"/>
      <c r="G87" s="124"/>
      <c r="H87" s="124"/>
      <c r="I87" s="124"/>
      <c r="J87" s="124"/>
      <c r="K87" s="124"/>
    </row>
    <row r="88" spans="1:11">
      <c r="A88" t="s">
        <v>407</v>
      </c>
      <c r="B88" s="8" t="s">
        <v>383</v>
      </c>
      <c r="C88" s="45" t="s">
        <v>65</v>
      </c>
      <c r="D88" s="124"/>
      <c r="E88" s="124"/>
      <c r="F88" s="124"/>
      <c r="G88" s="124"/>
      <c r="H88" s="124"/>
      <c r="I88" s="124"/>
      <c r="J88" s="124"/>
      <c r="K88" s="124"/>
    </row>
    <row r="89" spans="1:11">
      <c r="B89" s="8"/>
      <c r="C89" s="45"/>
    </row>
    <row r="90" spans="1:11">
      <c r="B90" s="51" t="s">
        <v>521</v>
      </c>
      <c r="C90" s="45"/>
    </row>
    <row r="91" spans="1:11">
      <c r="A91" t="s">
        <v>408</v>
      </c>
      <c r="B91" s="68" t="s">
        <v>244</v>
      </c>
      <c r="C91" s="45" t="s">
        <v>93</v>
      </c>
      <c r="D91" s="125"/>
      <c r="E91" s="125"/>
      <c r="F91" s="125"/>
      <c r="G91" s="125"/>
      <c r="H91" s="125"/>
      <c r="I91" s="125"/>
      <c r="J91" s="125"/>
      <c r="K91" s="125"/>
    </row>
    <row r="92" spans="1:11">
      <c r="A92" t="s">
        <v>409</v>
      </c>
      <c r="B92" s="8" t="s">
        <v>246</v>
      </c>
      <c r="C92" s="45" t="s">
        <v>93</v>
      </c>
      <c r="D92" s="125"/>
      <c r="E92" s="125"/>
      <c r="F92" s="125"/>
      <c r="G92" s="125"/>
      <c r="H92" s="125"/>
      <c r="I92" s="125"/>
      <c r="J92" s="125"/>
      <c r="K92" s="125"/>
    </row>
    <row r="93" spans="1:11">
      <c r="A93" t="s">
        <v>410</v>
      </c>
      <c r="B93" s="8" t="s">
        <v>245</v>
      </c>
      <c r="C93" s="45" t="s">
        <v>93</v>
      </c>
      <c r="D93" s="124"/>
      <c r="E93" s="124"/>
      <c r="F93" s="124"/>
      <c r="G93" s="124"/>
      <c r="H93" s="124"/>
      <c r="I93" s="124"/>
      <c r="J93" s="124"/>
      <c r="K93" s="124"/>
    </row>
    <row r="94" spans="1:11">
      <c r="A94" t="s">
        <v>411</v>
      </c>
      <c r="B94" s="8" t="s">
        <v>247</v>
      </c>
      <c r="C94" s="45" t="s">
        <v>93</v>
      </c>
      <c r="D94" s="124"/>
      <c r="E94" s="124"/>
      <c r="F94" s="124"/>
      <c r="G94" s="124"/>
      <c r="H94" s="124"/>
      <c r="I94" s="124"/>
      <c r="J94" s="124"/>
      <c r="K94" s="124"/>
    </row>
    <row r="95" spans="1:11">
      <c r="A95" t="s">
        <v>412</v>
      </c>
      <c r="B95" s="8" t="s">
        <v>249</v>
      </c>
      <c r="C95" s="45" t="s">
        <v>93</v>
      </c>
      <c r="D95" s="124"/>
      <c r="E95" s="124"/>
      <c r="F95" s="124"/>
      <c r="G95" s="124"/>
      <c r="H95" s="124"/>
      <c r="I95" s="124"/>
      <c r="J95" s="124"/>
      <c r="K95" s="124"/>
    </row>
    <row r="96" spans="1:11">
      <c r="A96" t="s">
        <v>413</v>
      </c>
      <c r="B96" s="8" t="s">
        <v>248</v>
      </c>
      <c r="C96" s="45" t="s">
        <v>93</v>
      </c>
      <c r="D96" s="124"/>
      <c r="E96" s="124"/>
      <c r="F96" s="124"/>
      <c r="G96" s="124"/>
      <c r="H96" s="124"/>
      <c r="I96" s="124"/>
      <c r="J96" s="124"/>
      <c r="K96" s="124"/>
    </row>
    <row r="97" spans="1:11">
      <c r="A97" t="s">
        <v>414</v>
      </c>
      <c r="B97" s="8" t="s">
        <v>250</v>
      </c>
      <c r="C97" s="45" t="s">
        <v>93</v>
      </c>
      <c r="D97" s="124"/>
      <c r="E97" s="124"/>
      <c r="F97" s="124"/>
      <c r="G97" s="124"/>
      <c r="H97" s="124"/>
      <c r="I97" s="124"/>
      <c r="J97" s="124"/>
      <c r="K97" s="124"/>
    </row>
    <row r="98" spans="1:11">
      <c r="A98" t="s">
        <v>415</v>
      </c>
      <c r="B98" s="8" t="s">
        <v>251</v>
      </c>
      <c r="C98" s="45" t="s">
        <v>93</v>
      </c>
      <c r="D98" s="124"/>
      <c r="E98" s="124"/>
      <c r="F98" s="124"/>
      <c r="G98" s="124"/>
      <c r="H98" s="124"/>
      <c r="I98" s="124"/>
      <c r="J98" s="124"/>
      <c r="K98" s="124"/>
    </row>
    <row r="99" spans="1:11">
      <c r="A99" s="98" t="s">
        <v>578</v>
      </c>
      <c r="B99" s="8" t="s">
        <v>596</v>
      </c>
      <c r="C99" s="45" t="s">
        <v>93</v>
      </c>
      <c r="D99" s="125"/>
      <c r="E99" s="125"/>
      <c r="F99" s="125"/>
      <c r="G99" s="125"/>
      <c r="H99" s="125"/>
      <c r="I99" s="125"/>
      <c r="J99" s="125"/>
      <c r="K99" s="125"/>
    </row>
    <row r="100" spans="1:11">
      <c r="A100" s="93" t="s">
        <v>578</v>
      </c>
      <c r="B100" s="210" t="s">
        <v>589</v>
      </c>
      <c r="C100" s="211"/>
      <c r="D100" s="211"/>
      <c r="E100" s="211"/>
      <c r="F100" s="211"/>
      <c r="G100" s="211"/>
      <c r="H100" s="211"/>
      <c r="I100" s="211"/>
      <c r="J100" s="211"/>
      <c r="K100" s="212"/>
    </row>
    <row r="101" spans="1:11">
      <c r="B101" s="8"/>
      <c r="C101" s="45"/>
    </row>
    <row r="102" spans="1:11">
      <c r="B102" s="44" t="s">
        <v>522</v>
      </c>
      <c r="C102" s="45"/>
    </row>
    <row r="103" spans="1:11">
      <c r="A103" t="s">
        <v>416</v>
      </c>
      <c r="B103" s="8" t="s">
        <v>23</v>
      </c>
      <c r="C103" s="45" t="s">
        <v>64</v>
      </c>
      <c r="D103" s="124"/>
      <c r="E103" s="124"/>
      <c r="F103" s="124"/>
      <c r="G103" s="124"/>
      <c r="H103" s="124"/>
      <c r="I103" s="124"/>
      <c r="J103" s="124"/>
      <c r="K103" s="124"/>
    </row>
    <row r="104" spans="1:11">
      <c r="A104" t="s">
        <v>417</v>
      </c>
      <c r="B104" s="8" t="s">
        <v>24</v>
      </c>
      <c r="C104" s="45" t="s">
        <v>64</v>
      </c>
      <c r="D104" s="124"/>
      <c r="E104" s="124"/>
      <c r="F104" s="124"/>
      <c r="G104" s="124"/>
      <c r="H104" s="124"/>
      <c r="I104" s="124"/>
      <c r="J104" s="124"/>
      <c r="K104" s="124"/>
    </row>
    <row r="105" spans="1:11">
      <c r="B105" s="44" t="s">
        <v>523</v>
      </c>
      <c r="C105" s="45"/>
    </row>
    <row r="106" spans="1:11">
      <c r="A106" t="s">
        <v>418</v>
      </c>
      <c r="B106" s="8" t="s">
        <v>23</v>
      </c>
      <c r="C106" s="45" t="s">
        <v>65</v>
      </c>
      <c r="D106" s="124"/>
      <c r="E106" s="124"/>
      <c r="F106" s="124"/>
      <c r="G106" s="124"/>
      <c r="H106" s="124"/>
      <c r="I106" s="124"/>
      <c r="J106" s="124"/>
      <c r="K106" s="124"/>
    </row>
    <row r="107" spans="1:11">
      <c r="A107" t="s">
        <v>419</v>
      </c>
      <c r="B107" s="8" t="s">
        <v>24</v>
      </c>
      <c r="C107" s="45" t="s">
        <v>65</v>
      </c>
      <c r="D107" s="124"/>
      <c r="E107" s="124"/>
      <c r="F107" s="124"/>
      <c r="G107" s="124"/>
      <c r="H107" s="124"/>
      <c r="I107" s="124"/>
      <c r="J107" s="124"/>
      <c r="K107" s="124"/>
    </row>
  </sheetData>
  <mergeCells count="2">
    <mergeCell ref="D2:K2"/>
    <mergeCell ref="B100:K100"/>
  </mergeCells>
  <pageMargins left="0.7" right="0.7" top="0.75" bottom="0.75" header="0.3" footer="0.3"/>
  <pageSetup paperSize="8" scale="1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topLeftCell="A46" zoomScaleNormal="100" workbookViewId="0">
      <selection activeCell="L79" sqref="L79"/>
    </sheetView>
  </sheetViews>
  <sheetFormatPr defaultRowHeight="15"/>
  <cols>
    <col min="1" max="1" width="14.42578125" customWidth="1"/>
    <col min="2" max="2" width="87.28515625" customWidth="1"/>
    <col min="12" max="12" width="21.28515625" customWidth="1"/>
  </cols>
  <sheetData>
    <row r="1" spans="1:12" ht="15.75">
      <c r="B1" s="6" t="s">
        <v>593</v>
      </c>
    </row>
    <row r="3" spans="1:12">
      <c r="B3" s="21"/>
      <c r="D3" s="206" t="s">
        <v>595</v>
      </c>
      <c r="E3" s="207"/>
      <c r="F3" s="207"/>
      <c r="G3" s="207"/>
      <c r="H3" s="207"/>
      <c r="I3" s="207"/>
      <c r="J3" s="207"/>
      <c r="K3" s="208"/>
    </row>
    <row r="4" spans="1:12" ht="30">
      <c r="B4" s="1" t="s">
        <v>236</v>
      </c>
      <c r="D4" s="56">
        <v>2006</v>
      </c>
      <c r="E4" s="56">
        <v>2007</v>
      </c>
      <c r="F4" s="95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L4" s="88" t="s">
        <v>377</v>
      </c>
    </row>
    <row r="5" spans="1:12">
      <c r="A5" s="1" t="s">
        <v>67</v>
      </c>
      <c r="B5" s="1" t="s">
        <v>1</v>
      </c>
      <c r="C5" s="1" t="s">
        <v>2</v>
      </c>
    </row>
    <row r="6" spans="1:12" ht="15.75">
      <c r="B6" s="19" t="s">
        <v>525</v>
      </c>
      <c r="C6" s="45"/>
    </row>
    <row r="7" spans="1:12" ht="15.75">
      <c r="B7" s="19" t="s">
        <v>210</v>
      </c>
      <c r="C7" s="45"/>
    </row>
    <row r="8" spans="1:12">
      <c r="B8" s="12" t="s">
        <v>524</v>
      </c>
      <c r="C8" s="66"/>
    </row>
    <row r="9" spans="1:12">
      <c r="A9" t="s">
        <v>160</v>
      </c>
      <c r="B9" s="8" t="s">
        <v>75</v>
      </c>
      <c r="C9" s="45" t="s">
        <v>57</v>
      </c>
      <c r="D9" s="197">
        <v>4714</v>
      </c>
      <c r="E9" s="197">
        <v>4714</v>
      </c>
      <c r="F9" s="197">
        <v>4714</v>
      </c>
      <c r="G9" s="197">
        <v>4714</v>
      </c>
      <c r="H9" s="197">
        <v>4814.3999999999996</v>
      </c>
      <c r="I9" s="197">
        <v>4891.7</v>
      </c>
      <c r="J9" s="197">
        <v>4928.1000000000004</v>
      </c>
      <c r="K9" s="197">
        <v>4951.3999999999996</v>
      </c>
      <c r="L9" s="121"/>
    </row>
    <row r="10" spans="1:12">
      <c r="A10" t="s">
        <v>161</v>
      </c>
      <c r="B10" s="8" t="s">
        <v>223</v>
      </c>
      <c r="C10" s="45" t="s">
        <v>57</v>
      </c>
      <c r="D10" s="197">
        <v>2897.9</v>
      </c>
      <c r="E10" s="197">
        <v>2897.9</v>
      </c>
      <c r="F10" s="197">
        <v>2897.9</v>
      </c>
      <c r="G10" s="197">
        <v>2902.1</v>
      </c>
      <c r="H10" s="197">
        <v>2912.8</v>
      </c>
      <c r="I10" s="197">
        <v>2936.2</v>
      </c>
      <c r="J10" s="197">
        <v>2948.7</v>
      </c>
      <c r="K10" s="197">
        <v>2955.4</v>
      </c>
    </row>
    <row r="11" spans="1:12">
      <c r="A11" t="s">
        <v>162</v>
      </c>
      <c r="B11" s="8" t="s">
        <v>74</v>
      </c>
      <c r="C11" s="45" t="s">
        <v>57</v>
      </c>
      <c r="D11" s="197">
        <v>489.7</v>
      </c>
      <c r="E11" s="197">
        <v>489.7</v>
      </c>
      <c r="F11" s="197">
        <v>489.7</v>
      </c>
      <c r="G11" s="197">
        <v>489.7</v>
      </c>
      <c r="H11" s="197">
        <v>489.7</v>
      </c>
      <c r="I11" s="197">
        <v>491.7</v>
      </c>
      <c r="J11" s="197">
        <v>492.1</v>
      </c>
      <c r="K11" s="197">
        <v>494.7</v>
      </c>
    </row>
    <row r="12" spans="1:12">
      <c r="A12" t="s">
        <v>163</v>
      </c>
      <c r="B12" s="8" t="s">
        <v>224</v>
      </c>
      <c r="C12" s="45" t="s">
        <v>57</v>
      </c>
      <c r="D12" s="197">
        <v>11064.5</v>
      </c>
      <c r="E12" s="197">
        <v>11064.5</v>
      </c>
      <c r="F12" s="197">
        <v>11064.5</v>
      </c>
      <c r="G12" s="197">
        <v>11089.9</v>
      </c>
      <c r="H12" s="197">
        <v>11178.1</v>
      </c>
      <c r="I12" s="197">
        <v>11291.1</v>
      </c>
      <c r="J12" s="197">
        <v>11372.4</v>
      </c>
      <c r="K12" s="197">
        <v>11419.2</v>
      </c>
    </row>
    <row r="13" spans="1:12">
      <c r="A13" t="s">
        <v>164</v>
      </c>
      <c r="B13" s="8" t="s">
        <v>225</v>
      </c>
      <c r="C13" s="45" t="s">
        <v>57</v>
      </c>
      <c r="D13" s="197">
        <v>87.5</v>
      </c>
      <c r="E13" s="197">
        <v>87.5</v>
      </c>
      <c r="F13" s="197">
        <v>87.5</v>
      </c>
      <c r="G13" s="197">
        <v>87.5</v>
      </c>
      <c r="H13" s="197">
        <v>87.5</v>
      </c>
      <c r="I13" s="197">
        <v>87.5</v>
      </c>
      <c r="J13" s="197">
        <v>87.5</v>
      </c>
      <c r="K13" s="197">
        <v>87.5</v>
      </c>
    </row>
    <row r="14" spans="1:12">
      <c r="A14" t="s">
        <v>165</v>
      </c>
      <c r="B14" s="8" t="s">
        <v>226</v>
      </c>
      <c r="C14" s="49" t="s">
        <v>57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</row>
    <row r="15" spans="1:12">
      <c r="A15" t="s">
        <v>166</v>
      </c>
      <c r="B15" s="8" t="s">
        <v>227</v>
      </c>
      <c r="C15" s="45" t="s">
        <v>57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</row>
    <row r="16" spans="1:12">
      <c r="A16" t="s">
        <v>1762</v>
      </c>
      <c r="B16" s="115" t="s">
        <v>1498</v>
      </c>
      <c r="C16" s="45" t="s">
        <v>57</v>
      </c>
      <c r="D16" s="197">
        <v>6.1</v>
      </c>
      <c r="E16" s="197">
        <v>6.1</v>
      </c>
      <c r="F16" s="197">
        <v>6.1</v>
      </c>
      <c r="G16" s="197">
        <v>6.1</v>
      </c>
      <c r="H16" s="197">
        <v>6.1</v>
      </c>
      <c r="I16" s="197">
        <v>6.1</v>
      </c>
      <c r="J16" s="197">
        <v>6.1</v>
      </c>
      <c r="K16" s="197">
        <v>6.1</v>
      </c>
    </row>
    <row r="17" spans="1:12">
      <c r="A17" t="s">
        <v>1497</v>
      </c>
      <c r="B17" s="115" t="s">
        <v>1499</v>
      </c>
      <c r="C17" s="45" t="s">
        <v>57</v>
      </c>
      <c r="D17" s="197">
        <v>46.6</v>
      </c>
      <c r="E17" s="197">
        <v>46.6</v>
      </c>
      <c r="F17" s="197">
        <v>46.6</v>
      </c>
      <c r="G17" s="197">
        <v>46.6</v>
      </c>
      <c r="H17" s="197">
        <v>46.6</v>
      </c>
      <c r="I17" s="197">
        <v>46.6</v>
      </c>
      <c r="J17" s="197">
        <v>46.6</v>
      </c>
      <c r="K17" s="197">
        <v>46.6</v>
      </c>
    </row>
    <row r="18" spans="1:12">
      <c r="A18" s="93"/>
      <c r="B18" s="210" t="s">
        <v>589</v>
      </c>
      <c r="C18" s="211"/>
      <c r="D18" s="211"/>
      <c r="E18" s="211"/>
      <c r="F18" s="211"/>
      <c r="G18" s="211"/>
      <c r="H18" s="211"/>
      <c r="I18" s="211"/>
      <c r="J18" s="211"/>
      <c r="K18" s="212"/>
    </row>
    <row r="19" spans="1:12">
      <c r="A19" s="47" t="s">
        <v>167</v>
      </c>
      <c r="B19" s="18" t="s">
        <v>25</v>
      </c>
      <c r="C19" s="45" t="s">
        <v>57</v>
      </c>
      <c r="D19" s="197">
        <v>19307.599999999995</v>
      </c>
      <c r="E19" s="197">
        <v>19307.599999999995</v>
      </c>
      <c r="F19" s="197">
        <v>19307.599999999995</v>
      </c>
      <c r="G19" s="197">
        <v>19337.199999999997</v>
      </c>
      <c r="H19" s="197">
        <v>19536.499999999996</v>
      </c>
      <c r="I19" s="197">
        <v>19752.199999999997</v>
      </c>
      <c r="J19" s="197">
        <v>19882.799999999996</v>
      </c>
      <c r="K19" s="197">
        <v>19962.199999999997</v>
      </c>
    </row>
    <row r="20" spans="1:12">
      <c r="B20" s="18"/>
      <c r="C20" s="45"/>
    </row>
    <row r="21" spans="1:12">
      <c r="A21" s="47"/>
      <c r="B21" s="44" t="s">
        <v>526</v>
      </c>
      <c r="C21" s="45"/>
    </row>
    <row r="22" spans="1:12">
      <c r="A22" t="s">
        <v>168</v>
      </c>
      <c r="B22" s="8" t="s">
        <v>76</v>
      </c>
      <c r="C22" s="45" t="s">
        <v>57</v>
      </c>
      <c r="D22" s="197">
        <v>836.9</v>
      </c>
      <c r="E22" s="197">
        <v>836.9</v>
      </c>
      <c r="F22" s="197">
        <v>836.9</v>
      </c>
      <c r="G22" s="197">
        <v>836.9</v>
      </c>
      <c r="H22" s="197">
        <v>972.7</v>
      </c>
      <c r="I22" s="197">
        <v>1112.4000000000001</v>
      </c>
      <c r="J22" s="197">
        <v>1164</v>
      </c>
      <c r="K22" s="197">
        <v>1189</v>
      </c>
      <c r="L22" s="121"/>
    </row>
    <row r="23" spans="1:12">
      <c r="A23" t="s">
        <v>169</v>
      </c>
      <c r="B23" s="8" t="s">
        <v>228</v>
      </c>
      <c r="C23" s="45" t="s">
        <v>57</v>
      </c>
      <c r="D23" s="197">
        <v>571</v>
      </c>
      <c r="E23" s="197">
        <v>571</v>
      </c>
      <c r="F23" s="197">
        <v>571</v>
      </c>
      <c r="G23" s="197">
        <v>574.6</v>
      </c>
      <c r="H23" s="197">
        <v>584</v>
      </c>
      <c r="I23" s="197">
        <v>604.9</v>
      </c>
      <c r="J23" s="197">
        <v>611</v>
      </c>
      <c r="K23" s="197">
        <v>611.1</v>
      </c>
    </row>
    <row r="24" spans="1:12">
      <c r="A24" t="s">
        <v>170</v>
      </c>
      <c r="B24" s="8" t="s">
        <v>229</v>
      </c>
      <c r="C24" s="45" t="s">
        <v>57</v>
      </c>
      <c r="D24" s="197">
        <v>451.2</v>
      </c>
      <c r="E24" s="197">
        <v>451.4</v>
      </c>
      <c r="F24" s="197">
        <v>451.4</v>
      </c>
      <c r="G24" s="197">
        <v>456.7</v>
      </c>
      <c r="H24" s="197">
        <v>476.1</v>
      </c>
      <c r="I24" s="197">
        <v>495.2</v>
      </c>
      <c r="J24" s="197">
        <v>501.9</v>
      </c>
      <c r="K24" s="197">
        <v>511.2</v>
      </c>
    </row>
    <row r="25" spans="1:12">
      <c r="A25" t="s">
        <v>171</v>
      </c>
      <c r="B25" s="8" t="s">
        <v>230</v>
      </c>
      <c r="C25" s="45" t="s">
        <v>57</v>
      </c>
      <c r="D25" s="197">
        <v>43.1</v>
      </c>
      <c r="E25" s="197">
        <v>43.1</v>
      </c>
      <c r="F25" s="197">
        <v>43.1</v>
      </c>
      <c r="G25" s="197">
        <v>62.3</v>
      </c>
      <c r="H25" s="197">
        <v>62.3</v>
      </c>
      <c r="I25" s="197">
        <v>62.3</v>
      </c>
      <c r="J25" s="197">
        <v>62.3</v>
      </c>
      <c r="K25" s="197">
        <v>62.3</v>
      </c>
    </row>
    <row r="26" spans="1:12">
      <c r="A26" t="s">
        <v>172</v>
      </c>
      <c r="B26" s="8" t="s">
        <v>231</v>
      </c>
      <c r="C26" s="45" t="s">
        <v>57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</row>
    <row r="27" spans="1:12">
      <c r="A27" t="s">
        <v>173</v>
      </c>
      <c r="B27" s="8" t="s">
        <v>232</v>
      </c>
      <c r="C27" s="45" t="s">
        <v>57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</row>
    <row r="28" spans="1:12">
      <c r="A28" t="s">
        <v>174</v>
      </c>
      <c r="B28" s="115" t="s">
        <v>1500</v>
      </c>
      <c r="C28" s="45" t="s">
        <v>57</v>
      </c>
      <c r="D28" s="53">
        <v>0.1</v>
      </c>
      <c r="E28" s="53">
        <v>0.1</v>
      </c>
      <c r="F28" s="53">
        <v>0.1</v>
      </c>
      <c r="G28" s="53">
        <v>0.1</v>
      </c>
      <c r="H28" s="53">
        <v>0.1</v>
      </c>
      <c r="I28" s="53">
        <v>0.1</v>
      </c>
      <c r="J28" s="53">
        <v>0.1</v>
      </c>
      <c r="K28" s="53">
        <v>0.1</v>
      </c>
    </row>
    <row r="29" spans="1:12">
      <c r="A29" s="93"/>
      <c r="B29" s="210" t="s">
        <v>589</v>
      </c>
      <c r="C29" s="211"/>
      <c r="D29" s="211"/>
      <c r="E29" s="211"/>
      <c r="F29" s="211"/>
      <c r="G29" s="211"/>
      <c r="H29" s="211"/>
      <c r="I29" s="211"/>
      <c r="J29" s="211"/>
      <c r="K29" s="212"/>
    </row>
    <row r="30" spans="1:12">
      <c r="A30" s="47" t="s">
        <v>175</v>
      </c>
      <c r="B30" s="18" t="s">
        <v>26</v>
      </c>
      <c r="C30" s="45" t="s">
        <v>57</v>
      </c>
      <c r="D30" s="197">
        <v>1902.3</v>
      </c>
      <c r="E30" s="197">
        <v>1902.5</v>
      </c>
      <c r="F30" s="197">
        <v>1902.5</v>
      </c>
      <c r="G30" s="197">
        <v>1930.6</v>
      </c>
      <c r="H30" s="197">
        <v>2095.2000000000003</v>
      </c>
      <c r="I30" s="197">
        <v>2274.9</v>
      </c>
      <c r="J30" s="197">
        <v>2339.3000000000002</v>
      </c>
      <c r="K30" s="197">
        <v>2373.6999999999998</v>
      </c>
      <c r="L30" s="198"/>
    </row>
    <row r="31" spans="1:12">
      <c r="A31" s="47"/>
      <c r="B31" s="8"/>
      <c r="C31" s="45"/>
    </row>
    <row r="32" spans="1:12" ht="15.75">
      <c r="A32" s="47"/>
      <c r="B32" s="62" t="s">
        <v>214</v>
      </c>
      <c r="C32" s="45"/>
    </row>
    <row r="33" spans="1:12">
      <c r="A33" s="47"/>
      <c r="B33" s="12" t="s">
        <v>527</v>
      </c>
      <c r="C33" s="66"/>
    </row>
    <row r="34" spans="1:12">
      <c r="A34" s="2" t="s">
        <v>176</v>
      </c>
      <c r="B34" s="8" t="s">
        <v>75</v>
      </c>
      <c r="C34" s="45" t="s">
        <v>55</v>
      </c>
      <c r="D34" s="197">
        <v>0.17</v>
      </c>
      <c r="E34" s="197">
        <v>0.17</v>
      </c>
      <c r="F34" s="197">
        <v>0.17</v>
      </c>
      <c r="G34" s="197">
        <v>0.17</v>
      </c>
      <c r="H34" s="197">
        <v>0.17</v>
      </c>
      <c r="I34" s="197">
        <v>0.17</v>
      </c>
      <c r="J34" s="197">
        <v>0.17</v>
      </c>
      <c r="K34" s="197">
        <v>0.17</v>
      </c>
      <c r="L34" s="121"/>
    </row>
    <row r="35" spans="1:12">
      <c r="A35" s="2" t="s">
        <v>177</v>
      </c>
      <c r="B35" s="8" t="s">
        <v>223</v>
      </c>
      <c r="C35" s="45" t="s">
        <v>55</v>
      </c>
      <c r="D35" s="197">
        <v>6.85</v>
      </c>
      <c r="E35" s="197">
        <v>6.85</v>
      </c>
      <c r="F35" s="197">
        <v>6.85</v>
      </c>
      <c r="G35" s="197">
        <v>6.85</v>
      </c>
      <c r="H35" s="197">
        <v>6.85</v>
      </c>
      <c r="I35" s="197">
        <v>6.86</v>
      </c>
      <c r="J35" s="197">
        <v>6.86</v>
      </c>
      <c r="K35" s="197">
        <v>6.86</v>
      </c>
    </row>
    <row r="36" spans="1:12">
      <c r="A36" s="2" t="s">
        <v>178</v>
      </c>
      <c r="B36" s="8" t="s">
        <v>74</v>
      </c>
      <c r="C36" s="45" t="s">
        <v>55</v>
      </c>
      <c r="D36" s="53">
        <v>1.84</v>
      </c>
      <c r="E36" s="53">
        <v>1.84</v>
      </c>
      <c r="F36" s="53">
        <v>1.84</v>
      </c>
      <c r="G36" s="53">
        <v>1.84</v>
      </c>
      <c r="H36" s="53">
        <v>1.84</v>
      </c>
      <c r="I36" s="53">
        <v>1.84</v>
      </c>
      <c r="J36" s="53">
        <v>1.84</v>
      </c>
      <c r="K36" s="53">
        <v>1.84</v>
      </c>
    </row>
    <row r="37" spans="1:12">
      <c r="A37" s="2" t="s">
        <v>179</v>
      </c>
      <c r="B37" s="8" t="s">
        <v>224</v>
      </c>
      <c r="C37" s="45" t="s">
        <v>55</v>
      </c>
      <c r="D37" s="197">
        <v>13.57</v>
      </c>
      <c r="E37" s="197">
        <v>13.57</v>
      </c>
      <c r="F37" s="197">
        <v>13.57</v>
      </c>
      <c r="G37" s="197">
        <v>13.57</v>
      </c>
      <c r="H37" s="197">
        <v>13.57</v>
      </c>
      <c r="I37" s="197">
        <v>13.56</v>
      </c>
      <c r="J37" s="197">
        <v>13.57</v>
      </c>
      <c r="K37" s="197">
        <v>13.57</v>
      </c>
    </row>
    <row r="38" spans="1:12">
      <c r="A38" s="2" t="s">
        <v>180</v>
      </c>
      <c r="B38" s="8" t="s">
        <v>225</v>
      </c>
      <c r="C38" s="45" t="s">
        <v>55</v>
      </c>
      <c r="D38" s="197">
        <v>26.51</v>
      </c>
      <c r="E38" s="197">
        <v>26.51</v>
      </c>
      <c r="F38" s="197">
        <v>26.51</v>
      </c>
      <c r="G38" s="197">
        <v>26.51</v>
      </c>
      <c r="H38" s="197">
        <v>26.51</v>
      </c>
      <c r="I38" s="197">
        <v>26.51</v>
      </c>
      <c r="J38" s="197">
        <v>26.51</v>
      </c>
      <c r="K38" s="197">
        <v>26.51</v>
      </c>
    </row>
    <row r="39" spans="1:12">
      <c r="A39" s="2" t="s">
        <v>181</v>
      </c>
      <c r="B39" s="8" t="s">
        <v>226</v>
      </c>
      <c r="C39" s="45" t="s">
        <v>55</v>
      </c>
      <c r="D39" s="53">
        <v>0</v>
      </c>
      <c r="E39" s="53"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</row>
    <row r="40" spans="1:12">
      <c r="A40" s="2" t="s">
        <v>182</v>
      </c>
      <c r="B40" s="8" t="s">
        <v>227</v>
      </c>
      <c r="C40" s="45" t="s">
        <v>55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</row>
    <row r="41" spans="1:12">
      <c r="A41" t="s">
        <v>183</v>
      </c>
      <c r="B41" s="115" t="s">
        <v>1498</v>
      </c>
      <c r="C41" s="45" t="s">
        <v>55</v>
      </c>
      <c r="D41" s="197">
        <v>2.29</v>
      </c>
      <c r="E41" s="197">
        <v>2.29</v>
      </c>
      <c r="F41" s="197">
        <v>2.29</v>
      </c>
      <c r="G41" s="197">
        <v>2.29</v>
      </c>
      <c r="H41" s="197">
        <v>2.29</v>
      </c>
      <c r="I41" s="197">
        <v>2.29</v>
      </c>
      <c r="J41" s="197">
        <v>2.29</v>
      </c>
      <c r="K41" s="197">
        <v>2.29</v>
      </c>
    </row>
    <row r="42" spans="1:12">
      <c r="A42" t="s">
        <v>1501</v>
      </c>
      <c r="B42" s="115" t="s">
        <v>1499</v>
      </c>
      <c r="C42" s="45" t="s">
        <v>55</v>
      </c>
      <c r="D42" s="197">
        <v>22.79</v>
      </c>
      <c r="E42" s="197">
        <v>22.79</v>
      </c>
      <c r="F42" s="197">
        <v>22.79</v>
      </c>
      <c r="G42" s="197">
        <v>22.79</v>
      </c>
      <c r="H42" s="197">
        <v>22.79</v>
      </c>
      <c r="I42" s="197">
        <v>22.79</v>
      </c>
      <c r="J42" s="197">
        <v>22.79</v>
      </c>
      <c r="K42" s="197">
        <v>22.79</v>
      </c>
    </row>
    <row r="43" spans="1:12">
      <c r="A43" s="93" t="s">
        <v>183</v>
      </c>
      <c r="B43" s="210" t="s">
        <v>589</v>
      </c>
      <c r="C43" s="211"/>
      <c r="D43" s="211"/>
      <c r="E43" s="211"/>
      <c r="F43" s="211"/>
      <c r="G43" s="211"/>
      <c r="H43" s="211"/>
      <c r="I43" s="211"/>
      <c r="J43" s="211"/>
      <c r="K43" s="212"/>
    </row>
    <row r="44" spans="1:12">
      <c r="A44" s="47"/>
      <c r="B44" s="8"/>
      <c r="C44" s="45"/>
    </row>
    <row r="45" spans="1:12">
      <c r="A45" s="47"/>
      <c r="B45" s="44" t="s">
        <v>528</v>
      </c>
      <c r="C45" s="45"/>
    </row>
    <row r="46" spans="1:12">
      <c r="A46" s="2" t="s">
        <v>184</v>
      </c>
      <c r="B46" s="8" t="s">
        <v>76</v>
      </c>
      <c r="C46" s="45" t="s">
        <v>55</v>
      </c>
      <c r="D46" s="197">
        <v>0.27</v>
      </c>
      <c r="E46" s="197">
        <v>0.27</v>
      </c>
      <c r="F46" s="197">
        <v>0.27</v>
      </c>
      <c r="G46" s="197">
        <v>0.27</v>
      </c>
      <c r="H46" s="197">
        <v>0.27</v>
      </c>
      <c r="I46" s="197">
        <v>0.27</v>
      </c>
      <c r="J46" s="197">
        <v>0.27</v>
      </c>
      <c r="K46" s="197">
        <v>0.27</v>
      </c>
      <c r="L46" s="121"/>
    </row>
    <row r="47" spans="1:12">
      <c r="A47" s="2" t="s">
        <v>185</v>
      </c>
      <c r="B47" s="8" t="s">
        <v>228</v>
      </c>
      <c r="C47" s="45" t="s">
        <v>55</v>
      </c>
      <c r="D47" s="197">
        <v>6.22</v>
      </c>
      <c r="E47" s="197">
        <v>6.22</v>
      </c>
      <c r="F47" s="197">
        <v>6.22</v>
      </c>
      <c r="G47" s="197">
        <v>6.23</v>
      </c>
      <c r="H47" s="197">
        <v>6.23</v>
      </c>
      <c r="I47" s="197">
        <v>6.25</v>
      </c>
      <c r="J47" s="197">
        <v>6.23</v>
      </c>
      <c r="K47" s="197">
        <v>6.24</v>
      </c>
    </row>
    <row r="48" spans="1:12">
      <c r="A48" s="2" t="s">
        <v>186</v>
      </c>
      <c r="B48" s="8" t="s">
        <v>229</v>
      </c>
      <c r="C48" s="45" t="s">
        <v>55</v>
      </c>
      <c r="D48" s="197">
        <v>13.05</v>
      </c>
      <c r="E48" s="197">
        <v>13.05</v>
      </c>
      <c r="F48" s="197">
        <v>13.05</v>
      </c>
      <c r="G48" s="197">
        <v>13.05</v>
      </c>
      <c r="H48" s="197">
        <v>12.99</v>
      </c>
      <c r="I48" s="197">
        <v>13.02</v>
      </c>
      <c r="J48" s="197">
        <v>13</v>
      </c>
      <c r="K48" s="197">
        <v>12.98</v>
      </c>
    </row>
    <row r="49" spans="1:12">
      <c r="A49" s="2" t="s">
        <v>187</v>
      </c>
      <c r="B49" s="8" t="s">
        <v>230</v>
      </c>
      <c r="C49" s="45" t="s">
        <v>55</v>
      </c>
      <c r="D49" s="197">
        <v>20.25</v>
      </c>
      <c r="E49" s="197">
        <v>20.25</v>
      </c>
      <c r="F49" s="197">
        <v>20.25</v>
      </c>
      <c r="G49" s="197">
        <v>20.25</v>
      </c>
      <c r="H49" s="197">
        <v>20.25</v>
      </c>
      <c r="I49" s="197">
        <v>20.25</v>
      </c>
      <c r="J49" s="197">
        <v>17.059999999999999</v>
      </c>
      <c r="K49" s="197">
        <v>17.059999999999999</v>
      </c>
    </row>
    <row r="50" spans="1:12">
      <c r="A50" s="2" t="s">
        <v>188</v>
      </c>
      <c r="B50" s="8" t="s">
        <v>231</v>
      </c>
      <c r="C50" s="45" t="s">
        <v>55</v>
      </c>
      <c r="D50" s="53">
        <v>0</v>
      </c>
      <c r="E50" s="53"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</row>
    <row r="51" spans="1:12">
      <c r="A51" s="2" t="s">
        <v>189</v>
      </c>
      <c r="B51" s="8" t="s">
        <v>232</v>
      </c>
      <c r="C51" s="45" t="s">
        <v>55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</row>
    <row r="52" spans="1:12">
      <c r="A52" t="s">
        <v>190</v>
      </c>
      <c r="B52" s="115" t="s">
        <v>1500</v>
      </c>
      <c r="C52" s="45" t="s">
        <v>55</v>
      </c>
      <c r="D52" s="197">
        <v>2.29</v>
      </c>
      <c r="E52" s="197">
        <v>2.29</v>
      </c>
      <c r="F52" s="197">
        <v>2.29</v>
      </c>
      <c r="G52" s="197">
        <v>2.29</v>
      </c>
      <c r="H52" s="197">
        <v>2.29</v>
      </c>
      <c r="I52" s="197">
        <v>2.29</v>
      </c>
      <c r="J52" s="197">
        <v>2.29</v>
      </c>
      <c r="K52" s="197">
        <v>2.29</v>
      </c>
    </row>
    <row r="53" spans="1:12">
      <c r="A53" s="93" t="s">
        <v>190</v>
      </c>
      <c r="B53" s="210" t="s">
        <v>589</v>
      </c>
      <c r="C53" s="211"/>
      <c r="D53" s="211"/>
      <c r="E53" s="211"/>
      <c r="F53" s="211"/>
      <c r="G53" s="211"/>
      <c r="H53" s="211"/>
      <c r="I53" s="211"/>
      <c r="J53" s="211"/>
      <c r="K53" s="212"/>
    </row>
    <row r="54" spans="1:12">
      <c r="A54" s="47"/>
      <c r="B54" s="8"/>
      <c r="C54" s="45"/>
    </row>
    <row r="55" spans="1:12" ht="15.75">
      <c r="A55" s="47"/>
      <c r="B55" s="19" t="s">
        <v>266</v>
      </c>
      <c r="C55" s="45"/>
    </row>
    <row r="56" spans="1:12">
      <c r="A56" s="47"/>
      <c r="B56" s="44" t="s">
        <v>529</v>
      </c>
      <c r="C56" s="45"/>
    </row>
    <row r="57" spans="1:12">
      <c r="A57" s="2" t="s">
        <v>191</v>
      </c>
      <c r="B57" s="8" t="s">
        <v>212</v>
      </c>
      <c r="C57" s="45" t="s">
        <v>55</v>
      </c>
      <c r="D57" s="197">
        <v>1194.895</v>
      </c>
      <c r="E57" s="197">
        <v>2155.2800000000002</v>
      </c>
      <c r="F57" s="197">
        <v>2609.0480000000002</v>
      </c>
      <c r="G57" s="197">
        <v>3132.6779999999999</v>
      </c>
      <c r="H57" s="197">
        <v>3220.1959999999999</v>
      </c>
      <c r="I57" s="197">
        <v>3305.8050000000003</v>
      </c>
      <c r="J57" s="197">
        <v>3414.6370000000002</v>
      </c>
      <c r="K57" s="197">
        <v>3445.922</v>
      </c>
      <c r="L57" s="121"/>
    </row>
    <row r="58" spans="1:12">
      <c r="A58" s="2" t="s">
        <v>192</v>
      </c>
      <c r="B58" s="8" t="s">
        <v>213</v>
      </c>
      <c r="C58" s="45" t="s">
        <v>55</v>
      </c>
      <c r="D58" s="197">
        <v>136.77100000000002</v>
      </c>
      <c r="E58" s="197">
        <v>136.77100000000002</v>
      </c>
      <c r="F58" s="197">
        <v>136.77100000000002</v>
      </c>
      <c r="G58" s="197">
        <v>181.90300000000002</v>
      </c>
      <c r="H58" s="197">
        <v>150.381</v>
      </c>
      <c r="I58" s="197">
        <v>119.339</v>
      </c>
      <c r="J58" s="197">
        <v>157.20699999999999</v>
      </c>
      <c r="K58" s="197">
        <v>150.315</v>
      </c>
    </row>
    <row r="59" spans="1:12">
      <c r="A59" s="2" t="s">
        <v>211</v>
      </c>
      <c r="B59" s="8" t="s">
        <v>268</v>
      </c>
      <c r="C59" s="45" t="s">
        <v>55</v>
      </c>
      <c r="D59" s="197">
        <v>10.4</v>
      </c>
      <c r="E59" s="197">
        <v>10.4</v>
      </c>
      <c r="F59" s="197">
        <v>10.4</v>
      </c>
      <c r="G59" s="197">
        <v>10.4</v>
      </c>
      <c r="H59" s="197">
        <v>10.4</v>
      </c>
      <c r="I59" s="197">
        <v>10.4</v>
      </c>
      <c r="J59" s="197">
        <v>10.4</v>
      </c>
      <c r="K59" s="197">
        <v>10.4</v>
      </c>
    </row>
    <row r="61" spans="1:12">
      <c r="A61" s="47"/>
      <c r="B61" s="44" t="s">
        <v>530</v>
      </c>
      <c r="C61" s="45"/>
    </row>
    <row r="62" spans="1:12" ht="40.5" customHeight="1">
      <c r="A62" s="2" t="s">
        <v>193</v>
      </c>
      <c r="B62" s="13" t="s">
        <v>543</v>
      </c>
      <c r="C62" s="49" t="s">
        <v>55</v>
      </c>
      <c r="D62" s="53">
        <v>0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121"/>
    </row>
    <row r="63" spans="1:12" ht="38.25" customHeight="1">
      <c r="A63" s="2" t="s">
        <v>194</v>
      </c>
      <c r="B63" s="13" t="s">
        <v>544</v>
      </c>
      <c r="C63" s="49" t="s">
        <v>55</v>
      </c>
      <c r="D63" s="53">
        <v>0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</row>
    <row r="64" spans="1:12" ht="37.5" customHeight="1">
      <c r="A64" s="2" t="s">
        <v>195</v>
      </c>
      <c r="B64" s="13" t="s">
        <v>545</v>
      </c>
      <c r="C64" s="49" t="s">
        <v>55</v>
      </c>
      <c r="D64" s="53">
        <v>495</v>
      </c>
      <c r="E64" s="53">
        <v>495</v>
      </c>
      <c r="F64" s="53">
        <v>535</v>
      </c>
      <c r="G64" s="53">
        <v>575</v>
      </c>
      <c r="H64" s="53">
        <v>575</v>
      </c>
      <c r="I64" s="53">
        <v>625</v>
      </c>
      <c r="J64" s="53">
        <v>625</v>
      </c>
      <c r="K64" s="53">
        <v>625</v>
      </c>
    </row>
    <row r="65" spans="1:12">
      <c r="A65" s="2" t="s">
        <v>196</v>
      </c>
      <c r="B65" s="13" t="s">
        <v>269</v>
      </c>
      <c r="C65" s="49" t="s">
        <v>55</v>
      </c>
      <c r="D65" s="53">
        <v>495</v>
      </c>
      <c r="E65" s="53">
        <v>495</v>
      </c>
      <c r="F65" s="53">
        <v>535</v>
      </c>
      <c r="G65" s="53">
        <v>575</v>
      </c>
      <c r="H65" s="53">
        <v>575</v>
      </c>
      <c r="I65" s="53">
        <v>675</v>
      </c>
      <c r="J65" s="53">
        <v>675</v>
      </c>
      <c r="K65" s="53">
        <v>675</v>
      </c>
    </row>
    <row r="66" spans="1:12">
      <c r="A66" s="2" t="s">
        <v>270</v>
      </c>
      <c r="B66" s="13" t="s">
        <v>271</v>
      </c>
      <c r="C66" s="49" t="s">
        <v>55</v>
      </c>
      <c r="D66" s="53">
        <v>0</v>
      </c>
      <c r="E66" s="53">
        <v>0</v>
      </c>
      <c r="F66" s="53">
        <v>0</v>
      </c>
      <c r="G66" s="53">
        <v>0</v>
      </c>
      <c r="H66" s="53">
        <v>0</v>
      </c>
      <c r="I66" s="53">
        <v>50</v>
      </c>
      <c r="J66" s="53">
        <v>50</v>
      </c>
      <c r="K66" s="53">
        <v>50</v>
      </c>
    </row>
    <row r="67" spans="1:12">
      <c r="A67" s="2"/>
      <c r="B67" s="13"/>
      <c r="C67" s="49"/>
    </row>
    <row r="68" spans="1:12">
      <c r="A68" s="2"/>
      <c r="B68" s="44" t="s">
        <v>1502</v>
      </c>
      <c r="C68" s="45"/>
    </row>
    <row r="69" spans="1:12">
      <c r="A69" s="2"/>
      <c r="B69" s="115" t="s">
        <v>1503</v>
      </c>
      <c r="C69" s="49" t="s">
        <v>55</v>
      </c>
      <c r="D69" s="53">
        <v>42.5</v>
      </c>
      <c r="E69" s="53">
        <v>42.5</v>
      </c>
      <c r="F69" s="53">
        <v>42.5</v>
      </c>
      <c r="G69" s="53">
        <v>29</v>
      </c>
      <c r="H69" s="53">
        <v>29</v>
      </c>
      <c r="I69" s="53">
        <v>29</v>
      </c>
      <c r="J69" s="53">
        <v>29</v>
      </c>
      <c r="K69" s="53">
        <v>29</v>
      </c>
      <c r="L69" s="121"/>
    </row>
    <row r="70" spans="1:12">
      <c r="A70" s="47"/>
      <c r="B70" s="13"/>
      <c r="C70" s="49"/>
    </row>
    <row r="71" spans="1:12" ht="15.75">
      <c r="A71" s="47"/>
      <c r="B71" s="19" t="s">
        <v>267</v>
      </c>
      <c r="C71" s="49"/>
    </row>
    <row r="72" spans="1:12">
      <c r="A72" s="2" t="s">
        <v>197</v>
      </c>
      <c r="B72" s="67" t="s">
        <v>98</v>
      </c>
      <c r="C72" s="45" t="s">
        <v>97</v>
      </c>
      <c r="D72" s="53">
        <v>28959</v>
      </c>
      <c r="E72" s="53">
        <v>32413</v>
      </c>
      <c r="F72" s="53">
        <v>33961</v>
      </c>
      <c r="G72" s="53">
        <v>37175</v>
      </c>
      <c r="H72" s="53">
        <v>39533</v>
      </c>
      <c r="I72" s="53">
        <v>41679</v>
      </c>
      <c r="J72" s="53">
        <v>43595</v>
      </c>
      <c r="K72" s="53">
        <v>46038</v>
      </c>
      <c r="L72" s="121"/>
    </row>
    <row r="73" spans="1:12">
      <c r="A73" s="2" t="s">
        <v>198</v>
      </c>
      <c r="B73" s="67" t="s">
        <v>99</v>
      </c>
      <c r="C73" s="45" t="s">
        <v>97</v>
      </c>
      <c r="D73" s="53">
        <v>7389</v>
      </c>
      <c r="E73" s="53">
        <v>8340</v>
      </c>
      <c r="F73" s="53">
        <v>8856</v>
      </c>
      <c r="G73" s="53">
        <v>9834</v>
      </c>
      <c r="H73" s="53">
        <v>10473</v>
      </c>
      <c r="I73" s="53">
        <v>11178</v>
      </c>
      <c r="J73" s="53">
        <v>11747</v>
      </c>
      <c r="K73" s="53">
        <v>12484</v>
      </c>
    </row>
    <row r="74" spans="1:12">
      <c r="B74" s="17"/>
    </row>
  </sheetData>
  <mergeCells count="5">
    <mergeCell ref="B18:K18"/>
    <mergeCell ref="B29:K29"/>
    <mergeCell ref="B43:K43"/>
    <mergeCell ref="B53:K53"/>
    <mergeCell ref="D3:K3"/>
  </mergeCells>
  <phoneticPr fontId="11" type="noConversion"/>
  <pageMargins left="0.7" right="0.7" top="0.75" bottom="0.75" header="0.3" footer="0.3"/>
  <pageSetup paperSize="8" scale="6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Normal="100" workbookViewId="0">
      <selection activeCell="L26" sqref="L26"/>
    </sheetView>
  </sheetViews>
  <sheetFormatPr defaultRowHeight="15"/>
  <cols>
    <col min="1" max="1" width="16.140625" customWidth="1"/>
    <col min="2" max="2" width="76.5703125" bestFit="1" customWidth="1"/>
    <col min="3" max="3" width="27.140625" bestFit="1" customWidth="1"/>
    <col min="12" max="12" width="21.28515625" customWidth="1"/>
  </cols>
  <sheetData>
    <row r="1" spans="1:13" ht="15.75">
      <c r="B1" s="6" t="s">
        <v>72</v>
      </c>
    </row>
    <row r="2" spans="1:13">
      <c r="D2" s="206" t="s">
        <v>595</v>
      </c>
      <c r="E2" s="207"/>
      <c r="F2" s="207"/>
      <c r="G2" s="207"/>
      <c r="H2" s="207"/>
      <c r="I2" s="207"/>
      <c r="J2" s="207"/>
      <c r="K2" s="208"/>
      <c r="M2" s="70"/>
    </row>
    <row r="3" spans="1:13" ht="30">
      <c r="B3" s="1" t="s">
        <v>236</v>
      </c>
      <c r="D3" s="56">
        <v>2006</v>
      </c>
      <c r="E3" s="56">
        <v>2007</v>
      </c>
      <c r="F3" s="95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L3" s="88" t="s">
        <v>377</v>
      </c>
    </row>
    <row r="4" spans="1:13">
      <c r="A4" s="1" t="s">
        <v>67</v>
      </c>
      <c r="B4" s="1" t="s">
        <v>1</v>
      </c>
      <c r="C4" s="1" t="s">
        <v>2</v>
      </c>
      <c r="L4" s="17"/>
    </row>
    <row r="5" spans="1:13" ht="15.75">
      <c r="B5" s="89" t="s">
        <v>531</v>
      </c>
      <c r="C5" s="5"/>
      <c r="L5" s="64"/>
    </row>
    <row r="6" spans="1:13">
      <c r="B6" s="90" t="s">
        <v>532</v>
      </c>
      <c r="C6" s="65"/>
      <c r="D6" s="206" t="s">
        <v>1615</v>
      </c>
      <c r="E6" s="207"/>
      <c r="F6" s="207"/>
      <c r="G6" s="207"/>
      <c r="H6" s="208"/>
      <c r="I6" s="207" t="s">
        <v>1614</v>
      </c>
      <c r="J6" s="207"/>
      <c r="K6" s="208"/>
      <c r="L6" s="122"/>
    </row>
    <row r="7" spans="1:13">
      <c r="A7" t="s">
        <v>215</v>
      </c>
      <c r="B7" s="91" t="s">
        <v>462</v>
      </c>
      <c r="C7" s="65" t="s">
        <v>541</v>
      </c>
      <c r="D7" s="53">
        <v>200</v>
      </c>
      <c r="E7" s="53">
        <v>253</v>
      </c>
      <c r="F7" s="53">
        <v>283</v>
      </c>
      <c r="G7" s="53">
        <v>331</v>
      </c>
      <c r="H7" s="53">
        <v>471</v>
      </c>
      <c r="I7" s="53">
        <v>210</v>
      </c>
      <c r="J7" s="53">
        <v>179</v>
      </c>
      <c r="K7" s="53">
        <v>389</v>
      </c>
      <c r="L7" s="121"/>
    </row>
    <row r="8" spans="1:13">
      <c r="A8" t="s">
        <v>216</v>
      </c>
      <c r="B8" s="91" t="s">
        <v>586</v>
      </c>
      <c r="C8" s="65" t="s">
        <v>541</v>
      </c>
      <c r="D8" s="53">
        <v>157</v>
      </c>
      <c r="E8" s="53">
        <v>219</v>
      </c>
      <c r="F8" s="53">
        <v>257</v>
      </c>
      <c r="G8" s="53">
        <v>312</v>
      </c>
      <c r="H8" s="53">
        <v>455</v>
      </c>
      <c r="I8" s="53">
        <v>182</v>
      </c>
      <c r="J8" s="53">
        <v>160</v>
      </c>
      <c r="K8" s="53">
        <v>179</v>
      </c>
    </row>
    <row r="9" spans="1:13">
      <c r="A9" t="s">
        <v>217</v>
      </c>
      <c r="B9" s="91" t="s">
        <v>463</v>
      </c>
      <c r="C9" s="65" t="s">
        <v>542</v>
      </c>
      <c r="D9" s="53">
        <v>2.63</v>
      </c>
      <c r="E9" s="53">
        <v>2.4</v>
      </c>
      <c r="F9" s="53">
        <v>2.42</v>
      </c>
      <c r="G9" s="53">
        <v>2.34</v>
      </c>
      <c r="H9" s="53">
        <v>2.44</v>
      </c>
      <c r="I9" s="53">
        <v>1.79</v>
      </c>
      <c r="J9" s="53">
        <v>2.1</v>
      </c>
      <c r="K9" s="53">
        <v>1.93</v>
      </c>
    </row>
    <row r="10" spans="1:13">
      <c r="A10" t="s">
        <v>218</v>
      </c>
      <c r="B10" s="91" t="s">
        <v>587</v>
      </c>
      <c r="C10" s="65" t="s">
        <v>542</v>
      </c>
      <c r="D10" s="53">
        <v>2.1800000000000002</v>
      </c>
      <c r="E10" s="53">
        <v>2.0099999999999998</v>
      </c>
      <c r="F10" s="53">
        <v>2.09</v>
      </c>
      <c r="G10" s="53">
        <v>2.16</v>
      </c>
      <c r="H10" s="53">
        <v>2.33</v>
      </c>
      <c r="I10" s="53">
        <v>1.59</v>
      </c>
      <c r="J10" s="53">
        <v>1.73</v>
      </c>
      <c r="K10" s="53">
        <v>1.57</v>
      </c>
    </row>
    <row r="11" spans="1:13">
      <c r="B11" s="90" t="s">
        <v>533</v>
      </c>
      <c r="C11" s="65"/>
    </row>
    <row r="12" spans="1:13">
      <c r="A12" t="s">
        <v>238</v>
      </c>
      <c r="B12" s="91" t="s">
        <v>462</v>
      </c>
      <c r="C12" s="65" t="s">
        <v>541</v>
      </c>
      <c r="D12" s="53">
        <v>173</v>
      </c>
      <c r="E12" s="53">
        <v>208</v>
      </c>
      <c r="F12" s="53">
        <v>197</v>
      </c>
      <c r="G12" s="53">
        <v>204</v>
      </c>
      <c r="H12" s="53">
        <v>214</v>
      </c>
      <c r="I12" s="53">
        <v>167</v>
      </c>
      <c r="J12" s="53">
        <v>179</v>
      </c>
      <c r="K12" s="53">
        <v>344</v>
      </c>
      <c r="L12" s="121"/>
    </row>
    <row r="13" spans="1:13">
      <c r="A13" t="s">
        <v>239</v>
      </c>
      <c r="B13" s="91" t="s">
        <v>586</v>
      </c>
      <c r="C13" s="65" t="s">
        <v>541</v>
      </c>
      <c r="D13" s="53">
        <v>132</v>
      </c>
      <c r="E13" s="53">
        <v>173</v>
      </c>
      <c r="F13" s="53">
        <v>175</v>
      </c>
      <c r="G13" s="53">
        <v>201</v>
      </c>
      <c r="H13" s="53">
        <v>205</v>
      </c>
      <c r="I13" s="53">
        <v>139</v>
      </c>
      <c r="J13" s="53">
        <v>160</v>
      </c>
      <c r="K13" s="53">
        <v>137</v>
      </c>
    </row>
    <row r="14" spans="1:13">
      <c r="A14" t="s">
        <v>240</v>
      </c>
      <c r="B14" s="91" t="s">
        <v>463</v>
      </c>
      <c r="C14" s="65" t="s">
        <v>542</v>
      </c>
      <c r="D14" s="53">
        <v>2.4900000000000002</v>
      </c>
      <c r="E14" s="53">
        <v>2.16</v>
      </c>
      <c r="F14" s="53">
        <v>1.97</v>
      </c>
      <c r="G14" s="53">
        <v>1.8</v>
      </c>
      <c r="H14" s="53">
        <v>1.92</v>
      </c>
      <c r="I14" s="53">
        <v>1.64</v>
      </c>
      <c r="J14" s="53">
        <v>2.1</v>
      </c>
      <c r="K14" s="53">
        <v>1.81</v>
      </c>
    </row>
    <row r="15" spans="1:13">
      <c r="A15" t="s">
        <v>241</v>
      </c>
      <c r="B15" s="91" t="s">
        <v>587</v>
      </c>
      <c r="C15" s="65" t="s">
        <v>542</v>
      </c>
      <c r="D15" s="53">
        <v>2.04</v>
      </c>
      <c r="E15" s="53">
        <v>1.77</v>
      </c>
      <c r="F15" s="53">
        <v>1.77</v>
      </c>
      <c r="G15" s="53">
        <v>1.72</v>
      </c>
      <c r="H15" s="53">
        <v>1.84</v>
      </c>
      <c r="I15" s="53">
        <v>1.45</v>
      </c>
      <c r="J15" s="53">
        <v>1.73</v>
      </c>
      <c r="K15" s="53">
        <v>1.46</v>
      </c>
    </row>
    <row r="16" spans="1:13">
      <c r="B16" s="91"/>
      <c r="C16" s="65"/>
    </row>
    <row r="17" spans="1:12" ht="15.75">
      <c r="A17" s="2"/>
      <c r="B17" s="89" t="s">
        <v>534</v>
      </c>
      <c r="C17" s="65"/>
    </row>
    <row r="18" spans="1:12">
      <c r="A18" s="2" t="s">
        <v>219</v>
      </c>
      <c r="B18" s="8" t="s">
        <v>28</v>
      </c>
      <c r="C18" s="45" t="s">
        <v>54</v>
      </c>
      <c r="D18" s="104">
        <v>0.2717</v>
      </c>
      <c r="E18" s="104">
        <v>0.70179999999999998</v>
      </c>
      <c r="F18" s="104">
        <v>1.002</v>
      </c>
      <c r="G18" s="104">
        <v>0.90700000000000003</v>
      </c>
      <c r="H18" s="104">
        <v>0.83109999999999995</v>
      </c>
      <c r="I18" s="104">
        <v>0.56620000000000004</v>
      </c>
      <c r="J18" s="104">
        <v>0.39760000000000001</v>
      </c>
      <c r="K18" s="104">
        <v>0.3261</v>
      </c>
      <c r="L18" s="121"/>
    </row>
    <row r="19" spans="1:12">
      <c r="A19" s="2" t="s">
        <v>220</v>
      </c>
      <c r="B19" s="8" t="s">
        <v>29</v>
      </c>
      <c r="C19" s="45" t="s">
        <v>54</v>
      </c>
      <c r="D19" s="104">
        <v>1.5454000000000001</v>
      </c>
      <c r="E19" s="104">
        <v>1.5121</v>
      </c>
      <c r="F19" s="104">
        <v>1.8835999999999999</v>
      </c>
      <c r="G19" s="104">
        <v>2.0139999999999998</v>
      </c>
      <c r="H19" s="104">
        <v>2.6414</v>
      </c>
      <c r="I19" s="104">
        <v>1.1707000000000001</v>
      </c>
      <c r="J19" s="104">
        <v>0.99360000000000004</v>
      </c>
      <c r="K19" s="104">
        <v>1.1682999999999999</v>
      </c>
    </row>
    <row r="20" spans="1:12">
      <c r="A20" s="2" t="s">
        <v>199</v>
      </c>
      <c r="B20" s="18" t="s">
        <v>27</v>
      </c>
      <c r="C20" s="45" t="s">
        <v>54</v>
      </c>
      <c r="D20" s="104">
        <v>1.8171000000000002</v>
      </c>
      <c r="E20" s="104">
        <v>2.2138999999999998</v>
      </c>
      <c r="F20" s="104">
        <v>2.8856000000000002</v>
      </c>
      <c r="G20" s="104">
        <v>2.9209999999999998</v>
      </c>
      <c r="H20" s="104">
        <v>3.4725000000000001</v>
      </c>
      <c r="I20" s="104">
        <v>1.7369000000000001</v>
      </c>
      <c r="J20" s="104">
        <v>1.3912</v>
      </c>
      <c r="K20" s="104">
        <v>1.4944</v>
      </c>
    </row>
    <row r="21" spans="1:12">
      <c r="A21" s="2"/>
      <c r="B21" s="91"/>
      <c r="C21" s="65"/>
    </row>
    <row r="22" spans="1:12" ht="15.75">
      <c r="A22" s="2"/>
      <c r="B22" s="89" t="s">
        <v>535</v>
      </c>
      <c r="C22" s="65"/>
    </row>
    <row r="23" spans="1:12">
      <c r="A23" s="87" t="s">
        <v>200</v>
      </c>
      <c r="B23" s="92" t="s">
        <v>420</v>
      </c>
      <c r="C23" s="65" t="s">
        <v>66</v>
      </c>
      <c r="D23" s="129">
        <v>4.3919911659619365E-2</v>
      </c>
      <c r="E23" s="129">
        <v>4.3825661309005483E-2</v>
      </c>
      <c r="F23" s="99">
        <v>5.5227810963270028E-2</v>
      </c>
      <c r="G23" s="99">
        <v>4.8401075699160301E-2</v>
      </c>
      <c r="H23" s="99">
        <v>3.4573356845891592E-2</v>
      </c>
      <c r="I23" s="99">
        <v>4.578180601041109E-2</v>
      </c>
      <c r="J23" s="99">
        <v>4.0184166313936787E-2</v>
      </c>
      <c r="K23" s="99">
        <v>3.0667715730903284E-2</v>
      </c>
      <c r="L23" s="121"/>
    </row>
    <row r="24" spans="1:12">
      <c r="A24" s="87"/>
      <c r="B24" s="91"/>
      <c r="C24" s="65"/>
      <c r="D24" s="127"/>
      <c r="E24" s="127"/>
      <c r="L24" s="121"/>
    </row>
    <row r="25" spans="1:12" ht="15.75">
      <c r="A25" s="2"/>
      <c r="B25" s="89" t="s">
        <v>536</v>
      </c>
      <c r="C25" s="65"/>
      <c r="L25" s="121"/>
    </row>
    <row r="26" spans="1:12">
      <c r="A26" s="87" t="s">
        <v>237</v>
      </c>
      <c r="B26" s="18" t="s">
        <v>272</v>
      </c>
      <c r="C26" s="65" t="s">
        <v>66</v>
      </c>
      <c r="D26" s="99">
        <v>0.43232323232323233</v>
      </c>
      <c r="E26" s="99">
        <v>0.55757575757575761</v>
      </c>
      <c r="F26" s="99">
        <v>0.51962616822429908</v>
      </c>
      <c r="G26" s="99">
        <v>0.45217391304347826</v>
      </c>
      <c r="H26" s="99">
        <v>0.45217391304347826</v>
      </c>
      <c r="I26" s="99">
        <v>0.36</v>
      </c>
      <c r="J26" s="99">
        <v>0.34962962962962962</v>
      </c>
      <c r="K26" s="99">
        <v>0.36296296296296299</v>
      </c>
      <c r="L26" s="121"/>
    </row>
    <row r="27" spans="1:12">
      <c r="A27" s="2"/>
    </row>
    <row r="28" spans="1:12">
      <c r="A28" s="2"/>
    </row>
  </sheetData>
  <mergeCells count="3">
    <mergeCell ref="D2:K2"/>
    <mergeCell ref="I6:K6"/>
    <mergeCell ref="D6:H6"/>
  </mergeCells>
  <phoneticPr fontId="11" type="noConversion"/>
  <pageMargins left="0.7" right="0.7" top="0.75" bottom="0.75" header="0.3" footer="0.3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Cover</vt:lpstr>
      <vt:lpstr>1. Contents</vt:lpstr>
      <vt:lpstr>2. Revenue</vt:lpstr>
      <vt:lpstr>3. Opex</vt:lpstr>
      <vt:lpstr>4. Assets (RAB)</vt:lpstr>
      <vt:lpstr>5. Operational data</vt:lpstr>
      <vt:lpstr>5a. Operational data</vt:lpstr>
      <vt:lpstr>6. Physical Assets</vt:lpstr>
      <vt:lpstr>7. Quality of services</vt:lpstr>
      <vt:lpstr>8. Operating environment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Ley, Andrew</cp:lastModifiedBy>
  <cp:lastPrinted>2014-04-24T04:39:18Z</cp:lastPrinted>
  <dcterms:created xsi:type="dcterms:W3CDTF">2013-06-17T05:26:37Z</dcterms:created>
  <dcterms:modified xsi:type="dcterms:W3CDTF">2014-06-26T03:20:34Z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currfile">
    <vt:lpwstr>S:\AER\EBTRIN\00AER\12TND.XLSX</vt:lpwstr>
  </property>
</Properties>
</file>