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updateLinks="never" codeName="ThisWorkbook"/>
  <xr:revisionPtr revIDLastSave="0" documentId="13_ncr:1_{7277078A-6347-418E-BD6B-0C440E5EDB12}" xr6:coauthVersionLast="47" xr6:coauthVersionMax="47" xr10:uidLastSave="{00000000-0000-0000-0000-000000000000}"/>
  <bookViews>
    <workbookView xWindow="-120" yWindow="-120" windowWidth="29040" windowHeight="15840" xr2:uid="{271F7327-7F4C-454B-8977-62B4ABCB2EEB}"/>
  </bookViews>
  <sheets>
    <sheet name="Concepts" sheetId="2" r:id="rId1"/>
    <sheet name="Definitions" sheetId="13" r:id="rId2"/>
    <sheet name="Validations" sheetId="10" r:id="rId3"/>
    <sheet name="Checks and Totals" sheetId="14" r:id="rId4"/>
    <sheet name="Customers receiving energy" sheetId="1" r:id="rId5"/>
    <sheet name="Customers by feeder" sheetId="3" r:id="rId6"/>
    <sheet name="Cost Reflective Tariffs" sheetId="8" r:id="rId7"/>
    <sheet name="Non-cost Reflective Tariffs" sheetId="15" r:id="rId8"/>
    <sheet name="Customers - other" sheetId="11" r:id="rId9"/>
  </sheets>
  <externalReferences>
    <externalReference r:id="rId10"/>
    <externalReference r:id="rId11"/>
  </externalReferences>
  <definedNames>
    <definedName name="abba" hidden="1">{"Ownership",#N/A,FALSE,"Ownership";"Contents",#N/A,FALSE,"Contents"}</definedName>
    <definedName name="anscount" hidden="1">1</definedName>
    <definedName name="CRCP_final_year">'[1]AER ETL'!$C$47</definedName>
    <definedName name="CRCP_y1">'[1]AER lookups'!$G$56</definedName>
    <definedName name="CRCP_y10">'[1]AER lookups'!$G$65</definedName>
    <definedName name="CRCP_y11">'[1]AER lookups'!$G$66</definedName>
    <definedName name="CRCP_y12">'[1]AER lookups'!$G$67</definedName>
    <definedName name="CRCP_y13">'[1]AER lookups'!$G$68</definedName>
    <definedName name="CRCP_y14">'[1]AER lookups'!$G$69</definedName>
    <definedName name="CRCP_y15">'[1]AER lookups'!$G$70</definedName>
    <definedName name="CRCP_y2">'[1]AER lookups'!$G$57</definedName>
    <definedName name="CRCP_y3">'[1]AER lookups'!$G$58</definedName>
    <definedName name="CRCP_y4">'[1]AER lookups'!$G$59</definedName>
    <definedName name="CRCP_y5">'[1]AER lookups'!$G$60</definedName>
    <definedName name="CRCP_y6">'[1]AER lookups'!$G$61</definedName>
    <definedName name="CRCP_y7">'[1]AER lookups'!$G$62</definedName>
    <definedName name="CRCP_y8">'[1]AER lookups'!$G$63</definedName>
    <definedName name="CRCP_y9">'[1]AER lookups'!$G$64</definedName>
    <definedName name="CRY">'[1]Business &amp; other details'!$AL$54</definedName>
    <definedName name="dms_030606_01_Values">'[1]3.6 Quality of services'!$D$28</definedName>
    <definedName name="dms_060101_date" localSheetId="7">'Non-cost Reflective Tariffs'!#REF!</definedName>
    <definedName name="dms_060101_date">'Cost Reflective Tariffs'!#REF!</definedName>
    <definedName name="dms_060101_endtime" localSheetId="7">'Non-cost Reflective Tariffs'!#REF!</definedName>
    <definedName name="dms_060101_endtime">'Cost Reflective Tariffs'!#REF!</definedName>
    <definedName name="dms_060101_NMIs_affected" localSheetId="7">'Non-cost Reflective Tariffs'!#REF!</definedName>
    <definedName name="dms_060101_NMIs_affected">'Cost Reflective Tariffs'!#REF!</definedName>
    <definedName name="dms_060101_NMIs_notified" localSheetId="7">'Non-cost Reflective Tariffs'!#REF!</definedName>
    <definedName name="dms_060101_NMIs_notified">'Cost Reflective Tariffs'!#REF!</definedName>
    <definedName name="dms_060101_starttime" localSheetId="7">'Non-cost Reflective Tariffs'!#REF!</definedName>
    <definedName name="dms_060101_starttime">'Cost Reflective Tariffs'!#REF!</definedName>
    <definedName name="dms_0603_FeederList">'[1]AER NRs'!$D$212:$H$212</definedName>
    <definedName name="dms_060301_checkvalue">'[1]AER ETL'!$C$90</definedName>
    <definedName name="dms_060301_LastRow">'[1]AER ETL'!$C$92</definedName>
    <definedName name="dms_060701__All_Feeder_Values">'[1]6.7 STPIS Daily Performance'!$O$15:$O$380,'[1]6.7 STPIS Daily Performance'!$E$15:$E$380,'[1]6.7 STPIS Daily Performance'!$G$15:$G$380,'[1]6.7 STPIS Daily Performance'!$I$15:$I$380,'[1]6.7 STPIS Daily Performance'!$K$15:$K$380,'[1]6.7 STPIS Daily Performance'!$M$15:$M$380</definedName>
    <definedName name="dms_060701_After_Feeder_Values">'[1]6.7 STPIS Daily Performance'!$P$15:$P$380,'[1]6.7 STPIS Daily Performance'!$F$15:$F$380,'[1]6.7 STPIS Daily Performance'!$H$15:$H$380,'[1]6.7 STPIS Daily Performance'!$J$15:$J$380,'[1]6.7 STPIS Daily Performance'!$L$15:$L$380,'[1]6.7 STPIS Daily Performance'!$N$15:$N$380</definedName>
    <definedName name="dms_060701_ARR_MaxRows">'[1]AER ETL'!$C$100</definedName>
    <definedName name="dms_060701_MaxRows">'[1]AER ETL'!$C$101</definedName>
    <definedName name="dms_060701_Reset_MaxRows">'[1]AER ETL'!$C$99</definedName>
    <definedName name="dms_060701_StartDateTxt">'[1]AER ETL'!$C$106</definedName>
    <definedName name="dms_0608_LastRow">'[1]AER ETL'!$C$112</definedName>
    <definedName name="dms_0608_OffsetRows">'[1]AER ETL'!$C$111</definedName>
    <definedName name="dms_080101_02_ancillary_Values">'[1]8.1 Income'!$K$27:$K$38</definedName>
    <definedName name="dms_080101_02_audited_Values">'[1]8.1 Income'!$C$27:$C$38</definedName>
    <definedName name="dms_080101_02_connection_Values">'[1]8.1 Income'!$I$27:$I$38</definedName>
    <definedName name="dms_080101_02_dnsp_Values">'[1]8.1 Income'!$E$27:$E$38</definedName>
    <definedName name="dms_080101_02_metering_Values">'[1]8.1 Income'!$J$27:$J$38</definedName>
    <definedName name="dms_080101_02_negotiated_Values">'[1]8.1 Income'!$L$27:$L$38</definedName>
    <definedName name="dms_080101_02_SCS_Values">'[1]8.1 Income'!$F$27:$F$38</definedName>
    <definedName name="dms_663_List">'[1]AER lookups'!$N$18:$N$35</definedName>
    <definedName name="dms_ABN_List">'[1]AER lookups'!$D$18:$D$35</definedName>
    <definedName name="dms_Addr1_List">'[1]AER lookups'!$P$18:$P$35</definedName>
    <definedName name="dms_Addr2_List">'[1]AER lookups'!$Q$18:$Q$35</definedName>
    <definedName name="dms_Amendment_Text">'[1]Business &amp; other details'!$AL$70</definedName>
    <definedName name="dms_Cal_Year_B4_CRY">'[1]AER ETL'!$C$29</definedName>
    <definedName name="dms_CBD_flag">'[1]AER lookups'!$Z$18:$Z$35</definedName>
    <definedName name="dms_CBD_flag_NSP">'[1]AER ETL'!$C$121</definedName>
    <definedName name="dms_CF_3.6.5">'[1]AER CF'!$G$7:$G$24</definedName>
    <definedName name="dms_CF_3.6.6.1">'[1]AER CF'!$H$7:$H$24</definedName>
    <definedName name="dms_CF_3.6.6.2">'[1]AER CF'!$I$7:$I$24</definedName>
    <definedName name="dms_CF_3.6.6.3">'[1]AER CF'!$J$7:$J$24</definedName>
    <definedName name="dms_CF_3.6.7.1">'[1]AER CF'!$K$7:$K$24</definedName>
    <definedName name="dms_CF_3.6.7.2">'[1]AER CF'!$L$7:$L$24</definedName>
    <definedName name="dms_CF_3.6.7.3">'[1]AER CF'!$M$7:$M$24</definedName>
    <definedName name="dms_CF_3.6.7.4">'[1]AER CF'!$N$7:$N$24</definedName>
    <definedName name="dms_CF_8.1_A">'[1]AER CF'!$S$7:$S$24</definedName>
    <definedName name="dms_CF_8.1_B">'[1]AER CF'!$T$7:$T$24</definedName>
    <definedName name="dms_CF_8.1_Neg">'[1]AER CF'!$U$7:$U$24</definedName>
    <definedName name="dms_CF_TradingName">'[1]AER CF'!$B$7:$B$24</definedName>
    <definedName name="dms_Confid_status_List">'[1]AER NRs'!$D$6:$D$8</definedName>
    <definedName name="dms_CRCP_FinalYear_Ref">'[1]AER ETL'!#REF!</definedName>
    <definedName name="dms_CRCP_FinalYear_Result">'[1]AER ETL'!#REF!</definedName>
    <definedName name="dms_CRCP_FirstYear_Result">'[1]AER ETL'!#REF!</definedName>
    <definedName name="dms_CRCP_start_row">'[1]AER ETL'!$C$40</definedName>
    <definedName name="dms_CRCPlength_List">'[1]AER lookups'!$K$18:$K$35</definedName>
    <definedName name="dms_CRCPlength_Num">'[1]AER ETL'!$C$69</definedName>
    <definedName name="dms_CRY_RYE">'[1]AER ETL'!$C$53</definedName>
    <definedName name="dms_CRY_start_row">'[1]AER ETL'!$C$38</definedName>
    <definedName name="dms_CRY_start_year">'[1]AER ETL'!$C$37</definedName>
    <definedName name="dms_DataQuality">'[1]AER ETL'!$C$19</definedName>
    <definedName name="dms_DataQuality_List">'[1]AER NRs'!$C$6:$C$9</definedName>
    <definedName name="dms_DeterminationRef_List">'[1]AER lookups'!$O$18:$O$35</definedName>
    <definedName name="dms_DollarReal_year">'[1]AER ETL'!$C$51</definedName>
    <definedName name="dms_FeederName_1">'[1]AER lookups'!$AE$18:$AE$35</definedName>
    <definedName name="dms_FeederName_2">'[1]AER lookups'!$AF$18:$AF$35</definedName>
    <definedName name="dms_FeederName_3">'[1]AER lookups'!$AG$18:$AG$35</definedName>
    <definedName name="dms_FeederName_4">'[1]AER lookups'!$AH$18:$AH$35</definedName>
    <definedName name="dms_FeederName_5">'[1]AER lookups'!$AI$18:$AI$35</definedName>
    <definedName name="dms_FeederType_5_flag">'[1]AER lookups'!$AD$18:$AD$35</definedName>
    <definedName name="dms_FifthFeeder_flag_NSP">'[1]AER ETL'!$C$125</definedName>
    <definedName name="dms_FormControl_List">'[1]AER lookups'!$H$18:$H$35</definedName>
    <definedName name="dms_FRCP_start_row">'[1]AER ETL'!$C$39</definedName>
    <definedName name="dms_FRCPlength_List">'[1]AER lookups'!$L$18:$L$35</definedName>
    <definedName name="dms_FRCPlength_Num">'[1]AER ETL'!$C$70</definedName>
    <definedName name="dms_Header_Span">'[1]AER ETL'!$C$60</definedName>
    <definedName name="dms_Jurisdiction">'[1]AER ETL'!$C$26</definedName>
    <definedName name="dms_JurisdictionList">'[1]AER lookups'!$E$18:$E$35</definedName>
    <definedName name="dms_LeapYear">'[1]6.7 STPIS Daily Performance'!$B$379</definedName>
    <definedName name="dms_LongRural_flag">'[1]AER lookups'!$AC$18:$AC$35</definedName>
    <definedName name="dms_LongRural_flag_NSP">'[1]AER ETL'!$C$124</definedName>
    <definedName name="dms_MAIFI_Flag">'[1]3.6.8 Network-feeders'!$F$6</definedName>
    <definedName name="dms_MAIFI_flag_List">'[1]AER lookups'!#REF!</definedName>
    <definedName name="dms_Model">'[1]AER ETL'!$C$11</definedName>
    <definedName name="dms_Model_List">'[1]AER lookups'!$B$42:$B$51</definedName>
    <definedName name="dms_Model_Span">'[1]AER ETL'!$C$56</definedName>
    <definedName name="dms_Model_Span_List">'[1]AER lookups'!$E$42:$E$51</definedName>
    <definedName name="dms_MultiYear_FinalYear_Ref">'[1]AER ETL'!#REF!</definedName>
    <definedName name="dms_MultiYear_FinalYear_Result">'[1]AER ETL'!$C$84</definedName>
    <definedName name="dms_MultiYear_Flag">'[1]AER ETL'!$C$63</definedName>
    <definedName name="dms_MultiYear_ResponseFlag">'[1]AER ETL'!$C$62</definedName>
    <definedName name="dms_PAddr1_List">'[1]AER lookups'!$U$18:$U$35</definedName>
    <definedName name="dms_PAddr2_List">'[1]AER lookups'!$V$18:$V$35</definedName>
    <definedName name="dms_PRCP_start_row">'[1]AER ETL'!$C$41</definedName>
    <definedName name="dms_PRCPlength_List">'[1]AER lookups'!$M$18:$M$35</definedName>
    <definedName name="dms_PRCPlength_Num">'[1]AER ETL'!$C$68</definedName>
    <definedName name="dms_Previous_DollarReal_year">'[1]AER ETL'!$C$52</definedName>
    <definedName name="dms_PState_List">'[1]AER lookups'!$X$18:$X$35</definedName>
    <definedName name="dms_PSuburb_List">'[1]AER lookups'!$W$18:$W$35</definedName>
    <definedName name="dms_Public_Lighting">'[1]AER ETL'!$C$120</definedName>
    <definedName name="dms_Public_Lighting_List">'[1]AER lookups'!$AJ$18:$AJ$35</definedName>
    <definedName name="dms_Reg_Year_Span">'[1]AER ETL'!#REF!</definedName>
    <definedName name="dms_Reset_final_year">'[1]AER ETL'!$C$49</definedName>
    <definedName name="dms_Reset_RYE">'[1]AER ETL'!$C$54</definedName>
    <definedName name="dms_Reset_Span">'[1]AER ETL'!$C$58</definedName>
    <definedName name="dms_RPT">'[1]AER ETL'!$C$23</definedName>
    <definedName name="dms_RPT_List">'[1]AER lookups'!$I$18:$I$35</definedName>
    <definedName name="dms_RPTMonth">'[1]AER ETL'!$C$30</definedName>
    <definedName name="dms_RPTMonth_List">'[1]AER lookups'!$J$18:$J$35</definedName>
    <definedName name="dms_RYE_result">'[1]AER ETL'!$C$57</definedName>
    <definedName name="dms_RYE_start_row">'[1]AER ETL'!$C$42</definedName>
    <definedName name="dms_Sector">'[1]AER ETL'!$C$20</definedName>
    <definedName name="dms_Sector_List">'[1]AER lookups'!$F$18:$F$35</definedName>
    <definedName name="dms_Segment">'[1]AER ETL'!$C$21</definedName>
    <definedName name="dms_Segment_List">'[1]AER lookups'!$G$18:$G$35</definedName>
    <definedName name="dms_Selected_Quality">'[1]Business &amp; other details'!$AL$66</definedName>
    <definedName name="dms_ShortRural_flag">'[1]AER lookups'!$AB$18:$AB$35</definedName>
    <definedName name="dms_ShortRural_flag_NSP">'[1]AER ETL'!$C$123</definedName>
    <definedName name="dms_SingleYear_FinalYear_Ref">'[1]AER ETL'!#REF!</definedName>
    <definedName name="dms_SingleYear_Model">'[1]AER ETL'!$C$72:$C$74</definedName>
    <definedName name="dms_SingleYearModel">'[1]AER ETL'!$C$75</definedName>
    <definedName name="dms_SourceList">'[1]AER NRs'!$C$14:$C$27</definedName>
    <definedName name="dms_Specified_FinalYear">'[1]AER ETL'!$C$64</definedName>
    <definedName name="dms_Specified_RYE">'[1]AER ETL'!$C$55</definedName>
    <definedName name="dms_SpecifiedYear_Span">'[1]AER ETL'!$C$59</definedName>
    <definedName name="dms_start_year">'[1]AER ETL'!$C$36</definedName>
    <definedName name="dms_State_List">'[1]AER lookups'!$S$18:$S$35</definedName>
    <definedName name="dms_STPIS_Exclusion_List">'[1]AER NRs'!$H$32:$H$41</definedName>
    <definedName name="dms_Suburb_List">'[1]AER lookups'!$R$18:$R$35</definedName>
    <definedName name="dms_TradingName">'[1]Business &amp; other details'!$AL$16</definedName>
    <definedName name="dms_TradingName_List">'[1]AER lookups'!$B$18:$B$35</definedName>
    <definedName name="dms_TradingNameFull">'[1]AER ETL'!$C$9</definedName>
    <definedName name="dms_TradingNameFull_List">'[1]AER lookups'!$C$18:$C$35</definedName>
    <definedName name="dms_Typed_Submission_Date">'[1]Business &amp; other details'!$AL$74</definedName>
    <definedName name="dms_Urban_flag">'[1]AER lookups'!$AA$18:$AA$35</definedName>
    <definedName name="dms_Urban_flag_NSP">'[1]AER ETL'!$C$122</definedName>
    <definedName name="dms_Weather">'[1]AER NRs'!#REF!</definedName>
    <definedName name="dms_Worksheet_List">'[1]AER lookups'!$D$42:$D$51</definedName>
    <definedName name="FRCP_final_year">'[1]AER ETL'!$C$46</definedName>
    <definedName name="FRCP_y1">'[1]Business &amp; other details'!$AL$42</definedName>
    <definedName name="FRCP_y10">'[1]AER lookups'!$I$65</definedName>
    <definedName name="FRCP_y11">'[1]AER lookups'!$I$66</definedName>
    <definedName name="FRCP_y12">'[1]AER lookups'!$I$67</definedName>
    <definedName name="FRCP_y13">'[1]AER lookups'!$I$68</definedName>
    <definedName name="FRCP_y14">'[1]AER lookups'!$I$69</definedName>
    <definedName name="FRCP_y15">'[1]AER lookups'!$I$70</definedName>
    <definedName name="FRCP_y2">'[1]AER lookups'!$I$57</definedName>
    <definedName name="FRCP_y3">'[1]AER lookups'!$I$58</definedName>
    <definedName name="FRCP_y4">'[1]AER lookups'!$I$59</definedName>
    <definedName name="FRCP_y5">'[1]AER lookups'!$I$60</definedName>
    <definedName name="FRCP_y6">'[1]AER lookups'!$I$61</definedName>
    <definedName name="FRCP_y7">'[1]AER lookups'!$I$62</definedName>
    <definedName name="FRCP_y8">'[1]AER lookups'!$I$63</definedName>
    <definedName name="FRCP_y9">'[1]AER lookups'!$I$64</definedName>
    <definedName name="FRY">'[1]Business &amp; other details'!$AL$56</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hidden="1">{"Ownership",#N/A,FALSE,"Ownership";"Contents",#N/A,FALSE,"Contents"}</definedName>
    <definedName name="MAIFI_flag">'[1]AER lookups'!#REF!</definedName>
    <definedName name="PRCP_final_year">'[1]AER ETL'!$C$48</definedName>
    <definedName name="PRCP_y1">'[1]AER lookups'!$E$56</definedName>
    <definedName name="PRCP_y10">'[1]AER lookups'!$E$65</definedName>
    <definedName name="PRCP_y11">'[1]AER lookups'!$E$66</definedName>
    <definedName name="PRCP_y12">'[1]AER lookups'!$E$67</definedName>
    <definedName name="PRCP_y13">'[1]AER lookups'!$E$68</definedName>
    <definedName name="PRCP_y14">'[1]AER lookups'!$E$69</definedName>
    <definedName name="PRCP_y15">'[1]AER lookups'!$E$70</definedName>
    <definedName name="PRCP_y2">'[1]AER lookups'!$E$57</definedName>
    <definedName name="PRCP_y3">'[1]AER lookups'!$E$58</definedName>
    <definedName name="PRCP_y4">'[1]AER lookups'!$E$59</definedName>
    <definedName name="PRCP_y5">'[1]AER lookups'!$E$60</definedName>
    <definedName name="PRCP_y6">'[1]AER lookups'!$E$61</definedName>
    <definedName name="PRCP_y7">'[1]AER lookups'!$E$62</definedName>
    <definedName name="PRCP_y8">'[1]AER lookups'!$E$63</definedName>
    <definedName name="PRCP_y9">'[1]AER lookups'!$E$64</definedName>
    <definedName name="SheetHeader">'[1]AER ETL'!#REF!</definedName>
    <definedName name="teest" hidden="1">{"Ownership",#N/A,FALSE,"Ownership";"Contents",#N/A,FALSE,"Contents"}</definedName>
    <definedName name="test"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11" l="1"/>
  <c r="H7" i="11"/>
  <c r="I7" i="3"/>
  <c r="H13" i="1"/>
  <c r="I79" i="15"/>
  <c r="I71" i="15"/>
  <c r="I63" i="15"/>
  <c r="I55" i="15"/>
  <c r="I47" i="15"/>
  <c r="I38" i="15"/>
  <c r="I30" i="15"/>
  <c r="I22" i="15"/>
  <c r="I14" i="15"/>
  <c r="I6" i="15"/>
  <c r="I96" i="8"/>
  <c r="I88" i="8"/>
  <c r="L26" i="14" s="1"/>
  <c r="I79" i="8"/>
  <c r="I71" i="8"/>
  <c r="I63" i="8"/>
  <c r="I55" i="8"/>
  <c r="I47" i="8"/>
  <c r="L18" i="14" s="1"/>
  <c r="I38" i="8"/>
  <c r="I30" i="8"/>
  <c r="I22" i="8"/>
  <c r="I14" i="8"/>
  <c r="I6" i="8"/>
  <c r="L10" i="14" s="1"/>
  <c r="J7" i="3"/>
  <c r="L8" i="14" s="1"/>
  <c r="H5" i="1"/>
  <c r="L22" i="14" l="1"/>
  <c r="L14" i="14"/>
  <c r="L6" i="14"/>
</calcChain>
</file>

<file path=xl/sharedStrings.xml><?xml version="1.0" encoding="utf-8"?>
<sst xmlns="http://schemas.openxmlformats.org/spreadsheetml/2006/main" count="830" uniqueCount="165">
  <si>
    <t>Urban</t>
  </si>
  <si>
    <t>CBD</t>
  </si>
  <si>
    <t>Rules applying</t>
  </si>
  <si>
    <t>TAS - High density commercial</t>
  </si>
  <si>
    <t>TAS - High density rural</t>
  </si>
  <si>
    <t>TAS - Low density rural</t>
  </si>
  <si>
    <t xml:space="preserve">Regulated distribution businesses provide services to their customers - understanding the customers they serve is important to understanding the financial and operation drivers for the business. </t>
  </si>
  <si>
    <t>Customers by feeder</t>
  </si>
  <si>
    <t>Customers receiving energy</t>
  </si>
  <si>
    <t>As at 30 June</t>
  </si>
  <si>
    <t>Residential customers</t>
  </si>
  <si>
    <t>Cost reflective tariffs</t>
  </si>
  <si>
    <t>Non-cost reflective tariffs</t>
  </si>
  <si>
    <t>Non residential customers not on demand tariff customer</t>
  </si>
  <si>
    <t>Low voltage demand tariff customers</t>
  </si>
  <si>
    <t>High voltage demand tariff customers</t>
  </si>
  <si>
    <t>Unmetered Customers</t>
  </si>
  <si>
    <t>Other Customers</t>
  </si>
  <si>
    <t>Tariffs names/codes</t>
  </si>
  <si>
    <t>Customers with solar panels</t>
  </si>
  <si>
    <t>Customers where meter is provided by retailer or other party</t>
  </si>
  <si>
    <t>Customers where meter is provided by DNSP</t>
  </si>
  <si>
    <t>Active NMI</t>
  </si>
  <si>
    <t>Inactive NMI</t>
  </si>
  <si>
    <t xml:space="preserve">Customers with batteries </t>
  </si>
  <si>
    <t>Premium feed in tariffs</t>
  </si>
  <si>
    <t>Customers on premium feed in tariffs</t>
  </si>
  <si>
    <t>Customers with electric vehicles</t>
  </si>
  <si>
    <t>Residential</t>
  </si>
  <si>
    <t>NEW</t>
  </si>
  <si>
    <t>Non-residential - low voltage</t>
  </si>
  <si>
    <t>Project Overview</t>
  </si>
  <si>
    <t xml:space="preserve">Concepts </t>
  </si>
  <si>
    <t>Validation Rules</t>
  </si>
  <si>
    <r>
      <t xml:space="preserve">Definitions have been provided for each </t>
    </r>
    <r>
      <rPr>
        <b/>
        <sz val="11"/>
        <color rgb="FF000000"/>
        <rFont val="Calibri"/>
        <family val="2"/>
      </rPr>
      <t>service classification</t>
    </r>
    <r>
      <rPr>
        <sz val="11"/>
        <color rgb="FF000000"/>
        <rFont val="Calibri"/>
        <family val="2"/>
      </rPr>
      <t xml:space="preserve"> (column) as well as each </t>
    </r>
    <r>
      <rPr>
        <b/>
        <sz val="11"/>
        <color rgb="FF000000"/>
        <rFont val="Calibri"/>
        <family val="2"/>
      </rPr>
      <t>row descriptor</t>
    </r>
    <r>
      <rPr>
        <sz val="11"/>
        <color rgb="FF000000"/>
        <rFont val="Calibri"/>
        <family val="2"/>
      </rPr>
      <t xml:space="preserve"> of the data tabs in this workbook. Row descriptor definitions have been consolidated for all service classifications. This means if you are seeking to find a disaggregated definition of a data cell, you will need to consider (together) the definition of both the row descriptor and the service classification. These are provided below:</t>
    </r>
  </si>
  <si>
    <t>Compounding Definitions</t>
  </si>
  <si>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in the 'Definitions' below and consider the definitions together to discern the full meaning of the row or column descriptor.</t>
    </r>
  </si>
  <si>
    <t>Worksheet</t>
  </si>
  <si>
    <t>Tables</t>
  </si>
  <si>
    <t>Totals and Data Hierarchies</t>
  </si>
  <si>
    <t>Current RIN reference</t>
  </si>
  <si>
    <t>Units</t>
  </si>
  <si>
    <t>Number</t>
  </si>
  <si>
    <t>Stakeholder Comments</t>
  </si>
  <si>
    <t>Customers by Feeder</t>
  </si>
  <si>
    <t>Feeder ID/Name</t>
  </si>
  <si>
    <t>Meter Type 4</t>
  </si>
  <si>
    <t>Meter Type 5</t>
  </si>
  <si>
    <t>Meter Type 6</t>
  </si>
  <si>
    <t>Meter Type 7</t>
  </si>
  <si>
    <t>Customers - Other</t>
  </si>
  <si>
    <t>Residential Customers</t>
  </si>
  <si>
    <t>Cost Reflective Tariffs</t>
  </si>
  <si>
    <t>METER TYPE 1-3</t>
  </si>
  <si>
    <t>TARIFF NAME</t>
  </si>
  <si>
    <t>TARIFF CODE</t>
  </si>
  <si>
    <t>CUSTOMER NUMBERS BY CUSTOMER TYPE OR CLASS</t>
  </si>
  <si>
    <t>Short Rural</t>
  </si>
  <si>
    <t>Long Rural</t>
  </si>
  <si>
    <t>TAS - Critical Infrastructure</t>
  </si>
  <si>
    <t>Feeder Classification Options</t>
  </si>
  <si>
    <t>Metered</t>
  </si>
  <si>
    <t>Unmetered</t>
  </si>
  <si>
    <t>Feeder  Service Aera Description</t>
  </si>
  <si>
    <t xml:space="preserve">Feeder Classification </t>
  </si>
  <si>
    <t>&lt;Business selection from options&gt;</t>
  </si>
  <si>
    <t>METER PROVISION</t>
  </si>
  <si>
    <t>DISTRIBUTED ENERGY RESOURCES</t>
  </si>
  <si>
    <t>UNMETERED CUSTOMERS BY CLASS</t>
  </si>
  <si>
    <t>as at 30 June</t>
  </si>
  <si>
    <t>Must match one of the options from the drop down list</t>
  </si>
  <si>
    <t>Validation rules</t>
  </si>
  <si>
    <t>Non residential high voltage customers</t>
  </si>
  <si>
    <t>Feeder  Service Area Description</t>
  </si>
  <si>
    <t>Where:</t>
  </si>
  <si>
    <t>Definitions of Concepts</t>
  </si>
  <si>
    <t>Term</t>
  </si>
  <si>
    <t>Definition</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</si>
  <si>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</si>
  <si>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Non-cost Reflective Tariffs</t>
  </si>
  <si>
    <t>Table</t>
  </si>
  <si>
    <t>Sub table</t>
  </si>
  <si>
    <t>Reference</t>
  </si>
  <si>
    <t>Check</t>
  </si>
  <si>
    <t>Total customers by customer class or type</t>
  </si>
  <si>
    <t>Total</t>
  </si>
  <si>
    <t>Total customers by location on network</t>
  </si>
  <si>
    <t>=</t>
  </si>
  <si>
    <t>A</t>
  </si>
  <si>
    <t>B</t>
  </si>
  <si>
    <t>C</t>
  </si>
  <si>
    <t>Metered Total</t>
  </si>
  <si>
    <t>Unmetered Total</t>
  </si>
  <si>
    <t>Non residential low voltage customers</t>
  </si>
  <si>
    <t>∑</t>
  </si>
  <si>
    <t>cost reflective tariffs</t>
  </si>
  <si>
    <t>non-cost reflective tariffs</t>
  </si>
  <si>
    <t>Non-residential Customers</t>
  </si>
  <si>
    <t>total customers as at 30 June</t>
  </si>
  <si>
    <t>Feeder ID</t>
  </si>
  <si>
    <t>Feeder service area description</t>
  </si>
  <si>
    <t>Deactivated NMI</t>
  </si>
  <si>
    <t xml:space="preserve">Total Customers </t>
  </si>
  <si>
    <t>Input cells</t>
  </si>
  <si>
    <t>Customers with other DER</t>
  </si>
  <si>
    <t>Non-residential - high voltage</t>
  </si>
  <si>
    <t>Customer numbers data is used to calculate service performance scheme outcomes, and is used in our analysis of expenditure drivers, which in turn, is used to determine future revenue requirements.</t>
  </si>
  <si>
    <t>NMI</t>
  </si>
  <si>
    <t>Customer</t>
  </si>
  <si>
    <t>An end user of electricity who purchases electricity supplied through a distribution system to a connection point.</t>
  </si>
  <si>
    <t>Distribution customer</t>
  </si>
  <si>
    <t>A connection point between a distribution network and Customer that has been assigned a NMI, including energised and de-energised connection points but excluding unmetered connection points without a NMI.</t>
  </si>
  <si>
    <t>Metered customer</t>
  </si>
  <si>
    <t>A customer whose connection point has a NMI</t>
  </si>
  <si>
    <t>Unmetered customer</t>
  </si>
  <si>
    <t>A connection point currently in use.</t>
  </si>
  <si>
    <t>An unused connection point.</t>
  </si>
  <si>
    <t>A connection point temporarily not in use.</t>
  </si>
  <si>
    <t>National metering identifier, used to identify a customers connection point.</t>
  </si>
  <si>
    <t>Customers connected at low voltage on a demand tariff</t>
  </si>
  <si>
    <t>Customers connected at high voltage on a demand tariff</t>
  </si>
  <si>
    <t>A customer whose connection point does not have a NMI</t>
  </si>
  <si>
    <t>A customer whose connection point does not have a NMI. For example, may include street lighting, traffic controls, phone or transport cubicles.</t>
  </si>
  <si>
    <t>CBD feeder</t>
  </si>
  <si>
    <t>A feeder in the CBD area of State or Territory capital that has been determined by the relevant participating jurisdiction as supplying electricity to predominantly commercial, high-rise buildings, supplied by a predominantly underground distribution network containing significant interconnection and redundancy when compared to urban areas</t>
  </si>
  <si>
    <t>Urban feeder</t>
  </si>
  <si>
    <t>Short rural feeder</t>
  </si>
  <si>
    <t>Long rural feeder</t>
  </si>
  <si>
    <t>Feeder</t>
  </si>
  <si>
    <t xml:space="preserve">A power line, including underground cables, that is part of a distribution network. </t>
  </si>
  <si>
    <t>A feeder with a total feeder route length less than 200 km, which is not a CBD feeder or urban feeder.</t>
  </si>
  <si>
    <t>A feeder that is not a CBD feeder, urban feeder or short rural feeder</t>
  </si>
  <si>
    <t>A feeder which is not a CBD feeder and has a 3-year average maximum demand over the 3 year average feeder route length greater than 0.3 MVA/km.</t>
  </si>
  <si>
    <t>CUSTOMER NUMBERS BY FEEDER TYPE</t>
  </si>
  <si>
    <t>The unique code or feeder identifier that the distribution business uses to identify the feeder.</t>
  </si>
  <si>
    <t>A description of the location of the feeder.</t>
  </si>
  <si>
    <t>Tariffs that are structured to reflect the cost of consuming electricity. These tariffs generally very by time of day - that is energy charges are highest in peak demand periods, and lowest at off peak times.</t>
  </si>
  <si>
    <t>Tariffs that do not vary by time of use for electricity. These tariffs include flat rate tariffs.</t>
  </si>
  <si>
    <t>The unique code used by the distribution business to identify each tariff.</t>
  </si>
  <si>
    <t>Free text - must align with information provided in annual pricing proposals</t>
  </si>
  <si>
    <t>Meter type 7 = unmetered</t>
  </si>
  <si>
    <t>Total of all tables excluding type 7</t>
  </si>
  <si>
    <t>Total of all tables excluding type 8</t>
  </si>
  <si>
    <t>Any customer that can not be classified to one  of the following categories: residential customer; Non-residential customer not on demand tariff; low voltage demand tariff customer; high voltage demand tariff customer; unmetered customer.</t>
  </si>
  <si>
    <t>Total customers with DER</t>
  </si>
  <si>
    <t>AER Network information requirements review 2022-23</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</si>
  <si>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drive improve data quality and deliver efficiencies to both the AER and the regulated businesses.</t>
  </si>
  <si>
    <t>As described in Clause 8.6.11 of the Tasmanian Electricity Code.</t>
  </si>
  <si>
    <t>Tariff code</t>
  </si>
  <si>
    <t>Data category 04: Customer numbers</t>
  </si>
  <si>
    <t>Residential customer means a customer who purchases energy principally for personal, household or domestic use at premises.</t>
  </si>
  <si>
    <t>All customers that are not Residential Customers and who do not pay demand-based tariffs. These customers will typically pay a fixed charge and a charge based on energy consumption.</t>
  </si>
  <si>
    <t>Feeder IDs must align with those used in Data category 05 -  service performance</t>
  </si>
  <si>
    <t>Feeder description must align with those used in Data category 05 -  Service performance</t>
  </si>
  <si>
    <t>EB3.4.2.1</t>
  </si>
  <si>
    <t>EB3.4.2.2</t>
  </si>
  <si>
    <t>AR3.6 &amp; 6.2.4</t>
  </si>
  <si>
    <t>Replaces AR P1</t>
  </si>
  <si>
    <t>Total customers as at 30 June</t>
  </si>
  <si>
    <t>&lt;Business specific descriptor 1&gt;</t>
  </si>
  <si>
    <t>&lt;Business specific descriptor 2&gt;</t>
  </si>
  <si>
    <t>&lt;Business specific descriptor 3&gt;</t>
  </si>
  <si>
    <t>&lt;Business specific descriptor 4&gt;</t>
  </si>
  <si>
    <t>&lt;Business specific descriptor 5&gt;</t>
  </si>
  <si>
    <t>&lt;additional rows allowed&gt;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</si>
</sst>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0.00_);_(* \(#,##0.00\);_(* &quot;-&quot;??_);_(@_)"/>
    <numFmt numFmtId="165" formatCode="_(&quot;$&quot;* #,##0_);_(&quot;$&quot;* \(#,##0\);_(&quot;$&quot;* &quot;-&quot;_);_(@_)"/>
    <numFmt numFmtId="166" formatCode="_(* #,##0_);_(* \(#,##0\);_(* &quot;-&quot;_);_(@_)"/>
    <numFmt numFmtId="167" formatCode="_(&quot;$&quot;* #,##0.00_);_(&quot;$&quot;* \(#,##0.00\);_(&quot;$&quot;* &quot;-&quot;??_);_(@_)"/>
    <numFmt numFmtId="168" formatCode="_-* #,##0_-;\-* #,##0_-;_-* &quot;-&quot;??_-;_-@_-"/>
    <numFmt numFmtId="169" formatCode="_-* #,##0.00_-;[Red]\(#,##0.00\)_-;_-* &quot;-&quot;??_-;_-@_-"/>
    <numFmt numFmtId="170" formatCode="mm/dd/yy"/>
    <numFmt numFmtId="171" formatCode="_([$€-2]* #,##0.00_);_([$€-2]* \(#,##0.00\);_([$€-2]* &quot;-&quot;??_)"/>
    <numFmt numFmtId="172" formatCode="0_);[Red]\(0\)"/>
    <numFmt numFmtId="173" formatCode="0.0%"/>
    <numFmt numFmtId="174" formatCode="#,##0.0_);\(#,##0.0\)"/>
    <numFmt numFmtId="175" formatCode="#,##0_ ;\-#,##0\ "/>
    <numFmt numFmtId="176" formatCode="#,##0;[Red]\(#,##0.0\)"/>
    <numFmt numFmtId="177" formatCode="#,##0_ ;[Red]\(#,##0\)\ "/>
    <numFmt numFmtId="178" formatCode="#,##0.00;\(#,##0.00\)"/>
    <numFmt numFmtId="179" formatCode="_)d\-mmm\-yy_)"/>
    <numFmt numFmtId="180" formatCode="_(#,##0.0_);\(#,##0.0\);_(&quot;-&quot;_)"/>
    <numFmt numFmtId="181" formatCode="_(###0_);\(###0\);_(###0_)"/>
    <numFmt numFmtId="182" formatCode="#,##0.0000_);[Red]\(#,##0.0000\)"/>
    <numFmt numFmtId="183" formatCode="_-&quot;$&quot;* #,##0_-;\-&quot;$&quot;* #,##0_-;_-&quot;$&quot;* &quot;-&quot;??_-;_-@_-"/>
  </numFmts>
  <fonts count="97">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rgb="FFFFFFFF"/>
      <name val="Calibri"/>
      <family val="2"/>
    </font>
    <font>
      <sz val="10"/>
      <color rgb="FF000000"/>
      <name val="Arial"/>
      <family val="2"/>
    </font>
    <font>
      <sz val="11"/>
      <color rgb="FF000000"/>
      <name val="Calibri"/>
      <family val="2"/>
    </font>
    <font>
      <sz val="11"/>
      <color rgb="FF000000"/>
      <name val="Arial"/>
      <family val="2"/>
    </font>
    <font>
      <b/>
      <sz val="12"/>
      <color theme="0"/>
      <name val="Arial"/>
      <family val="2"/>
    </font>
    <font>
      <b/>
      <sz val="10"/>
      <name val="Arial"/>
      <family val="2"/>
    </font>
    <font>
      <sz val="10"/>
      <name val="Arial"/>
      <family val="2"/>
    </font>
    <font>
      <sz val="10"/>
      <color theme="1"/>
      <name val="Verdana"/>
      <family val="2"/>
    </font>
    <font>
      <b/>
      <sz val="9"/>
      <name val="Arial"/>
      <family val="2"/>
    </font>
    <font>
      <sz val="10"/>
      <color theme="1"/>
      <name val="Calibri"/>
      <family val="2"/>
      <scheme val="minor"/>
    </font>
    <font>
      <sz val="8"/>
      <name val="Arial"/>
      <family val="2"/>
    </font>
    <font>
      <b/>
      <sz val="15"/>
      <color theme="3"/>
      <name val="Calibri"/>
      <family val="2"/>
      <scheme val="minor"/>
    </font>
    <font>
      <b/>
      <sz val="13"/>
      <color theme="3"/>
      <name val="Calibri"/>
      <family val="2"/>
      <scheme val="minor"/>
    </font>
    <font>
      <sz val="11"/>
      <color rgb="FF006100"/>
      <name val="Calibri"/>
      <family val="2"/>
      <scheme val="minor"/>
    </font>
    <font>
      <sz val="11"/>
      <color rgb="FF9C6500"/>
      <name val="Calibri"/>
      <family val="2"/>
      <scheme val="minor"/>
    </font>
    <font>
      <sz val="11"/>
      <color theme="0"/>
      <name val="Calibri"/>
      <family val="2"/>
      <scheme val="minor"/>
    </font>
    <font>
      <sz val="11"/>
      <name val="Calibri"/>
      <family val="2"/>
    </font>
    <font>
      <b/>
      <sz val="11"/>
      <color rgb="FF000000"/>
      <name val="Calibri"/>
      <family val="2"/>
    </font>
    <font>
      <sz val="11"/>
      <color indexed="8"/>
      <name val="Calibri"/>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color indexed="24"/>
      <name val="Arial"/>
      <family val="2"/>
    </font>
    <font>
      <b/>
      <sz val="11"/>
      <color indexed="8"/>
      <name val="Calibri"/>
      <family val="2"/>
    </font>
    <font>
      <i/>
      <sz val="11"/>
      <color indexed="23"/>
      <name val="Calibri"/>
      <family val="2"/>
    </font>
    <font>
      <sz val="9"/>
      <name val="GillSans"/>
    </font>
    <font>
      <sz val="9"/>
      <name val="GillSans Light"/>
    </font>
    <font>
      <sz val="11"/>
      <color indexed="17"/>
      <name val="Calibri"/>
      <family val="2"/>
    </font>
    <font>
      <b/>
      <sz val="15"/>
      <color indexed="62"/>
      <name val="Calibri"/>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sz val="11"/>
      <color indexed="52"/>
      <name val="Calibri"/>
      <family val="2"/>
    </font>
    <font>
      <sz val="12"/>
      <color indexed="14"/>
      <name val="Arial"/>
      <family val="2"/>
    </font>
    <font>
      <b/>
      <sz val="12"/>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b/>
      <sz val="14"/>
      <name val="Arial"/>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sz val="9"/>
      <color indexed="21"/>
      <name val="Helvetica-Black"/>
      <family val="2"/>
    </font>
    <font>
      <sz val="11"/>
      <name val="Helvetica-Black"/>
      <family val="2"/>
    </font>
    <font>
      <sz val="11"/>
      <color theme="1"/>
      <name val="Calibri"/>
      <family val="2"/>
    </font>
    <font>
      <sz val="11"/>
      <color theme="0"/>
      <name val="Calibri"/>
      <family val="2"/>
    </font>
    <font>
      <sz val="14"/>
      <color theme="0"/>
      <name val="Calibri"/>
      <family val="2"/>
      <scheme val="minor"/>
    </font>
    <font>
      <sz val="30"/>
      <color rgb="FF000000"/>
      <name val="Calibri"/>
      <family val="2"/>
    </font>
    <font>
      <sz val="11"/>
      <color rgb="FF000000"/>
      <name val="Calibri"/>
      <family val="2"/>
    </font>
    <font>
      <b/>
      <sz val="11"/>
      <color theme="1"/>
      <name val="Calibri"/>
      <family val="2"/>
      <scheme val="minor"/>
    </font>
    <font>
      <sz val="11"/>
      <color rgb="FF000000"/>
      <name val="Calibri"/>
      <family val="2"/>
      <scheme val="minor"/>
    </font>
    <font>
      <b/>
      <sz val="11"/>
      <color rgb="FF000000"/>
      <name val="Calibri"/>
      <family val="2"/>
      <scheme val="minor"/>
    </font>
    <font>
      <sz val="36"/>
      <color theme="1"/>
      <name val="Calibri"/>
      <family val="2"/>
      <scheme val="minor"/>
    </font>
    <font>
      <b/>
      <sz val="12"/>
      <name val="Calibri"/>
      <family val="2"/>
      <scheme val="minor"/>
    </font>
    <font>
      <sz val="10"/>
      <name val="Palatino"/>
    </font>
    <font>
      <b/>
      <sz val="11"/>
      <color indexed="9"/>
      <name val="Calibri"/>
      <family val="2"/>
      <scheme val="minor"/>
    </font>
    <font>
      <sz val="20"/>
      <color theme="1"/>
      <name val="Calibri"/>
      <family val="2"/>
      <scheme val="minor"/>
    </font>
    <font>
      <b/>
      <sz val="11"/>
      <name val="Calibri"/>
      <family val="2"/>
      <scheme val="minor"/>
    </font>
    <font>
      <sz val="8"/>
      <name val="Calibri"/>
      <family val="2"/>
    </font>
    <font>
      <sz val="11"/>
      <name val="Calibri"/>
      <family val="2"/>
      <scheme val="minor"/>
    </font>
    <font>
      <sz val="25"/>
      <color theme="1"/>
      <name val="Calibri"/>
      <family val="2"/>
      <scheme val="minor"/>
    </font>
    <font>
      <b/>
      <sz val="10"/>
      <color rgb="FF000000"/>
      <name val="Arial"/>
      <family val="2"/>
    </font>
    <font>
      <i/>
      <sz val="11"/>
      <color rgb="FF000000"/>
      <name val="Calibri"/>
      <family val="2"/>
    </font>
    <font>
      <sz val="32"/>
      <color rgb="FF000000"/>
      <name val="Calibri"/>
      <family val="2"/>
    </font>
    <font>
      <sz val="28"/>
      <color rgb="FF000000"/>
      <name val="Calibri"/>
      <family val="2"/>
    </font>
    <font>
      <sz val="14"/>
      <color theme="0"/>
      <name val="Calibri"/>
      <family val="2"/>
    </font>
    <font>
      <sz val="10"/>
      <name val="Calibri"/>
      <family val="2"/>
      <scheme val="minor"/>
    </font>
    <font>
      <sz val="10"/>
      <color rgb="FF000000"/>
      <name val="Calibri"/>
      <family val="2"/>
    </font>
    <font>
      <sz val="10"/>
      <color rgb="FF000000"/>
      <name val="Calibri"/>
      <family val="2"/>
      <scheme val="minor"/>
    </font>
    <font>
      <b/>
      <i/>
      <sz val="11"/>
      <color rgb="FF000000"/>
      <name val="Calibri"/>
      <family val="2"/>
      <scheme val="minor"/>
    </font>
    <font>
      <sz val="11"/>
      <color rgb="FFFF0000"/>
      <name val="Calibri"/>
      <family val="2"/>
    </font>
    <font>
      <sz val="8"/>
      <name val="Calibri"/>
      <family val="2"/>
    </font>
  </fonts>
  <fills count="46">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indexed="49"/>
      </patternFill>
    </fill>
    <fill>
      <patternFill patternType="solid">
        <fgColor rgb="FFC6EFCE"/>
      </patternFill>
    </fill>
    <fill>
      <patternFill patternType="solid">
        <fgColor rgb="FFFFEB9C"/>
      </patternFill>
    </fill>
    <fill>
      <patternFill patternType="solid">
        <fgColor theme="6"/>
      </patternFill>
    </fill>
    <fill>
      <patternFill patternType="solid">
        <fgColor theme="8"/>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31"/>
        <bgColor indexed="31"/>
      </patternFill>
    </fill>
    <fill>
      <patternFill patternType="solid">
        <fgColor indexed="44"/>
        <bgColor indexed="44"/>
      </patternFill>
    </fill>
    <fill>
      <patternFill patternType="solid">
        <fgColor indexed="10"/>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57"/>
      </patternFill>
    </fill>
    <fill>
      <patternFill patternType="solid">
        <fgColor indexed="42"/>
        <bgColor indexed="42"/>
      </patternFill>
    </fill>
    <fill>
      <patternFill patternType="solid">
        <fgColor indexed="54"/>
      </patternFill>
    </fill>
    <fill>
      <patternFill patternType="solid">
        <fgColor indexed="27"/>
        <bgColor indexed="27"/>
      </patternFill>
    </fill>
    <fill>
      <patternFill patternType="solid">
        <fgColor indexed="53"/>
      </patternFill>
    </fill>
    <fill>
      <patternFill patternType="solid">
        <fgColor indexed="47"/>
        <bgColor indexed="47"/>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mediumGray">
        <fgColor indexed="22"/>
      </patternFill>
    </fill>
    <fill>
      <patternFill patternType="solid">
        <fgColor indexed="8"/>
        <bgColor indexed="64"/>
      </patternFill>
    </fill>
    <fill>
      <patternFill patternType="solid">
        <fgColor rgb="FF5F9E88"/>
        <bgColor indexed="64"/>
      </patternFill>
    </fill>
    <fill>
      <patternFill patternType="solid">
        <fgColor rgb="FF303F5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E2EEE9"/>
        <bgColor indexed="64"/>
      </patternFill>
    </fill>
    <fill>
      <patternFill patternType="solid">
        <fgColor theme="8" tint="0.79998168889431442"/>
        <bgColor indexed="64"/>
      </patternFill>
    </fill>
  </fills>
  <borders count="3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18"/>
      </left>
      <right style="thin">
        <color indexed="18"/>
      </right>
      <top style="thin">
        <color indexed="18"/>
      </top>
      <bottom style="thin">
        <color indexed="18"/>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top/>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s>
  <cellStyleXfs count="337">
    <xf numFmtId="0" fontId="0" fillId="0" borderId="0"/>
    <xf numFmtId="0" fontId="5" fillId="0" borderId="0"/>
    <xf numFmtId="0" fontId="6" fillId="0" borderId="0"/>
    <xf numFmtId="0" fontId="8" fillId="2" borderId="2">
      <alignment vertical="center"/>
    </xf>
    <xf numFmtId="0" fontId="11" fillId="0" borderId="0"/>
    <xf numFmtId="4" fontId="14" fillId="4" borderId="3" applyNumberFormat="0" applyProtection="0">
      <alignment horizontal="left" vertical="center" indent="1"/>
    </xf>
    <xf numFmtId="0" fontId="3" fillId="0" borderId="0"/>
    <xf numFmtId="164" fontId="3" fillId="0" borderId="0" applyFont="0" applyFill="0" applyBorder="0" applyAlignment="0" applyProtection="0"/>
    <xf numFmtId="167" fontId="3" fillId="0" borderId="0" applyFont="0" applyFill="0" applyBorder="0" applyAlignment="0" applyProtection="0"/>
    <xf numFmtId="0" fontId="22" fillId="0" borderId="0"/>
    <xf numFmtId="0" fontId="10" fillId="0" borderId="0"/>
    <xf numFmtId="9" fontId="3" fillId="0" borderId="0" applyFont="0" applyFill="0" applyBorder="0" applyAlignment="0" applyProtection="0"/>
    <xf numFmtId="0" fontId="10" fillId="0" borderId="0"/>
    <xf numFmtId="0" fontId="10" fillId="0" borderId="0"/>
    <xf numFmtId="0" fontId="10" fillId="0" borderId="0"/>
    <xf numFmtId="169" fontId="14" fillId="0" borderId="0"/>
    <xf numFmtId="169" fontId="14" fillId="0" borderId="0"/>
    <xf numFmtId="169" fontId="14" fillId="0" borderId="0"/>
    <xf numFmtId="169" fontId="14" fillId="0" borderId="0"/>
    <xf numFmtId="169" fontId="14" fillId="0" borderId="0"/>
    <xf numFmtId="169" fontId="14" fillId="0" borderId="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9" borderId="0" applyNumberFormat="0" applyBorder="0" applyAlignment="0" applyProtection="0"/>
    <xf numFmtId="0" fontId="22" fillId="12"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0" borderId="0" applyNumberFormat="0" applyBorder="0" applyAlignment="0" applyProtection="0"/>
    <xf numFmtId="0" fontId="22" fillId="14" borderId="0" applyNumberFormat="0" applyBorder="0" applyAlignment="0" applyProtection="0"/>
    <xf numFmtId="0" fontId="22" fillId="13" borderId="0" applyNumberFormat="0" applyBorder="0" applyAlignment="0" applyProtection="0"/>
    <xf numFmtId="0" fontId="22" fillId="15" borderId="0" applyNumberFormat="0" applyBorder="0" applyAlignment="0" applyProtection="0"/>
    <xf numFmtId="0" fontId="22" fillId="10" borderId="0" applyNumberFormat="0" applyBorder="0" applyAlignment="0" applyProtection="0"/>
    <xf numFmtId="0" fontId="23" fillId="4" borderId="0" applyNumberFormat="0" applyBorder="0" applyAlignment="0" applyProtection="0"/>
    <xf numFmtId="0" fontId="23" fillId="10" borderId="0" applyNumberFormat="0" applyBorder="0" applyAlignment="0" applyProtection="0"/>
    <xf numFmtId="0" fontId="23" fillId="14" borderId="0" applyNumberFormat="0" applyBorder="0" applyAlignment="0" applyProtection="0"/>
    <xf numFmtId="0" fontId="23" fillId="13" borderId="0" applyNumberFormat="0" applyBorder="0" applyAlignment="0" applyProtection="0"/>
    <xf numFmtId="0" fontId="23" fillId="4" borderId="0" applyNumberFormat="0" applyBorder="0" applyAlignment="0" applyProtection="0"/>
    <xf numFmtId="0" fontId="23" fillId="10" borderId="0" applyNumberFormat="0" applyBorder="0" applyAlignment="0" applyProtection="0"/>
    <xf numFmtId="0" fontId="23" fillId="4"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2" fillId="19" borderId="0" applyNumberFormat="0" applyBorder="0" applyAlignment="0" applyProtection="0"/>
    <xf numFmtId="0" fontId="22" fillId="23" borderId="0" applyNumberFormat="0" applyBorder="0" applyAlignment="0" applyProtection="0"/>
    <xf numFmtId="0" fontId="23" fillId="20"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23" fillId="24" borderId="0" applyNumberFormat="0" applyBorder="0" applyAlignment="0" applyProtection="0"/>
    <xf numFmtId="0" fontId="22" fillId="16" borderId="0" applyNumberFormat="0" applyBorder="0" applyAlignment="0" applyProtection="0"/>
    <xf numFmtId="0" fontId="22" fillId="20" borderId="0" applyNumberFormat="0" applyBorder="0" applyAlignment="0" applyProtection="0"/>
    <xf numFmtId="0" fontId="23" fillId="20" borderId="0" applyNumberFormat="0" applyBorder="0" applyAlignment="0" applyProtection="0"/>
    <xf numFmtId="0" fontId="23" fillId="4" borderId="0" applyNumberFormat="0" applyBorder="0" applyAlignment="0" applyProtection="0"/>
    <xf numFmtId="0" fontId="22" fillId="25" borderId="0" applyNumberFormat="0" applyBorder="0" applyAlignment="0" applyProtection="0"/>
    <xf numFmtId="0" fontId="22" fillId="16" borderId="0" applyNumberFormat="0" applyBorder="0" applyAlignment="0" applyProtection="0"/>
    <xf numFmtId="0" fontId="23" fillId="17"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23" fillId="26" borderId="0" applyNumberFormat="0" applyBorder="0" applyAlignment="0" applyProtection="0"/>
    <xf numFmtId="0" fontId="22" fillId="19" borderId="0" applyNumberFormat="0" applyBorder="0" applyAlignment="0" applyProtection="0"/>
    <xf numFmtId="0" fontId="22" fillId="27" borderId="0" applyNumberFormat="0" applyBorder="0" applyAlignment="0" applyProtection="0"/>
    <xf numFmtId="0" fontId="23" fillId="27" borderId="0" applyNumberFormat="0" applyBorder="0" applyAlignment="0" applyProtection="0"/>
    <xf numFmtId="0" fontId="24" fillId="0" borderId="0"/>
    <xf numFmtId="165" fontId="25" fillId="0" borderId="0" applyFont="0" applyFill="0" applyBorder="0" applyAlignment="0" applyProtection="0"/>
    <xf numFmtId="0" fontId="26" fillId="28" borderId="0" applyNumberFormat="0" applyBorder="0" applyAlignment="0" applyProtection="0"/>
    <xf numFmtId="0" fontId="27" fillId="0" borderId="0" applyNumberFormat="0" applyFill="0" applyBorder="0" applyAlignment="0"/>
    <xf numFmtId="0" fontId="28" fillId="0" borderId="0" applyNumberFormat="0" applyFill="0" applyBorder="0" applyAlignment="0">
      <protection locked="0"/>
    </xf>
    <xf numFmtId="0" fontId="29" fillId="9" borderId="7" applyNumberFormat="0" applyAlignment="0" applyProtection="0"/>
    <xf numFmtId="0" fontId="30" fillId="29" borderId="8" applyNumberFormat="0" applyAlignment="0" applyProtection="0"/>
    <xf numFmtId="164" fontId="10" fillId="0" borderId="0" applyFont="0" applyFill="0" applyBorder="0" applyAlignment="0" applyProtection="0"/>
    <xf numFmtId="166" fontId="10" fillId="0" borderId="0" applyFont="0" applyFill="0" applyBorder="0" applyAlignment="0" applyProtection="0"/>
    <xf numFmtId="0" fontId="31" fillId="0" borderId="0" applyFont="0" applyFill="0" applyBorder="0" applyAlignment="0" applyProtection="0"/>
    <xf numFmtId="0"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22"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0"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3" fontId="32"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70" fontId="10" fillId="0" borderId="0" applyFont="0" applyFill="0" applyBorder="0" applyAlignment="0" applyProtection="0"/>
    <xf numFmtId="0" fontId="33"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171" fontId="22" fillId="0" borderId="0" applyFont="0" applyFill="0" applyBorder="0" applyAlignment="0" applyProtection="0"/>
    <xf numFmtId="0" fontId="34" fillId="0" borderId="0" applyNumberFormat="0" applyFill="0" applyBorder="0" applyAlignment="0" applyProtection="0"/>
    <xf numFmtId="172" fontId="10" fillId="0" borderId="0" applyFont="0" applyFill="0" applyBorder="0" applyAlignment="0" applyProtection="0"/>
    <xf numFmtId="0" fontId="35" fillId="0" borderId="0"/>
    <xf numFmtId="0" fontId="36" fillId="0" borderId="0"/>
    <xf numFmtId="0" fontId="37" fillId="33" borderId="0" applyNumberFormat="0" applyBorder="0" applyAlignment="0" applyProtection="0"/>
    <xf numFmtId="0" fontId="17" fillId="5" borderId="0" applyNumberFormat="0" applyBorder="0" applyAlignment="0" applyProtection="0"/>
    <xf numFmtId="0" fontId="38" fillId="0" borderId="9" applyNumberFormat="0" applyFill="0" applyAlignment="0" applyProtection="0"/>
    <xf numFmtId="0" fontId="9" fillId="0" borderId="0" applyFill="0" applyBorder="0">
      <alignment vertical="center"/>
    </xf>
    <xf numFmtId="0" fontId="9" fillId="0" borderId="0" applyFill="0" applyBorder="0">
      <alignment vertical="center"/>
    </xf>
    <xf numFmtId="0" fontId="15" fillId="0" borderId="5" applyNumberFormat="0" applyFill="0" applyAlignment="0" applyProtection="0"/>
    <xf numFmtId="0" fontId="39" fillId="0" borderId="10" applyNumberFormat="0" applyFill="0" applyAlignment="0" applyProtection="0"/>
    <xf numFmtId="0" fontId="12" fillId="0" borderId="0" applyFill="0" applyBorder="0">
      <alignment vertical="center"/>
    </xf>
    <xf numFmtId="0" fontId="12" fillId="0" borderId="0" applyFill="0" applyBorder="0">
      <alignment vertical="center"/>
    </xf>
    <xf numFmtId="0" fontId="16" fillId="0" borderId="6" applyNumberFormat="0" applyFill="0" applyAlignment="0" applyProtection="0"/>
    <xf numFmtId="0" fontId="40" fillId="0" borderId="11" applyNumberFormat="0" applyFill="0" applyAlignment="0" applyProtection="0"/>
    <xf numFmtId="0" fontId="41" fillId="0" borderId="0" applyFill="0" applyBorder="0">
      <alignment vertical="center"/>
    </xf>
    <xf numFmtId="0" fontId="41" fillId="0" borderId="0" applyFill="0" applyBorder="0">
      <alignment vertical="center"/>
    </xf>
    <xf numFmtId="0" fontId="40" fillId="0" borderId="0" applyNumberFormat="0" applyFill="0" applyBorder="0" applyAlignment="0" applyProtection="0"/>
    <xf numFmtId="0" fontId="14" fillId="0" borderId="0" applyFill="0" applyBorder="0">
      <alignment vertical="center"/>
    </xf>
    <xf numFmtId="0" fontId="14" fillId="0" borderId="0" applyFill="0" applyBorder="0">
      <alignment vertical="center"/>
    </xf>
    <xf numFmtId="173" fontId="42" fillId="0" borderId="0"/>
    <xf numFmtId="0" fontId="43" fillId="0" borderId="0" applyNumberFormat="0" applyFill="0" applyBorder="0" applyAlignment="0" applyProtection="0">
      <alignment vertical="top"/>
      <protection locked="0"/>
    </xf>
    <xf numFmtId="0" fontId="44" fillId="0" borderId="0" applyFill="0" applyBorder="0">
      <alignment horizontal="center" vertical="center"/>
      <protection locked="0"/>
    </xf>
    <xf numFmtId="0" fontId="45" fillId="0" borderId="0" applyFill="0" applyBorder="0">
      <alignment horizontal="left" vertical="center"/>
      <protection locked="0"/>
    </xf>
    <xf numFmtId="0" fontId="46" fillId="10" borderId="7" applyNumberFormat="0" applyAlignment="0" applyProtection="0"/>
    <xf numFmtId="166" fontId="10" fillId="34" borderId="0" applyFont="0" applyBorder="0" applyAlignment="0">
      <alignment horizontal="right"/>
      <protection locked="0"/>
    </xf>
    <xf numFmtId="166" fontId="10" fillId="34" borderId="0" applyFont="0" applyBorder="0" applyAlignment="0">
      <alignment horizontal="right"/>
      <protection locked="0"/>
    </xf>
    <xf numFmtId="166" fontId="10" fillId="35" borderId="0" applyFont="0" applyBorder="0">
      <alignment horizontal="right"/>
      <protection locked="0"/>
    </xf>
    <xf numFmtId="0" fontId="14" fillId="36" borderId="0"/>
    <xf numFmtId="0" fontId="47" fillId="0" borderId="12" applyNumberFormat="0" applyFill="0" applyAlignment="0" applyProtection="0"/>
    <xf numFmtId="174" fontId="48" fillId="0" borderId="0"/>
    <xf numFmtId="0" fontId="49" fillId="0" borderId="0" applyFill="0" applyBorder="0">
      <alignment horizontal="left" vertical="center"/>
    </xf>
    <xf numFmtId="0" fontId="50" fillId="14" borderId="0" applyNumberFormat="0" applyBorder="0" applyAlignment="0" applyProtection="0"/>
    <xf numFmtId="0" fontId="18" fillId="6" borderId="0" applyNumberFormat="0" applyBorder="0" applyAlignment="0" applyProtection="0"/>
    <xf numFmtId="175" fontId="51" fillId="0" borderId="0"/>
    <xf numFmtId="0" fontId="10" fillId="0" borderId="0"/>
    <xf numFmtId="0" fontId="10" fillId="0" borderId="0"/>
    <xf numFmtId="0" fontId="10" fillId="0" borderId="0" applyFill="0"/>
    <xf numFmtId="0" fontId="10" fillId="0" borderId="0"/>
    <xf numFmtId="0" fontId="10" fillId="0" borderId="0"/>
    <xf numFmtId="0" fontId="10" fillId="0" borderId="0"/>
    <xf numFmtId="0" fontId="22" fillId="0" borderId="0"/>
    <xf numFmtId="0" fontId="22" fillId="0" borderId="0"/>
    <xf numFmtId="0" fontId="22" fillId="0" borderId="0"/>
    <xf numFmtId="0" fontId="22" fillId="0" borderId="0"/>
    <xf numFmtId="0" fontId="22" fillId="0" borderId="0"/>
    <xf numFmtId="0" fontId="10"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0" fillId="0" borderId="0"/>
    <xf numFmtId="0" fontId="22" fillId="0" borderId="0"/>
    <xf numFmtId="0" fontId="22" fillId="0" borderId="0"/>
    <xf numFmtId="0" fontId="22" fillId="0" borderId="0"/>
    <xf numFmtId="0" fontId="22" fillId="0" borderId="0"/>
    <xf numFmtId="0" fontId="22" fillId="0" borderId="0"/>
    <xf numFmtId="0" fontId="10" fillId="0" borderId="0"/>
    <xf numFmtId="0" fontId="22" fillId="0" borderId="0"/>
    <xf numFmtId="0" fontId="22" fillId="0" borderId="0"/>
    <xf numFmtId="0" fontId="22" fillId="0" borderId="0"/>
    <xf numFmtId="0" fontId="22" fillId="0" borderId="0"/>
    <xf numFmtId="0" fontId="22" fillId="0" borderId="0"/>
    <xf numFmtId="0" fontId="22" fillId="0" borderId="0"/>
    <xf numFmtId="0" fontId="10"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0"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0" fillId="0" borderId="0"/>
    <xf numFmtId="0" fontId="22" fillId="0" borderId="0"/>
    <xf numFmtId="0" fontId="10" fillId="0" borderId="0"/>
    <xf numFmtId="0" fontId="10"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0" fillId="0" borderId="0"/>
    <xf numFmtId="0" fontId="22" fillId="0" borderId="0"/>
    <xf numFmtId="0" fontId="22" fillId="0" borderId="0"/>
    <xf numFmtId="0" fontId="22" fillId="0" borderId="0"/>
    <xf numFmtId="0" fontId="22" fillId="0" borderId="0"/>
    <xf numFmtId="0" fontId="22" fillId="0" borderId="0"/>
    <xf numFmtId="0" fontId="2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2" fillId="0" borderId="0"/>
    <xf numFmtId="0" fontId="10" fillId="0" borderId="0"/>
    <xf numFmtId="0" fontId="22" fillId="0" borderId="0"/>
    <xf numFmtId="0" fontId="10" fillId="0" borderId="0"/>
    <xf numFmtId="0" fontId="10" fillId="0" borderId="0"/>
    <xf numFmtId="0" fontId="22" fillId="0" borderId="0"/>
    <xf numFmtId="0" fontId="25" fillId="0" borderId="0"/>
    <xf numFmtId="0" fontId="10" fillId="0" borderId="0" applyFill="0"/>
    <xf numFmtId="0" fontId="10" fillId="0" borderId="0"/>
    <xf numFmtId="0" fontId="10" fillId="0" borderId="0"/>
    <xf numFmtId="0" fontId="10" fillId="11" borderId="13" applyNumberFormat="0" applyFont="0" applyAlignment="0" applyProtection="0"/>
    <xf numFmtId="0" fontId="52" fillId="9" borderId="14" applyNumberFormat="0" applyAlignment="0" applyProtection="0"/>
    <xf numFmtId="9" fontId="10" fillId="0" borderId="0" applyFont="0" applyFill="0" applyBorder="0" applyAlignment="0" applyProtection="0"/>
    <xf numFmtId="176" fontId="10" fillId="0" borderId="0" applyFill="0" applyBorder="0"/>
    <xf numFmtId="9" fontId="10" fillId="0" borderId="0" applyFont="0" applyFill="0" applyBorder="0" applyAlignment="0" applyProtection="0"/>
    <xf numFmtId="9" fontId="10" fillId="0" borderId="0" applyFont="0" applyFill="0" applyBorder="0" applyAlignment="0" applyProtection="0"/>
    <xf numFmtId="173" fontId="53" fillId="0" borderId="0"/>
    <xf numFmtId="0" fontId="41" fillId="0" borderId="0" applyFill="0" applyBorder="0">
      <alignment vertical="center"/>
    </xf>
    <xf numFmtId="0" fontId="31" fillId="0" borderId="0" applyNumberFormat="0" applyFont="0" applyFill="0" applyBorder="0" applyAlignment="0" applyProtection="0">
      <alignment horizontal="left"/>
    </xf>
    <xf numFmtId="15" fontId="31" fillId="0" borderId="0" applyFont="0" applyFill="0" applyBorder="0" applyAlignment="0" applyProtection="0"/>
    <xf numFmtId="4" fontId="31" fillId="0" borderId="0" applyFont="0" applyFill="0" applyBorder="0" applyAlignment="0" applyProtection="0"/>
    <xf numFmtId="177" fontId="54" fillId="0" borderId="15"/>
    <xf numFmtId="0" fontId="55" fillId="0" borderId="1">
      <alignment horizontal="center"/>
    </xf>
    <xf numFmtId="3" fontId="31" fillId="0" borderId="0" applyFont="0" applyFill="0" applyBorder="0" applyAlignment="0" applyProtection="0"/>
    <xf numFmtId="0" fontId="31" fillId="37" borderId="0" applyNumberFormat="0" applyFont="0" applyBorder="0" applyAlignment="0" applyProtection="0"/>
    <xf numFmtId="178" fontId="10" fillId="0" borderId="0"/>
    <xf numFmtId="179" fontId="14" fillId="0" borderId="0" applyFill="0" applyBorder="0">
      <alignment horizontal="right" vertical="center"/>
    </xf>
    <xf numFmtId="180" fontId="14" fillId="0" borderId="0" applyFill="0" applyBorder="0">
      <alignment horizontal="right" vertical="center"/>
    </xf>
    <xf numFmtId="181" fontId="14" fillId="0" borderId="0" applyFill="0" applyBorder="0">
      <alignment horizontal="right" vertical="center"/>
    </xf>
    <xf numFmtId="0" fontId="10" fillId="11" borderId="0" applyNumberFormat="0" applyFont="0" applyBorder="0" applyAlignment="0" applyProtection="0"/>
    <xf numFmtId="0" fontId="10" fillId="9" borderId="0" applyNumberFormat="0" applyFont="0" applyBorder="0" applyAlignment="0" applyProtection="0"/>
    <xf numFmtId="0" fontId="10" fillId="13" borderId="0" applyNumberFormat="0" applyFont="0" applyBorder="0" applyAlignment="0" applyProtection="0"/>
    <xf numFmtId="0" fontId="10" fillId="0" borderId="0" applyNumberFormat="0" applyFont="0" applyFill="0" applyBorder="0" applyAlignment="0" applyProtection="0"/>
    <xf numFmtId="0" fontId="10" fillId="13" borderId="0" applyNumberFormat="0" applyFont="0" applyBorder="0" applyAlignment="0" applyProtection="0"/>
    <xf numFmtId="0" fontId="10" fillId="0" borderId="0" applyNumberFormat="0" applyFont="0" applyFill="0" applyBorder="0" applyAlignment="0" applyProtection="0"/>
    <xf numFmtId="0" fontId="10" fillId="0" borderId="0" applyNumberFormat="0" applyFont="0" applyBorder="0" applyAlignment="0" applyProtection="0"/>
    <xf numFmtId="0" fontId="56" fillId="0" borderId="0" applyNumberFormat="0" applyFill="0" applyBorder="0" applyAlignment="0" applyProtection="0"/>
    <xf numFmtId="0" fontId="10" fillId="0" borderId="0"/>
    <xf numFmtId="0" fontId="49" fillId="0" borderId="0"/>
    <xf numFmtId="0" fontId="57" fillId="0" borderId="0"/>
    <xf numFmtId="15" fontId="10" fillId="0" borderId="0"/>
    <xf numFmtId="10" fontId="10" fillId="0" borderId="0"/>
    <xf numFmtId="0" fontId="58" fillId="38" borderId="4" applyBorder="0" applyProtection="0">
      <alignment horizontal="centerContinuous" vertical="center"/>
    </xf>
    <xf numFmtId="0" fontId="67" fillId="38" borderId="4" applyBorder="0" applyProtection="0">
      <alignment horizontal="centerContinuous" vertical="center"/>
    </xf>
    <xf numFmtId="0" fontId="59" fillId="0" borderId="0" applyBorder="0" applyProtection="0">
      <alignment vertical="center"/>
    </xf>
    <xf numFmtId="0" fontId="60" fillId="0" borderId="0">
      <alignment horizontal="left"/>
    </xf>
    <xf numFmtId="0" fontId="60" fillId="0" borderId="16" applyFill="0" applyBorder="0" applyProtection="0">
      <alignment horizontal="left" vertical="top"/>
    </xf>
    <xf numFmtId="49" fontId="10" fillId="0" borderId="0" applyFont="0" applyFill="0" applyBorder="0" applyAlignment="0" applyProtection="0"/>
    <xf numFmtId="0" fontId="61" fillId="0" borderId="0"/>
    <xf numFmtId="0" fontId="62" fillId="0" borderId="0"/>
    <xf numFmtId="0" fontId="68" fillId="0" borderId="0"/>
    <xf numFmtId="0" fontId="62" fillId="0" borderId="0"/>
    <xf numFmtId="0" fontId="68" fillId="0" borderId="0"/>
    <xf numFmtId="0" fontId="61" fillId="0" borderId="0"/>
    <xf numFmtId="174" fontId="63" fillId="0" borderId="0"/>
    <xf numFmtId="0" fontId="56" fillId="0" borderId="0" applyNumberFormat="0" applyFill="0" applyBorder="0" applyAlignment="0" applyProtection="0"/>
    <xf numFmtId="0" fontId="64" fillId="0" borderId="0" applyFill="0" applyBorder="0">
      <alignment horizontal="left" vertical="center"/>
      <protection locked="0"/>
    </xf>
    <xf numFmtId="0" fontId="61" fillId="0" borderId="0"/>
    <xf numFmtId="0" fontId="65" fillId="0" borderId="0" applyFill="0" applyBorder="0">
      <alignment horizontal="left" vertical="center"/>
      <protection locked="0"/>
    </xf>
    <xf numFmtId="0" fontId="33" fillId="0" borderId="17" applyNumberFormat="0" applyFill="0" applyAlignment="0" applyProtection="0"/>
    <xf numFmtId="0" fontId="66" fillId="0" borderId="0" applyNumberFormat="0" applyFill="0" applyBorder="0" applyAlignment="0" applyProtection="0"/>
    <xf numFmtId="182" fontId="10" fillId="0" borderId="4" applyBorder="0" applyProtection="0">
      <alignment horizontal="right"/>
    </xf>
    <xf numFmtId="164" fontId="3" fillId="0" borderId="0" applyFont="0" applyFill="0" applyBorder="0" applyAlignment="0" applyProtection="0"/>
    <xf numFmtId="166" fontId="10" fillId="36" borderId="0" applyNumberFormat="0" applyFont="0" applyBorder="0" applyAlignment="0">
      <alignment horizontal="right"/>
    </xf>
    <xf numFmtId="166" fontId="10" fillId="36" borderId="0" applyNumberFormat="0" applyFont="0" applyBorder="0" applyAlignment="0">
      <alignment horizontal="right"/>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7" fontId="3" fillId="0" borderId="0" applyFont="0" applyFill="0" applyBorder="0" applyAlignment="0" applyProtection="0"/>
    <xf numFmtId="164" fontId="73" fillId="0" borderId="0" applyFont="0" applyFill="0" applyBorder="0" applyAlignment="0" applyProtection="0"/>
    <xf numFmtId="0" fontId="79" fillId="0" borderId="0"/>
  </cellStyleXfs>
  <cellXfs count="210">
    <xf numFmtId="0" fontId="0" fillId="0" borderId="0" xfId="0"/>
    <xf numFmtId="0" fontId="6" fillId="3" borderId="0" xfId="2" applyFill="1"/>
    <xf numFmtId="0" fontId="6" fillId="3" borderId="0" xfId="2" applyFill="1" applyAlignment="1">
      <alignment vertical="center"/>
    </xf>
    <xf numFmtId="0" fontId="21" fillId="3" borderId="0" xfId="2" applyFont="1" applyFill="1" applyAlignment="1">
      <alignment horizontal="left" vertical="center" wrapText="1"/>
    </xf>
    <xf numFmtId="0" fontId="6" fillId="3" borderId="0" xfId="2" applyFill="1" applyAlignment="1">
      <alignment horizontal="left" vertical="center" wrapText="1"/>
    </xf>
    <xf numFmtId="0" fontId="7" fillId="3" borderId="0" xfId="2" applyFont="1" applyFill="1"/>
    <xf numFmtId="0" fontId="7" fillId="0" borderId="0" xfId="2" applyFont="1"/>
    <xf numFmtId="0" fontId="71" fillId="3" borderId="0" xfId="2" applyFont="1" applyFill="1" applyAlignment="1">
      <alignment horizontal="center" vertical="center"/>
    </xf>
    <xf numFmtId="0" fontId="72" fillId="3" borderId="0" xfId="2" applyFont="1" applyFill="1" applyAlignment="1">
      <alignment vertical="center"/>
    </xf>
    <xf numFmtId="0" fontId="77" fillId="3" borderId="0" xfId="0" applyFont="1" applyFill="1" applyAlignment="1">
      <alignment vertical="center"/>
    </xf>
    <xf numFmtId="0" fontId="0" fillId="3" borderId="0" xfId="0" applyFill="1"/>
    <xf numFmtId="0" fontId="0" fillId="3" borderId="0" xfId="0" applyFill="1" applyAlignment="1">
      <alignment vertical="center"/>
    </xf>
    <xf numFmtId="49" fontId="80" fillId="3" borderId="0" xfId="336" applyNumberFormat="1" applyFont="1" applyFill="1" applyAlignment="1">
      <alignment vertical="center" wrapText="1"/>
    </xf>
    <xf numFmtId="166" fontId="80" fillId="40" borderId="0" xfId="336" applyNumberFormat="1" applyFont="1" applyFill="1" applyAlignment="1">
      <alignment horizontal="center" vertical="center" wrapText="1"/>
    </xf>
    <xf numFmtId="0" fontId="0" fillId="3" borderId="0" xfId="0" applyFill="1" applyAlignment="1">
      <alignment horizontal="center" vertical="center" wrapText="1"/>
    </xf>
    <xf numFmtId="0" fontId="81" fillId="3" borderId="0" xfId="0" applyFont="1" applyFill="1" applyAlignment="1">
      <alignment vertical="center"/>
    </xf>
    <xf numFmtId="49" fontId="82" fillId="0" borderId="0" xfId="336" applyNumberFormat="1" applyFont="1" applyAlignment="1">
      <alignment horizontal="center" vertical="center" wrapText="1"/>
    </xf>
    <xf numFmtId="0" fontId="0" fillId="3" borderId="22" xfId="0" applyFill="1" applyBorder="1"/>
    <xf numFmtId="0" fontId="0" fillId="3" borderId="22" xfId="0" applyFill="1" applyBorder="1" applyAlignment="1">
      <alignment horizontal="center"/>
    </xf>
    <xf numFmtId="0" fontId="78" fillId="3" borderId="0" xfId="0" applyFont="1" applyFill="1" applyAlignment="1">
      <alignment horizontal="center" vertical="center"/>
    </xf>
    <xf numFmtId="0" fontId="0" fillId="3" borderId="0" xfId="0" applyFill="1" applyBorder="1"/>
    <xf numFmtId="0" fontId="0" fillId="3" borderId="0" xfId="0" applyFill="1" applyBorder="1" applyAlignment="1">
      <alignment horizontal="center"/>
    </xf>
    <xf numFmtId="0" fontId="0" fillId="3" borderId="4" xfId="0" applyFill="1" applyBorder="1" applyAlignment="1">
      <alignment horizontal="center"/>
    </xf>
    <xf numFmtId="0" fontId="75" fillId="3" borderId="21" xfId="0" applyFont="1" applyFill="1" applyBorder="1"/>
    <xf numFmtId="0" fontId="75" fillId="3" borderId="16" xfId="0" applyFont="1" applyFill="1" applyBorder="1"/>
    <xf numFmtId="0" fontId="0" fillId="41" borderId="0" xfId="0" applyFill="1"/>
    <xf numFmtId="0" fontId="0" fillId="41" borderId="0" xfId="0" applyFill="1" applyBorder="1" applyAlignment="1">
      <alignment horizontal="left" vertical="center" wrapText="1"/>
    </xf>
    <xf numFmtId="0" fontId="0" fillId="41" borderId="0" xfId="0" applyFill="1" applyBorder="1" applyAlignment="1">
      <alignment vertical="top" wrapText="1"/>
    </xf>
    <xf numFmtId="0" fontId="76" fillId="3" borderId="0" xfId="0" applyFont="1" applyFill="1"/>
    <xf numFmtId="0" fontId="0" fillId="41" borderId="0" xfId="0" applyFill="1" applyBorder="1" applyAlignment="1">
      <alignment horizontal="left" vertical="top" wrapText="1"/>
    </xf>
    <xf numFmtId="0" fontId="75" fillId="3" borderId="25" xfId="0" applyFont="1" applyFill="1" applyBorder="1"/>
    <xf numFmtId="0" fontId="0" fillId="3" borderId="4" xfId="0" applyFill="1" applyBorder="1"/>
    <xf numFmtId="0" fontId="72" fillId="3" borderId="0" xfId="2" applyFont="1" applyFill="1" applyAlignment="1"/>
    <xf numFmtId="0" fontId="0" fillId="3" borderId="0" xfId="0" applyFill="1" applyAlignment="1">
      <alignment horizontal="center"/>
    </xf>
    <xf numFmtId="0" fontId="74" fillId="42" borderId="29" xfId="0" applyFont="1" applyFill="1" applyBorder="1" applyAlignment="1">
      <alignment horizontal="center" vertical="center" wrapText="1"/>
    </xf>
    <xf numFmtId="49" fontId="82" fillId="3" borderId="0" xfId="336" applyNumberFormat="1" applyFont="1" applyFill="1" applyAlignment="1">
      <alignment horizontal="center" vertical="center" wrapText="1"/>
    </xf>
    <xf numFmtId="0" fontId="13" fillId="3" borderId="0" xfId="4" applyFont="1" applyFill="1" applyBorder="1"/>
    <xf numFmtId="168" fontId="0" fillId="3" borderId="0" xfId="0" applyNumberFormat="1" applyFill="1"/>
    <xf numFmtId="0" fontId="13" fillId="3" borderId="0" xfId="4" applyFont="1" applyFill="1"/>
    <xf numFmtId="0" fontId="74" fillId="3" borderId="0" xfId="0" applyNumberFormat="1" applyFont="1" applyFill="1" applyAlignment="1"/>
    <xf numFmtId="0" fontId="84" fillId="3" borderId="16" xfId="0" applyFont="1" applyFill="1" applyBorder="1"/>
    <xf numFmtId="0" fontId="84" fillId="3" borderId="25" xfId="0" applyFont="1" applyFill="1" applyBorder="1"/>
    <xf numFmtId="0" fontId="4" fillId="3" borderId="0" xfId="0" applyFont="1" applyFill="1"/>
    <xf numFmtId="0" fontId="20" fillId="3" borderId="0" xfId="0" applyFont="1" applyFill="1"/>
    <xf numFmtId="168" fontId="0" fillId="3" borderId="0" xfId="335" applyNumberFormat="1" applyFont="1" applyFill="1" applyBorder="1"/>
    <xf numFmtId="0" fontId="5" fillId="3" borderId="0" xfId="1" applyFill="1"/>
    <xf numFmtId="0" fontId="0" fillId="3" borderId="0" xfId="0" applyFill="1" applyAlignment="1">
      <alignment wrapText="1"/>
    </xf>
    <xf numFmtId="0" fontId="86" fillId="3" borderId="0" xfId="1" applyFont="1" applyFill="1"/>
    <xf numFmtId="0" fontId="13" fillId="3" borderId="22" xfId="4" applyFont="1" applyFill="1" applyBorder="1"/>
    <xf numFmtId="0" fontId="13" fillId="3" borderId="4" xfId="4" applyFont="1" applyFill="1" applyBorder="1"/>
    <xf numFmtId="0" fontId="2" fillId="3" borderId="22" xfId="4" applyFont="1" applyFill="1" applyBorder="1" applyAlignment="1">
      <alignment horizontal="center"/>
    </xf>
    <xf numFmtId="0" fontId="2" fillId="3" borderId="0" xfId="4" applyFont="1" applyFill="1" applyBorder="1" applyAlignment="1">
      <alignment horizontal="center"/>
    </xf>
    <xf numFmtId="0" fontId="2" fillId="3" borderId="4" xfId="4" applyFont="1" applyFill="1" applyBorder="1" applyAlignment="1">
      <alignment horizontal="center"/>
    </xf>
    <xf numFmtId="0" fontId="0" fillId="3" borderId="16" xfId="0" applyFill="1" applyBorder="1" applyAlignment="1">
      <alignment horizontal="left" indent="2"/>
    </xf>
    <xf numFmtId="0" fontId="6" fillId="3" borderId="0" xfId="2" applyFill="1" applyAlignment="1">
      <alignment horizontal="right"/>
    </xf>
    <xf numFmtId="0" fontId="0" fillId="43" borderId="0" xfId="0" applyFill="1" applyBorder="1"/>
    <xf numFmtId="166" fontId="80" fillId="40" borderId="0" xfId="336" applyNumberFormat="1" applyFont="1" applyFill="1" applyAlignment="1">
      <alignment horizontal="center" vertical="center" wrapText="1"/>
    </xf>
    <xf numFmtId="166" fontId="80" fillId="40" borderId="0" xfId="336" applyNumberFormat="1" applyFont="1" applyFill="1" applyAlignment="1">
      <alignment horizontal="center" vertical="center" wrapText="1"/>
    </xf>
    <xf numFmtId="0" fontId="87" fillId="3" borderId="0" xfId="2" applyFont="1" applyFill="1" applyAlignment="1">
      <alignment vertical="center" wrapText="1"/>
    </xf>
    <xf numFmtId="0" fontId="20" fillId="3" borderId="0" xfId="0" applyFont="1" applyFill="1" applyAlignment="1">
      <alignment vertical="center" wrapText="1"/>
    </xf>
    <xf numFmtId="0" fontId="89" fillId="3" borderId="0" xfId="2" applyFont="1" applyFill="1" applyAlignment="1">
      <alignment horizontal="left" vertical="center"/>
    </xf>
    <xf numFmtId="0" fontId="70" fillId="39" borderId="0" xfId="2" applyFont="1" applyFill="1" applyAlignment="1">
      <alignment horizontal="center" vertical="center"/>
    </xf>
    <xf numFmtId="0" fontId="0" fillId="3" borderId="0" xfId="0" applyFill="1" applyAlignment="1">
      <alignment horizontal="center" vertical="center"/>
    </xf>
    <xf numFmtId="0" fontId="6" fillId="3" borderId="0" xfId="2" applyFill="1" applyBorder="1" applyAlignment="1">
      <alignment horizontal="right" vertical="center"/>
    </xf>
    <xf numFmtId="0" fontId="0" fillId="41" borderId="0" xfId="0" applyFill="1" applyAlignment="1">
      <alignment vertical="center"/>
    </xf>
    <xf numFmtId="0" fontId="0" fillId="41" borderId="0" xfId="0" applyFill="1" applyAlignment="1">
      <alignment horizontal="center" vertical="center" wrapText="1"/>
    </xf>
    <xf numFmtId="0" fontId="0" fillId="41" borderId="0" xfId="0" applyFill="1" applyBorder="1" applyAlignment="1">
      <alignment horizontal="center"/>
    </xf>
    <xf numFmtId="166" fontId="82" fillId="3" borderId="18" xfId="336" applyNumberFormat="1" applyFont="1" applyFill="1" applyBorder="1" applyAlignment="1">
      <alignment horizontal="center" vertical="center" wrapText="1"/>
    </xf>
    <xf numFmtId="0" fontId="77" fillId="41" borderId="0" xfId="0" applyFont="1" applyFill="1" applyBorder="1" applyAlignment="1">
      <alignment vertical="center"/>
    </xf>
    <xf numFmtId="0" fontId="0" fillId="41" borderId="0" xfId="0" applyFill="1" applyBorder="1"/>
    <xf numFmtId="0" fontId="0" fillId="41" borderId="0" xfId="0" applyFill="1" applyBorder="1" applyAlignment="1">
      <alignment vertical="center"/>
    </xf>
    <xf numFmtId="0" fontId="0" fillId="41" borderId="0" xfId="0" applyFill="1" applyBorder="1" applyAlignment="1">
      <alignment horizontal="center" vertical="center" wrapText="1"/>
    </xf>
    <xf numFmtId="0" fontId="6" fillId="41" borderId="0" xfId="0" applyFont="1" applyFill="1" applyBorder="1" applyAlignment="1">
      <alignment horizontal="center"/>
    </xf>
    <xf numFmtId="166" fontId="80" fillId="3" borderId="0" xfId="336" applyNumberFormat="1" applyFont="1" applyFill="1" applyAlignment="1">
      <alignment horizontal="center" vertical="center" wrapText="1"/>
    </xf>
    <xf numFmtId="0" fontId="5" fillId="3" borderId="0" xfId="1" applyFill="1" applyBorder="1"/>
    <xf numFmtId="0" fontId="84" fillId="3" borderId="19" xfId="0" applyFont="1" applyFill="1" applyBorder="1" applyAlignment="1">
      <alignment horizontal="center" vertical="center"/>
    </xf>
    <xf numFmtId="0" fontId="84" fillId="3" borderId="30" xfId="0" applyFont="1" applyFill="1" applyBorder="1" applyAlignment="1">
      <alignment horizontal="center" vertical="center"/>
    </xf>
    <xf numFmtId="0" fontId="84" fillId="3" borderId="20" xfId="0" applyFont="1" applyFill="1" applyBorder="1" applyAlignment="1">
      <alignment horizontal="center" vertical="center"/>
    </xf>
    <xf numFmtId="0" fontId="0" fillId="45" borderId="16" xfId="0" applyFill="1" applyBorder="1"/>
    <xf numFmtId="0" fontId="0" fillId="45" borderId="21" xfId="0" applyFill="1" applyBorder="1"/>
    <xf numFmtId="0" fontId="0" fillId="3" borderId="23" xfId="0" applyFill="1" applyBorder="1"/>
    <xf numFmtId="0" fontId="0" fillId="3" borderId="24" xfId="0" applyFill="1" applyBorder="1"/>
    <xf numFmtId="0" fontId="0" fillId="3" borderId="16" xfId="0" applyFill="1" applyBorder="1"/>
    <xf numFmtId="0" fontId="0" fillId="45" borderId="25" xfId="0" applyFill="1" applyBorder="1"/>
    <xf numFmtId="0" fontId="0" fillId="3" borderId="26" xfId="0" applyFill="1" applyBorder="1"/>
    <xf numFmtId="168" fontId="0" fillId="39" borderId="0" xfId="0" applyNumberFormat="1" applyFill="1"/>
    <xf numFmtId="168" fontId="0" fillId="43" borderId="23" xfId="335" applyNumberFormat="1" applyFont="1" applyFill="1" applyBorder="1"/>
    <xf numFmtId="168" fontId="0" fillId="43" borderId="24" xfId="335" applyNumberFormat="1" applyFont="1" applyFill="1" applyBorder="1"/>
    <xf numFmtId="168" fontId="0" fillId="43" borderId="26" xfId="335" applyNumberFormat="1" applyFont="1" applyFill="1" applyBorder="1"/>
    <xf numFmtId="0" fontId="74" fillId="3" borderId="0" xfId="0" applyFont="1" applyFill="1" applyBorder="1" applyAlignment="1">
      <alignment vertical="center" wrapText="1"/>
    </xf>
    <xf numFmtId="0" fontId="76" fillId="3" borderId="0" xfId="0" applyFont="1" applyFill="1" applyBorder="1" applyAlignment="1">
      <alignment vertical="center" wrapText="1"/>
    </xf>
    <xf numFmtId="0" fontId="5" fillId="41" borderId="0" xfId="1" applyFill="1"/>
    <xf numFmtId="0" fontId="5" fillId="41" borderId="0" xfId="1" applyFill="1" applyBorder="1"/>
    <xf numFmtId="0" fontId="89" fillId="3" borderId="0" xfId="2" applyFont="1" applyFill="1" applyAlignment="1">
      <alignment vertical="center"/>
    </xf>
    <xf numFmtId="0" fontId="89" fillId="41" borderId="0" xfId="2" applyFont="1" applyFill="1" applyAlignment="1">
      <alignment vertical="center"/>
    </xf>
    <xf numFmtId="183" fontId="0" fillId="43" borderId="21" xfId="8" applyNumberFormat="1" applyFont="1" applyFill="1" applyBorder="1" applyAlignment="1">
      <alignment horizontal="left" vertical="center"/>
    </xf>
    <xf numFmtId="183" fontId="0" fillId="43" borderId="22" xfId="8" applyNumberFormat="1" applyFont="1" applyFill="1" applyBorder="1" applyAlignment="1">
      <alignment horizontal="left" vertical="center"/>
    </xf>
    <xf numFmtId="183" fontId="6" fillId="43" borderId="22" xfId="8" applyNumberFormat="1" applyFont="1" applyFill="1" applyBorder="1" applyAlignment="1">
      <alignment horizontal="left" vertical="center"/>
    </xf>
    <xf numFmtId="183" fontId="0" fillId="43" borderId="16" xfId="8" applyNumberFormat="1" applyFont="1" applyFill="1" applyBorder="1" applyAlignment="1">
      <alignment horizontal="left" vertical="center"/>
    </xf>
    <xf numFmtId="183" fontId="0" fillId="43" borderId="0" xfId="8" applyNumberFormat="1" applyFont="1" applyFill="1" applyBorder="1" applyAlignment="1">
      <alignment horizontal="left" vertical="center"/>
    </xf>
    <xf numFmtId="183" fontId="6" fillId="43" borderId="0" xfId="8" applyNumberFormat="1" applyFont="1" applyFill="1" applyBorder="1" applyAlignment="1">
      <alignment horizontal="left" vertical="center"/>
    </xf>
    <xf numFmtId="183" fontId="0" fillId="43" borderId="25" xfId="8" applyNumberFormat="1" applyFont="1" applyFill="1" applyBorder="1" applyAlignment="1">
      <alignment horizontal="left" vertical="center"/>
    </xf>
    <xf numFmtId="183" fontId="0" fillId="43" borderId="4" xfId="8" applyNumberFormat="1" applyFont="1" applyFill="1" applyBorder="1" applyAlignment="1">
      <alignment horizontal="left" vertical="center"/>
    </xf>
    <xf numFmtId="183" fontId="6" fillId="43" borderId="4" xfId="8" applyNumberFormat="1" applyFont="1" applyFill="1" applyBorder="1" applyAlignment="1">
      <alignment horizontal="left" vertical="center"/>
    </xf>
    <xf numFmtId="0" fontId="6" fillId="43" borderId="22" xfId="2" applyFill="1" applyBorder="1" applyAlignment="1">
      <alignment horizontal="left" vertical="center" wrapText="1"/>
    </xf>
    <xf numFmtId="0" fontId="6" fillId="43" borderId="0" xfId="2" applyFill="1" applyBorder="1" applyAlignment="1">
      <alignment horizontal="left" vertical="center" wrapText="1"/>
    </xf>
    <xf numFmtId="0" fontId="0" fillId="43" borderId="4" xfId="0" applyFill="1" applyBorder="1"/>
    <xf numFmtId="0" fontId="0" fillId="43" borderId="23" xfId="0" applyFill="1" applyBorder="1" applyAlignment="1">
      <alignment horizontal="center"/>
    </xf>
    <xf numFmtId="0" fontId="0" fillId="43" borderId="24" xfId="0" applyFill="1" applyBorder="1" applyAlignment="1">
      <alignment horizontal="center"/>
    </xf>
    <xf numFmtId="0" fontId="0" fillId="43" borderId="26" xfId="0" applyFill="1" applyBorder="1" applyAlignment="1">
      <alignment horizontal="center"/>
    </xf>
    <xf numFmtId="0" fontId="21" fillId="41" borderId="0" xfId="0" applyFont="1" applyFill="1"/>
    <xf numFmtId="0" fontId="6" fillId="41" borderId="0" xfId="0" applyFont="1" applyFill="1"/>
    <xf numFmtId="0" fontId="5" fillId="45" borderId="21" xfId="1" applyFill="1" applyBorder="1"/>
    <xf numFmtId="0" fontId="5" fillId="3" borderId="22" xfId="1" applyFill="1" applyBorder="1"/>
    <xf numFmtId="0" fontId="5" fillId="3" borderId="23" xfId="1" applyFill="1" applyBorder="1"/>
    <xf numFmtId="0" fontId="5" fillId="45" borderId="16" xfId="1" applyFill="1" applyBorder="1"/>
    <xf numFmtId="0" fontId="5" fillId="3" borderId="24" xfId="1" applyFill="1" applyBorder="1"/>
    <xf numFmtId="0" fontId="5" fillId="45" borderId="25" xfId="1" applyFill="1" applyBorder="1"/>
    <xf numFmtId="0" fontId="5" fillId="3" borderId="4" xfId="1" applyFill="1" applyBorder="1"/>
    <xf numFmtId="0" fontId="5" fillId="3" borderId="26" xfId="1" applyFill="1" applyBorder="1"/>
    <xf numFmtId="0" fontId="93" fillId="41" borderId="0" xfId="1" applyFont="1" applyFill="1"/>
    <xf numFmtId="0" fontId="94" fillId="41" borderId="0" xfId="1" applyFont="1" applyFill="1"/>
    <xf numFmtId="164" fontId="6" fillId="39" borderId="0" xfId="335" applyFont="1" applyFill="1" applyBorder="1" applyAlignment="1">
      <alignment horizontal="center" vertical="center"/>
    </xf>
    <xf numFmtId="0" fontId="85" fillId="3" borderId="0" xfId="0" applyFont="1" applyFill="1" applyAlignment="1">
      <alignment vertical="center"/>
    </xf>
    <xf numFmtId="0" fontId="89" fillId="3" borderId="0" xfId="2" applyFont="1" applyFill="1" applyAlignment="1"/>
    <xf numFmtId="0" fontId="13" fillId="41" borderId="0" xfId="4" applyFont="1" applyFill="1"/>
    <xf numFmtId="0" fontId="89" fillId="41" borderId="0" xfId="2" applyFont="1" applyFill="1" applyBorder="1" applyAlignment="1">
      <alignment vertical="center"/>
    </xf>
    <xf numFmtId="0" fontId="13" fillId="41" borderId="0" xfId="4" applyFont="1" applyFill="1" applyBorder="1"/>
    <xf numFmtId="0" fontId="2" fillId="41" borderId="0" xfId="4" applyFont="1" applyFill="1" applyBorder="1" applyAlignment="1">
      <alignment horizontal="center"/>
    </xf>
    <xf numFmtId="0" fontId="13" fillId="45" borderId="21" xfId="4" applyFont="1" applyFill="1" applyBorder="1"/>
    <xf numFmtId="0" fontId="13" fillId="3" borderId="23" xfId="4" applyFont="1" applyFill="1" applyBorder="1"/>
    <xf numFmtId="0" fontId="13" fillId="45" borderId="16" xfId="4" applyFont="1" applyFill="1" applyBorder="1"/>
    <xf numFmtId="0" fontId="13" fillId="3" borderId="24" xfId="4" applyFont="1" applyFill="1" applyBorder="1"/>
    <xf numFmtId="0" fontId="13" fillId="45" borderId="25" xfId="4" applyFont="1" applyFill="1" applyBorder="1"/>
    <xf numFmtId="0" fontId="13" fillId="3" borderId="26" xfId="4" applyFont="1" applyFill="1" applyBorder="1"/>
    <xf numFmtId="0" fontId="13" fillId="43" borderId="23" xfId="4" applyFont="1" applyFill="1" applyBorder="1"/>
    <xf numFmtId="0" fontId="13" fillId="43" borderId="24" xfId="4" applyFont="1" applyFill="1" applyBorder="1"/>
    <xf numFmtId="0" fontId="13" fillId="43" borderId="26" xfId="4" applyFont="1" applyFill="1" applyBorder="1"/>
    <xf numFmtId="0" fontId="74" fillId="3" borderId="0" xfId="0" applyFont="1" applyFill="1" applyAlignment="1">
      <alignment horizontal="left" vertical="center"/>
    </xf>
    <xf numFmtId="0" fontId="0" fillId="3" borderId="27" xfId="0" applyFill="1" applyBorder="1" applyAlignment="1">
      <alignment vertical="center" wrapText="1"/>
    </xf>
    <xf numFmtId="0" fontId="0" fillId="3" borderId="15" xfId="0" applyFill="1" applyBorder="1" applyAlignment="1">
      <alignment vertical="center" wrapText="1"/>
    </xf>
    <xf numFmtId="0" fontId="0" fillId="3" borderId="28" xfId="0" applyFill="1" applyBorder="1" applyAlignment="1">
      <alignment vertical="center" wrapText="1"/>
    </xf>
    <xf numFmtId="0" fontId="1" fillId="41" borderId="0" xfId="4" applyFont="1" applyFill="1" applyBorder="1" applyAlignment="1">
      <alignment horizontal="center"/>
    </xf>
    <xf numFmtId="0" fontId="1" fillId="41" borderId="0" xfId="4" applyFont="1" applyFill="1" applyBorder="1"/>
    <xf numFmtId="0" fontId="6" fillId="41" borderId="0" xfId="0" applyFont="1" applyFill="1" applyBorder="1"/>
    <xf numFmtId="0" fontId="0" fillId="43" borderId="22" xfId="0" applyFill="1" applyBorder="1"/>
    <xf numFmtId="0" fontId="0" fillId="43" borderId="24" xfId="0" applyFill="1" applyBorder="1"/>
    <xf numFmtId="0" fontId="0" fillId="43" borderId="26" xfId="0" applyFill="1" applyBorder="1"/>
    <xf numFmtId="0" fontId="91" fillId="44" borderId="0" xfId="2" applyFont="1" applyFill="1" applyBorder="1" applyAlignment="1">
      <alignment vertical="center" wrapText="1"/>
    </xf>
    <xf numFmtId="0" fontId="0" fillId="45" borderId="24" xfId="0" applyFill="1" applyBorder="1"/>
    <xf numFmtId="0" fontId="72" fillId="3" borderId="0" xfId="2" applyFont="1" applyFill="1" applyAlignment="1">
      <alignment horizontal="center" vertical="center"/>
    </xf>
    <xf numFmtId="0" fontId="6" fillId="3" borderId="0" xfId="2" applyFill="1" applyAlignment="1">
      <alignment horizontal="center" vertical="center"/>
    </xf>
    <xf numFmtId="0" fontId="91" fillId="44" borderId="0" xfId="2" applyFont="1" applyFill="1" applyBorder="1" applyAlignment="1">
      <alignment horizontal="center" vertical="center" wrapText="1"/>
    </xf>
    <xf numFmtId="168" fontId="76" fillId="3" borderId="0" xfId="0" applyNumberFormat="1" applyFont="1" applyFill="1"/>
    <xf numFmtId="0" fontId="0" fillId="3" borderId="25" xfId="0" applyFill="1" applyBorder="1" applyAlignment="1">
      <alignment horizontal="left" indent="2"/>
    </xf>
    <xf numFmtId="49" fontId="82" fillId="3" borderId="0" xfId="336" applyNumberFormat="1" applyFont="1" applyFill="1" applyBorder="1" applyAlignment="1">
      <alignment horizontal="center" vertical="center" wrapText="1"/>
    </xf>
    <xf numFmtId="0" fontId="6" fillId="3" borderId="16" xfId="0" applyFont="1" applyFill="1" applyBorder="1" applyAlignment="1">
      <alignment horizontal="left" indent="2"/>
    </xf>
    <xf numFmtId="168" fontId="0" fillId="39" borderId="4" xfId="0" applyNumberFormat="1" applyFill="1" applyBorder="1"/>
    <xf numFmtId="0" fontId="6" fillId="3" borderId="25" xfId="0" applyFont="1" applyFill="1" applyBorder="1"/>
    <xf numFmtId="166" fontId="80" fillId="40" borderId="19" xfId="336" applyNumberFormat="1" applyFont="1" applyFill="1" applyBorder="1" applyAlignment="1">
      <alignment horizontal="center" vertical="center" wrapText="1"/>
    </xf>
    <xf numFmtId="166" fontId="80" fillId="40" borderId="30" xfId="336" applyNumberFormat="1" applyFont="1" applyFill="1" applyBorder="1" applyAlignment="1">
      <alignment horizontal="center" vertical="center" wrapText="1"/>
    </xf>
    <xf numFmtId="166" fontId="80" fillId="40" borderId="20" xfId="336" applyNumberFormat="1" applyFont="1" applyFill="1" applyBorder="1" applyAlignment="1">
      <alignment horizontal="center" vertical="center" wrapText="1"/>
    </xf>
    <xf numFmtId="0" fontId="7" fillId="3" borderId="0" xfId="0" applyFont="1" applyFill="1"/>
    <xf numFmtId="0" fontId="75" fillId="3" borderId="0" xfId="2" applyFont="1" applyFill="1" applyBorder="1" applyAlignment="1">
      <alignment vertical="center" wrapText="1"/>
    </xf>
    <xf numFmtId="0" fontId="95" fillId="3" borderId="0" xfId="0" applyFont="1" applyFill="1"/>
    <xf numFmtId="0" fontId="70" fillId="39" borderId="0" xfId="2" applyFont="1" applyFill="1" applyAlignment="1">
      <alignment horizontal="left" vertical="center"/>
    </xf>
    <xf numFmtId="0" fontId="92" fillId="3" borderId="0" xfId="0" applyFont="1" applyFill="1" applyBorder="1" applyAlignment="1">
      <alignment horizontal="center" vertical="center"/>
    </xf>
    <xf numFmtId="0" fontId="76" fillId="3" borderId="0" xfId="2" applyFont="1" applyFill="1" applyBorder="1" applyAlignment="1">
      <alignment vertical="center" wrapText="1"/>
    </xf>
    <xf numFmtId="0" fontId="75" fillId="44" borderId="0" xfId="2" applyFont="1" applyFill="1" applyBorder="1" applyAlignment="1">
      <alignment vertical="center" wrapText="1"/>
    </xf>
    <xf numFmtId="0" fontId="84" fillId="44" borderId="0" xfId="0" applyFont="1" applyFill="1" applyBorder="1" applyAlignment="1">
      <alignment vertical="center" wrapText="1"/>
    </xf>
    <xf numFmtId="0" fontId="82" fillId="3" borderId="0" xfId="0" applyFont="1" applyFill="1" applyBorder="1" applyAlignment="1">
      <alignment vertical="center" wrapText="1"/>
    </xf>
    <xf numFmtId="0" fontId="84" fillId="3" borderId="0" xfId="0" applyFont="1" applyFill="1" applyBorder="1" applyAlignment="1">
      <alignment vertical="center" wrapText="1"/>
    </xf>
    <xf numFmtId="0" fontId="90" fillId="40" borderId="0" xfId="2" applyFont="1" applyFill="1" applyBorder="1" applyAlignment="1">
      <alignment vertical="center"/>
    </xf>
    <xf numFmtId="0" fontId="90" fillId="3" borderId="0" xfId="2" applyFont="1" applyFill="1" applyBorder="1" applyAlignment="1">
      <alignment vertical="center"/>
    </xf>
    <xf numFmtId="0" fontId="6" fillId="44" borderId="0" xfId="2" applyFill="1" applyAlignment="1">
      <alignment horizontal="left" vertical="center"/>
    </xf>
    <xf numFmtId="0" fontId="6" fillId="44" borderId="0" xfId="2" applyFill="1" applyAlignment="1">
      <alignment vertical="center" wrapText="1"/>
    </xf>
    <xf numFmtId="0" fontId="0" fillId="0" borderId="0" xfId="0" applyBorder="1" applyAlignment="1">
      <alignment vertical="center"/>
    </xf>
    <xf numFmtId="0" fontId="0" fillId="3" borderId="0" xfId="0" applyFill="1" applyBorder="1" applyAlignment="1">
      <alignment vertical="center"/>
    </xf>
    <xf numFmtId="0" fontId="0" fillId="3" borderId="0" xfId="0" applyFill="1" applyBorder="1" applyAlignment="1">
      <alignment horizontal="right"/>
    </xf>
    <xf numFmtId="0" fontId="0" fillId="45" borderId="23" xfId="0" applyFill="1" applyBorder="1"/>
    <xf numFmtId="0" fontId="0" fillId="45" borderId="26" xfId="0" applyFill="1" applyBorder="1"/>
    <xf numFmtId="183" fontId="6" fillId="43" borderId="21" xfId="8" applyNumberFormat="1" applyFont="1" applyFill="1" applyBorder="1" applyAlignment="1">
      <alignment horizontal="left" vertical="center"/>
    </xf>
    <xf numFmtId="183" fontId="6" fillId="43" borderId="16" xfId="8" applyNumberFormat="1" applyFont="1" applyFill="1" applyBorder="1" applyAlignment="1">
      <alignment horizontal="left" vertical="center"/>
    </xf>
    <xf numFmtId="183" fontId="6" fillId="43" borderId="25" xfId="8" applyNumberFormat="1" applyFont="1" applyFill="1" applyBorder="1" applyAlignment="1">
      <alignment horizontal="left" vertical="center"/>
    </xf>
    <xf numFmtId="49" fontId="94" fillId="3" borderId="0" xfId="2" applyNumberFormat="1" applyFont="1" applyFill="1" applyAlignment="1" applyProtection="1">
      <alignment horizontal="left" vertical="center"/>
      <protection locked="0"/>
    </xf>
    <xf numFmtId="0" fontId="21" fillId="3" borderId="0" xfId="0" applyFont="1" applyFill="1" applyBorder="1" applyAlignment="1">
      <alignment horizontal="center" vertical="center"/>
    </xf>
    <xf numFmtId="0" fontId="85" fillId="3" borderId="0" xfId="0" applyFont="1" applyFill="1" applyAlignment="1">
      <alignment vertical="top"/>
    </xf>
    <xf numFmtId="0" fontId="71" fillId="40" borderId="19" xfId="2" applyFont="1" applyFill="1" applyBorder="1" applyAlignment="1">
      <alignment horizontal="left" vertical="center"/>
    </xf>
    <xf numFmtId="0" fontId="71" fillId="40" borderId="20" xfId="2" applyFont="1" applyFill="1" applyBorder="1" applyAlignment="1">
      <alignment horizontal="left" vertical="center"/>
    </xf>
    <xf numFmtId="0" fontId="75" fillId="44" borderId="0" xfId="2" applyFont="1" applyFill="1" applyAlignment="1">
      <alignment horizontal="left" vertical="center" wrapText="1"/>
    </xf>
    <xf numFmtId="0" fontId="88" fillId="3" borderId="0" xfId="2" applyFont="1" applyFill="1" applyAlignment="1">
      <alignment horizontal="left" vertical="center"/>
    </xf>
    <xf numFmtId="0" fontId="69" fillId="3" borderId="0" xfId="0" applyFont="1" applyFill="1" applyAlignment="1">
      <alignment horizontal="left" vertical="center" wrapText="1"/>
    </xf>
    <xf numFmtId="0" fontId="89" fillId="3" borderId="0" xfId="2" applyFont="1" applyFill="1" applyAlignment="1">
      <alignment horizontal="left" vertical="center"/>
    </xf>
    <xf numFmtId="0" fontId="6" fillId="3" borderId="0" xfId="2" applyFill="1" applyAlignment="1">
      <alignment horizontal="left" vertical="center" wrapText="1"/>
    </xf>
    <xf numFmtId="0" fontId="71" fillId="40" borderId="30" xfId="2" applyFont="1" applyFill="1" applyBorder="1" applyAlignment="1">
      <alignment horizontal="center" vertical="center"/>
    </xf>
    <xf numFmtId="0" fontId="71" fillId="40" borderId="20" xfId="2" applyFont="1" applyFill="1" applyBorder="1" applyAlignment="1">
      <alignment horizontal="center" vertical="center"/>
    </xf>
    <xf numFmtId="0" fontId="90" fillId="40" borderId="19" xfId="2" applyFont="1" applyFill="1" applyBorder="1" applyAlignment="1">
      <alignment horizontal="center" vertical="center"/>
    </xf>
    <xf numFmtId="0" fontId="90" fillId="40" borderId="30" xfId="2" applyFont="1" applyFill="1" applyBorder="1" applyAlignment="1">
      <alignment horizontal="center" vertical="center"/>
    </xf>
    <xf numFmtId="0" fontId="92" fillId="3" borderId="0" xfId="0" applyFont="1" applyFill="1" applyBorder="1" applyAlignment="1">
      <alignment horizontal="center" vertical="center"/>
    </xf>
    <xf numFmtId="0" fontId="0" fillId="0" borderId="0" xfId="0" applyBorder="1" applyAlignment="1">
      <alignment horizontal="center" vertical="center"/>
    </xf>
    <xf numFmtId="0" fontId="0" fillId="3" borderId="27" xfId="0" applyFill="1" applyBorder="1" applyAlignment="1">
      <alignment horizontal="left" vertical="center" wrapText="1"/>
    </xf>
    <xf numFmtId="0" fontId="0" fillId="3" borderId="15" xfId="0" applyFill="1" applyBorder="1" applyAlignment="1">
      <alignment horizontal="left" vertical="center" wrapText="1"/>
    </xf>
    <xf numFmtId="0" fontId="0" fillId="3" borderId="28" xfId="0" applyFill="1" applyBorder="1" applyAlignment="1">
      <alignment horizontal="left" vertical="center" wrapText="1"/>
    </xf>
    <xf numFmtId="166" fontId="82" fillId="3" borderId="21" xfId="336" applyNumberFormat="1" applyFont="1" applyFill="1" applyBorder="1" applyAlignment="1">
      <alignment horizontal="center" vertical="center" wrapText="1"/>
    </xf>
    <xf numFmtId="166" fontId="82" fillId="3" borderId="22" xfId="336" applyNumberFormat="1" applyFont="1" applyFill="1" applyBorder="1" applyAlignment="1">
      <alignment horizontal="center" vertical="center" wrapText="1"/>
    </xf>
    <xf numFmtId="166" fontId="82" fillId="3" borderId="23" xfId="336" applyNumberFormat="1" applyFont="1" applyFill="1" applyBorder="1" applyAlignment="1">
      <alignment horizontal="center" vertical="center" wrapText="1"/>
    </xf>
    <xf numFmtId="166" fontId="80" fillId="40" borderId="0" xfId="336" applyNumberFormat="1" applyFont="1" applyFill="1" applyAlignment="1">
      <alignment horizontal="center" vertical="center" wrapText="1"/>
    </xf>
    <xf numFmtId="0" fontId="92" fillId="3" borderId="27" xfId="0" applyFont="1" applyFill="1" applyBorder="1" applyAlignment="1">
      <alignment horizontal="left" vertical="center" wrapText="1"/>
    </xf>
    <xf numFmtId="0" fontId="92" fillId="3" borderId="15" xfId="0" applyFont="1" applyFill="1" applyBorder="1" applyAlignment="1">
      <alignment horizontal="left" vertical="center" wrapText="1"/>
    </xf>
    <xf numFmtId="0" fontId="92" fillId="3" borderId="28" xfId="0" applyFont="1" applyFill="1" applyBorder="1" applyAlignment="1">
      <alignment horizontal="left" vertical="center" wrapText="1"/>
    </xf>
  </cellXfs>
  <cellStyles count="337">
    <cellStyle name=" 1" xfId="13" xr:uid="{00000000-0005-0000-0000-000000000000}"/>
    <cellStyle name="_Capex" xfId="14" xr:uid="{00000000-0005-0000-0000-000001000000}"/>
    <cellStyle name="_UED AMP 2009-14 Final 250309 Less PU" xfId="15" xr:uid="{00000000-0005-0000-0000-000002000000}"/>
    <cellStyle name="_UED AMP 2009-14 Final 250309 Less PU_1011 monthly" xfId="16" xr:uid="{00000000-0005-0000-0000-000003000000}"/>
    <cellStyle name="_UED AMP 2009-14 Final 250309 Less PU_1011 monthly_All Outage data RIN 19.2" xfId="17" xr:uid="{00000000-0005-0000-0000-000004000000}"/>
    <cellStyle name="_UED AMP 2009-14 Final 250309 Less PU_1011 monthly_Daily SAIDI SAIFI RIN 19.3ab" xfId="18" xr:uid="{00000000-0005-0000-0000-000005000000}"/>
    <cellStyle name="_UED AMP 2009-14 Final 250309 Less PU_All Outage data RIN 19.2" xfId="19" xr:uid="{00000000-0005-0000-0000-000006000000}"/>
    <cellStyle name="_UED AMP 2009-14 Final 250309 Less PU_Daily SAIDI SAIFI RIN 19.3ab" xfId="20" xr:uid="{00000000-0005-0000-0000-000007000000}"/>
    <cellStyle name="20% - Accent1 2" xfId="21" xr:uid="{00000000-0005-0000-0000-000008000000}"/>
    <cellStyle name="20% - Accent2 2" xfId="22" xr:uid="{00000000-0005-0000-0000-000009000000}"/>
    <cellStyle name="20% - Accent3 2" xfId="23" xr:uid="{00000000-0005-0000-0000-00000A000000}"/>
    <cellStyle name="20% - Accent4 2" xfId="24" xr:uid="{00000000-0005-0000-0000-00000B000000}"/>
    <cellStyle name="20% - Accent5 2" xfId="25" xr:uid="{00000000-0005-0000-0000-00000C000000}"/>
    <cellStyle name="20% - Accent6 2" xfId="26" xr:uid="{00000000-0005-0000-0000-00000D000000}"/>
    <cellStyle name="40% - Accent1 2" xfId="27" xr:uid="{00000000-0005-0000-0000-00000E000000}"/>
    <cellStyle name="40% - Accent2 2" xfId="28" xr:uid="{00000000-0005-0000-0000-00000F000000}"/>
    <cellStyle name="40% - Accent3 2" xfId="29" xr:uid="{00000000-0005-0000-0000-000010000000}"/>
    <cellStyle name="40% - Accent4 2" xfId="30" xr:uid="{00000000-0005-0000-0000-000011000000}"/>
    <cellStyle name="40% - Accent5 2" xfId="31" xr:uid="{00000000-0005-0000-0000-000012000000}"/>
    <cellStyle name="40% - Accent6 2" xfId="32" xr:uid="{00000000-0005-0000-0000-000013000000}"/>
    <cellStyle name="60% - Accent1 2" xfId="33" xr:uid="{00000000-0005-0000-0000-000014000000}"/>
    <cellStyle name="60% - Accent2 2" xfId="34" xr:uid="{00000000-0005-0000-0000-000015000000}"/>
    <cellStyle name="60% - Accent3 2" xfId="35" xr:uid="{00000000-0005-0000-0000-000016000000}"/>
    <cellStyle name="60% - Accent4 2" xfId="36" xr:uid="{00000000-0005-0000-0000-000017000000}"/>
    <cellStyle name="60% - Accent5 2" xfId="37" xr:uid="{00000000-0005-0000-0000-000018000000}"/>
    <cellStyle name="60% - Accent6 2" xfId="38" xr:uid="{00000000-0005-0000-0000-000019000000}"/>
    <cellStyle name="Accent1 - 20%" xfId="40" xr:uid="{00000000-0005-0000-0000-00001A000000}"/>
    <cellStyle name="Accent1 - 40%" xfId="41" xr:uid="{00000000-0005-0000-0000-00001B000000}"/>
    <cellStyle name="Accent1 - 60%" xfId="42" xr:uid="{00000000-0005-0000-0000-00001C000000}"/>
    <cellStyle name="Accent1 2" xfId="39" xr:uid="{00000000-0005-0000-0000-00001D000000}"/>
    <cellStyle name="Accent2 - 20%" xfId="44" xr:uid="{00000000-0005-0000-0000-00001E000000}"/>
    <cellStyle name="Accent2 - 40%" xfId="45" xr:uid="{00000000-0005-0000-0000-00001F000000}"/>
    <cellStyle name="Accent2 - 60%" xfId="46" xr:uid="{00000000-0005-0000-0000-000020000000}"/>
    <cellStyle name="Accent2 2" xfId="43" xr:uid="{00000000-0005-0000-0000-000021000000}"/>
    <cellStyle name="Accent3 - 20%" xfId="48" xr:uid="{00000000-0005-0000-0000-000022000000}"/>
    <cellStyle name="Accent3 - 40%" xfId="49" xr:uid="{00000000-0005-0000-0000-000023000000}"/>
    <cellStyle name="Accent3 - 60%" xfId="50" xr:uid="{00000000-0005-0000-0000-000024000000}"/>
    <cellStyle name="Accent3 10" xfId="51" xr:uid="{00000000-0005-0000-0000-000025000000}"/>
    <cellStyle name="Accent3 11" xfId="52" xr:uid="{00000000-0005-0000-0000-000026000000}"/>
    <cellStyle name="Accent3 12" xfId="53" xr:uid="{00000000-0005-0000-0000-000027000000}"/>
    <cellStyle name="Accent3 13" xfId="54" xr:uid="{00000000-0005-0000-0000-000028000000}"/>
    <cellStyle name="Accent3 14" xfId="55" xr:uid="{00000000-0005-0000-0000-000029000000}"/>
    <cellStyle name="Accent3 15" xfId="56" xr:uid="{00000000-0005-0000-0000-00002A000000}"/>
    <cellStyle name="Accent3 16" xfId="57" xr:uid="{00000000-0005-0000-0000-00002B000000}"/>
    <cellStyle name="Accent3 17" xfId="58" xr:uid="{00000000-0005-0000-0000-00002C000000}"/>
    <cellStyle name="Accent3 18" xfId="59" xr:uid="{00000000-0005-0000-0000-00002D000000}"/>
    <cellStyle name="Accent3 19" xfId="60" xr:uid="{00000000-0005-0000-0000-00002E000000}"/>
    <cellStyle name="Accent3 2" xfId="61" xr:uid="{00000000-0005-0000-0000-00002F000000}"/>
    <cellStyle name="Accent3 20" xfId="62" xr:uid="{00000000-0005-0000-0000-000030000000}"/>
    <cellStyle name="Accent3 21" xfId="47" xr:uid="{00000000-0005-0000-0000-000031000000}"/>
    <cellStyle name="Accent3 3" xfId="63" xr:uid="{00000000-0005-0000-0000-000032000000}"/>
    <cellStyle name="Accent3 4" xfId="64" xr:uid="{00000000-0005-0000-0000-000033000000}"/>
    <cellStyle name="Accent3 5" xfId="65" xr:uid="{00000000-0005-0000-0000-000034000000}"/>
    <cellStyle name="Accent3 6" xfId="66" xr:uid="{00000000-0005-0000-0000-000035000000}"/>
    <cellStyle name="Accent3 7" xfId="67" xr:uid="{00000000-0005-0000-0000-000036000000}"/>
    <cellStyle name="Accent3 8" xfId="68" xr:uid="{00000000-0005-0000-0000-000037000000}"/>
    <cellStyle name="Accent3 9" xfId="69" xr:uid="{00000000-0005-0000-0000-000038000000}"/>
    <cellStyle name="Accent4 - 20%" xfId="71" xr:uid="{00000000-0005-0000-0000-000039000000}"/>
    <cellStyle name="Accent4 - 40%" xfId="72" xr:uid="{00000000-0005-0000-0000-00003A000000}"/>
    <cellStyle name="Accent4 - 60%" xfId="73" xr:uid="{00000000-0005-0000-0000-00003B000000}"/>
    <cellStyle name="Accent4 2" xfId="70" xr:uid="{00000000-0005-0000-0000-00003C000000}"/>
    <cellStyle name="Accent5 - 20%" xfId="75" xr:uid="{00000000-0005-0000-0000-00003D000000}"/>
    <cellStyle name="Accent5 - 40%" xfId="76" xr:uid="{00000000-0005-0000-0000-00003E000000}"/>
    <cellStyle name="Accent5 - 60%" xfId="77" xr:uid="{00000000-0005-0000-0000-00003F000000}"/>
    <cellStyle name="Accent5 10" xfId="78" xr:uid="{00000000-0005-0000-0000-000040000000}"/>
    <cellStyle name="Accent5 11" xfId="79" xr:uid="{00000000-0005-0000-0000-000041000000}"/>
    <cellStyle name="Accent5 12" xfId="80" xr:uid="{00000000-0005-0000-0000-000042000000}"/>
    <cellStyle name="Accent5 13" xfId="81" xr:uid="{00000000-0005-0000-0000-000043000000}"/>
    <cellStyle name="Accent5 14" xfId="82" xr:uid="{00000000-0005-0000-0000-000044000000}"/>
    <cellStyle name="Accent5 15" xfId="83" xr:uid="{00000000-0005-0000-0000-000045000000}"/>
    <cellStyle name="Accent5 16" xfId="84" xr:uid="{00000000-0005-0000-0000-000046000000}"/>
    <cellStyle name="Accent5 17" xfId="85" xr:uid="{00000000-0005-0000-0000-000047000000}"/>
    <cellStyle name="Accent5 18" xfId="86" xr:uid="{00000000-0005-0000-0000-000048000000}"/>
    <cellStyle name="Accent5 19" xfId="87" xr:uid="{00000000-0005-0000-0000-000049000000}"/>
    <cellStyle name="Accent5 2" xfId="88" xr:uid="{00000000-0005-0000-0000-00004A000000}"/>
    <cellStyle name="Accent5 20" xfId="89" xr:uid="{00000000-0005-0000-0000-00004B000000}"/>
    <cellStyle name="Accent5 21" xfId="74" xr:uid="{00000000-0005-0000-0000-00004C000000}"/>
    <cellStyle name="Accent5 3" xfId="90" xr:uid="{00000000-0005-0000-0000-00004D000000}"/>
    <cellStyle name="Accent5 4" xfId="91" xr:uid="{00000000-0005-0000-0000-00004E000000}"/>
    <cellStyle name="Accent5 5" xfId="92" xr:uid="{00000000-0005-0000-0000-00004F000000}"/>
    <cellStyle name="Accent5 6" xfId="93" xr:uid="{00000000-0005-0000-0000-000050000000}"/>
    <cellStyle name="Accent5 7" xfId="94" xr:uid="{00000000-0005-0000-0000-000051000000}"/>
    <cellStyle name="Accent5 8" xfId="95" xr:uid="{00000000-0005-0000-0000-000052000000}"/>
    <cellStyle name="Accent5 9" xfId="96" xr:uid="{00000000-0005-0000-0000-000053000000}"/>
    <cellStyle name="Accent6 - 20%" xfId="98" xr:uid="{00000000-0005-0000-0000-000054000000}"/>
    <cellStyle name="Accent6 - 40%" xfId="99" xr:uid="{00000000-0005-0000-0000-000055000000}"/>
    <cellStyle name="Accent6 - 60%" xfId="100" xr:uid="{00000000-0005-0000-0000-000056000000}"/>
    <cellStyle name="Accent6 2" xfId="97" xr:uid="{00000000-0005-0000-0000-000057000000}"/>
    <cellStyle name="Agara" xfId="101" xr:uid="{00000000-0005-0000-0000-000058000000}"/>
    <cellStyle name="B79812_.wvu.PrintTitlest" xfId="102" xr:uid="{00000000-0005-0000-0000-000059000000}"/>
    <cellStyle name="Bad 2" xfId="103" xr:uid="{00000000-0005-0000-0000-00005B000000}"/>
    <cellStyle name="Black" xfId="104" xr:uid="{00000000-0005-0000-0000-00005C000000}"/>
    <cellStyle name="Blockout" xfId="325" xr:uid="{00000000-0005-0000-0000-00005D000000}"/>
    <cellStyle name="Blockout 2" xfId="326" xr:uid="{00000000-0005-0000-0000-00005E000000}"/>
    <cellStyle name="Blue" xfId="105" xr:uid="{00000000-0005-0000-0000-00005F000000}"/>
    <cellStyle name="Calculation 2" xfId="106" xr:uid="{00000000-0005-0000-0000-000060000000}"/>
    <cellStyle name="Check Cell 2" xfId="107" xr:uid="{00000000-0005-0000-0000-000061000000}"/>
    <cellStyle name="Comma" xfId="335" builtinId="3"/>
    <cellStyle name="Comma [0]7Z_87C" xfId="109" xr:uid="{00000000-0005-0000-0000-000062000000}"/>
    <cellStyle name="Comma 0" xfId="110" xr:uid="{00000000-0005-0000-0000-000063000000}"/>
    <cellStyle name="Comma 1" xfId="111" xr:uid="{00000000-0005-0000-0000-000064000000}"/>
    <cellStyle name="Comma 10" xfId="112" xr:uid="{00000000-0005-0000-0000-000065000000}"/>
    <cellStyle name="Comma 11" xfId="113" xr:uid="{00000000-0005-0000-0000-000066000000}"/>
    <cellStyle name="Comma 12" xfId="114" xr:uid="{00000000-0005-0000-0000-000067000000}"/>
    <cellStyle name="Comma 13" xfId="115" xr:uid="{00000000-0005-0000-0000-000068000000}"/>
    <cellStyle name="Comma 14" xfId="116" xr:uid="{00000000-0005-0000-0000-000069000000}"/>
    <cellStyle name="Comma 15" xfId="117" xr:uid="{00000000-0005-0000-0000-00006A000000}"/>
    <cellStyle name="Comma 16" xfId="118" xr:uid="{00000000-0005-0000-0000-00006B000000}"/>
    <cellStyle name="Comma 17" xfId="119" xr:uid="{00000000-0005-0000-0000-00006C000000}"/>
    <cellStyle name="Comma 18" xfId="120" xr:uid="{00000000-0005-0000-0000-00006D000000}"/>
    <cellStyle name="Comma 19" xfId="121" xr:uid="{00000000-0005-0000-0000-00006E000000}"/>
    <cellStyle name="Comma 2" xfId="7" xr:uid="{00000000-0005-0000-0000-00006F000000}"/>
    <cellStyle name="Comma 2 2" xfId="123" xr:uid="{00000000-0005-0000-0000-000070000000}"/>
    <cellStyle name="Comma 2 3" xfId="124" xr:uid="{00000000-0005-0000-0000-000071000000}"/>
    <cellStyle name="Comma 2 4" xfId="122" xr:uid="{00000000-0005-0000-0000-000072000000}"/>
    <cellStyle name="Comma 20" xfId="125" xr:uid="{00000000-0005-0000-0000-000073000000}"/>
    <cellStyle name="Comma 21" xfId="126" xr:uid="{00000000-0005-0000-0000-000074000000}"/>
    <cellStyle name="Comma 22" xfId="127" xr:uid="{00000000-0005-0000-0000-000075000000}"/>
    <cellStyle name="Comma 23" xfId="128" xr:uid="{00000000-0005-0000-0000-000076000000}"/>
    <cellStyle name="Comma 24" xfId="108" xr:uid="{00000000-0005-0000-0000-000077000000}"/>
    <cellStyle name="Comma 25" xfId="324" xr:uid="{00000000-0005-0000-0000-000078000000}"/>
    <cellStyle name="Comma 3" xfId="129" xr:uid="{00000000-0005-0000-0000-000079000000}"/>
    <cellStyle name="Comma 4" xfId="130" xr:uid="{00000000-0005-0000-0000-00007A000000}"/>
    <cellStyle name="Comma 5" xfId="131" xr:uid="{00000000-0005-0000-0000-00007B000000}"/>
    <cellStyle name="Comma 6" xfId="132" xr:uid="{00000000-0005-0000-0000-00007C000000}"/>
    <cellStyle name="Comma 7" xfId="133" xr:uid="{00000000-0005-0000-0000-00007D000000}"/>
    <cellStyle name="Comma 8" xfId="134" xr:uid="{00000000-0005-0000-0000-00007E000000}"/>
    <cellStyle name="Comma 9" xfId="135" xr:uid="{00000000-0005-0000-0000-00007F000000}"/>
    <cellStyle name="Comma0" xfId="136" xr:uid="{00000000-0005-0000-0000-000080000000}"/>
    <cellStyle name="Currency 11" xfId="138" xr:uid="{00000000-0005-0000-0000-000081000000}"/>
    <cellStyle name="Currency 2" xfId="8" xr:uid="{00000000-0005-0000-0000-000082000000}"/>
    <cellStyle name="Currency 2 2" xfId="139" xr:uid="{00000000-0005-0000-0000-000083000000}"/>
    <cellStyle name="Currency 3" xfId="140" xr:uid="{00000000-0005-0000-0000-000084000000}"/>
    <cellStyle name="Currency 4" xfId="141" xr:uid="{00000000-0005-0000-0000-000085000000}"/>
    <cellStyle name="Currency 5" xfId="142" xr:uid="{00000000-0005-0000-0000-000086000000}"/>
    <cellStyle name="Currency 6" xfId="137" xr:uid="{00000000-0005-0000-0000-000087000000}"/>
    <cellStyle name="Currency 7" xfId="334" xr:uid="{00000000-0005-0000-0000-000088000000}"/>
    <cellStyle name="D4_B8B1_005004B79812_.wvu.PrintTitlest" xfId="143" xr:uid="{00000000-0005-0000-0000-000089000000}"/>
    <cellStyle name="Date" xfId="144" xr:uid="{00000000-0005-0000-0000-00008A000000}"/>
    <cellStyle name="dms_1" xfId="3" xr:uid="{00000000-0005-0000-0000-00008B000000}"/>
    <cellStyle name="Emphasis 1" xfId="145" xr:uid="{00000000-0005-0000-0000-00008D000000}"/>
    <cellStyle name="Emphasis 2" xfId="146" xr:uid="{00000000-0005-0000-0000-00008E000000}"/>
    <cellStyle name="Emphasis 3" xfId="147" xr:uid="{00000000-0005-0000-0000-00008F000000}"/>
    <cellStyle name="Euro" xfId="148" xr:uid="{00000000-0005-0000-0000-000090000000}"/>
    <cellStyle name="Explanatory Text 2" xfId="149" xr:uid="{00000000-0005-0000-0000-000091000000}"/>
    <cellStyle name="Fixed" xfId="150" xr:uid="{00000000-0005-0000-0000-000092000000}"/>
    <cellStyle name="Gilsans" xfId="151" xr:uid="{00000000-0005-0000-0000-000093000000}"/>
    <cellStyle name="Gilsansl" xfId="152" xr:uid="{00000000-0005-0000-0000-000094000000}"/>
    <cellStyle name="Good 2" xfId="154" xr:uid="{00000000-0005-0000-0000-000095000000}"/>
    <cellStyle name="Good 3" xfId="153" xr:uid="{00000000-0005-0000-0000-000096000000}"/>
    <cellStyle name="Heading 1 2" xfId="156" xr:uid="{00000000-0005-0000-0000-000097000000}"/>
    <cellStyle name="Heading 1 3" xfId="157" xr:uid="{00000000-0005-0000-0000-000098000000}"/>
    <cellStyle name="Heading 1 4" xfId="158" xr:uid="{00000000-0005-0000-0000-000099000000}"/>
    <cellStyle name="Heading 1 5" xfId="155" xr:uid="{00000000-0005-0000-0000-00009A000000}"/>
    <cellStyle name="Heading 2 2" xfId="160" xr:uid="{00000000-0005-0000-0000-00009B000000}"/>
    <cellStyle name="Heading 2 3" xfId="161" xr:uid="{00000000-0005-0000-0000-00009C000000}"/>
    <cellStyle name="Heading 2 4" xfId="162" xr:uid="{00000000-0005-0000-0000-00009D000000}"/>
    <cellStyle name="Heading 2 5" xfId="159" xr:uid="{00000000-0005-0000-0000-00009E000000}"/>
    <cellStyle name="Heading 3 2" xfId="164" xr:uid="{00000000-0005-0000-0000-00009F000000}"/>
    <cellStyle name="Heading 3 3" xfId="165" xr:uid="{00000000-0005-0000-0000-0000A0000000}"/>
    <cellStyle name="Heading 3 4" xfId="163" xr:uid="{00000000-0005-0000-0000-0000A1000000}"/>
    <cellStyle name="Heading 4 2" xfId="167" xr:uid="{00000000-0005-0000-0000-0000A2000000}"/>
    <cellStyle name="Heading 4 3" xfId="168" xr:uid="{00000000-0005-0000-0000-0000A3000000}"/>
    <cellStyle name="Heading 4 4" xfId="166" xr:uid="{00000000-0005-0000-0000-0000A4000000}"/>
    <cellStyle name="Heading(4)" xfId="169" xr:uid="{00000000-0005-0000-0000-0000A5000000}"/>
    <cellStyle name="Hyperlink 2" xfId="170" xr:uid="{00000000-0005-0000-0000-0000A6000000}"/>
    <cellStyle name="Hyperlink Arrow" xfId="171" xr:uid="{00000000-0005-0000-0000-0000A7000000}"/>
    <cellStyle name="Hyperlink Text" xfId="172" xr:uid="{00000000-0005-0000-0000-0000A8000000}"/>
    <cellStyle name="Input 2" xfId="173" xr:uid="{00000000-0005-0000-0000-0000A9000000}"/>
    <cellStyle name="Input1" xfId="174" xr:uid="{00000000-0005-0000-0000-0000AA000000}"/>
    <cellStyle name="Input1 2" xfId="175" xr:uid="{00000000-0005-0000-0000-0000AB000000}"/>
    <cellStyle name="Input3" xfId="176" xr:uid="{00000000-0005-0000-0000-0000AC000000}"/>
    <cellStyle name="Lines" xfId="177" xr:uid="{00000000-0005-0000-0000-0000AD000000}"/>
    <cellStyle name="Linked Cell 2" xfId="178" xr:uid="{00000000-0005-0000-0000-0000AE000000}"/>
    <cellStyle name="Mine" xfId="179" xr:uid="{00000000-0005-0000-0000-0000AF000000}"/>
    <cellStyle name="Model Name" xfId="180" xr:uid="{00000000-0005-0000-0000-0000B0000000}"/>
    <cellStyle name="Neutral 2" xfId="182" xr:uid="{00000000-0005-0000-0000-0000B1000000}"/>
    <cellStyle name="Neutral 3" xfId="181" xr:uid="{00000000-0005-0000-0000-0000B2000000}"/>
    <cellStyle name="Normal" xfId="0" builtinId="0"/>
    <cellStyle name="Normal - Style1" xfId="183" xr:uid="{00000000-0005-0000-0000-0000B4000000}"/>
    <cellStyle name="Normal 10" xfId="184" xr:uid="{00000000-0005-0000-0000-0000B5000000}"/>
    <cellStyle name="Normal 100" xfId="327" xr:uid="{00000000-0005-0000-0000-0000B6000000}"/>
    <cellStyle name="Normal 11" xfId="185" xr:uid="{00000000-0005-0000-0000-0000B7000000}"/>
    <cellStyle name="Normal 114" xfId="186" xr:uid="{00000000-0005-0000-0000-0000B8000000}"/>
    <cellStyle name="Normal 12" xfId="187" xr:uid="{00000000-0005-0000-0000-0000B9000000}"/>
    <cellStyle name="Normal 13" xfId="188" xr:uid="{00000000-0005-0000-0000-0000BA000000}"/>
    <cellStyle name="Normal 14" xfId="189" xr:uid="{00000000-0005-0000-0000-0000BB000000}"/>
    <cellStyle name="Normal 143" xfId="190" xr:uid="{00000000-0005-0000-0000-0000BC000000}"/>
    <cellStyle name="Normal 144" xfId="191" xr:uid="{00000000-0005-0000-0000-0000BD000000}"/>
    <cellStyle name="Normal 147" xfId="192" xr:uid="{00000000-0005-0000-0000-0000BE000000}"/>
    <cellStyle name="Normal 148" xfId="193" xr:uid="{00000000-0005-0000-0000-0000BF000000}"/>
    <cellStyle name="Normal 149" xfId="194" xr:uid="{00000000-0005-0000-0000-0000C0000000}"/>
    <cellStyle name="Normal 15" xfId="195" xr:uid="{00000000-0005-0000-0000-0000C1000000}"/>
    <cellStyle name="Normal 150" xfId="196" xr:uid="{00000000-0005-0000-0000-0000C2000000}"/>
    <cellStyle name="Normal 151" xfId="197" xr:uid="{00000000-0005-0000-0000-0000C3000000}"/>
    <cellStyle name="Normal 152" xfId="198" xr:uid="{00000000-0005-0000-0000-0000C4000000}"/>
    <cellStyle name="Normal 153" xfId="199" xr:uid="{00000000-0005-0000-0000-0000C5000000}"/>
    <cellStyle name="Normal 154" xfId="200" xr:uid="{00000000-0005-0000-0000-0000C6000000}"/>
    <cellStyle name="Normal 155" xfId="201" xr:uid="{00000000-0005-0000-0000-0000C7000000}"/>
    <cellStyle name="Normal 156" xfId="202" xr:uid="{00000000-0005-0000-0000-0000C8000000}"/>
    <cellStyle name="Normal 16" xfId="203" xr:uid="{00000000-0005-0000-0000-0000C9000000}"/>
    <cellStyle name="Normal 161" xfId="204" xr:uid="{00000000-0005-0000-0000-0000CA000000}"/>
    <cellStyle name="Normal 162" xfId="205" xr:uid="{00000000-0005-0000-0000-0000CB000000}"/>
    <cellStyle name="Normal 163" xfId="206" xr:uid="{00000000-0005-0000-0000-0000CC000000}"/>
    <cellStyle name="Normal 164" xfId="207" xr:uid="{00000000-0005-0000-0000-0000CD000000}"/>
    <cellStyle name="Normal 169" xfId="208" xr:uid="{00000000-0005-0000-0000-0000CE000000}"/>
    <cellStyle name="Normal 17" xfId="209" xr:uid="{00000000-0005-0000-0000-0000CF000000}"/>
    <cellStyle name="Normal 170" xfId="210" xr:uid="{00000000-0005-0000-0000-0000D0000000}"/>
    <cellStyle name="Normal 171" xfId="211" xr:uid="{00000000-0005-0000-0000-0000D1000000}"/>
    <cellStyle name="Normal 172" xfId="212" xr:uid="{00000000-0005-0000-0000-0000D2000000}"/>
    <cellStyle name="Normal 177" xfId="213" xr:uid="{00000000-0005-0000-0000-0000D3000000}"/>
    <cellStyle name="Normal 178" xfId="214" xr:uid="{00000000-0005-0000-0000-0000D4000000}"/>
    <cellStyle name="Normal 179" xfId="215" xr:uid="{00000000-0005-0000-0000-0000D5000000}"/>
    <cellStyle name="Normal 18" xfId="216" xr:uid="{00000000-0005-0000-0000-0000D6000000}"/>
    <cellStyle name="Normal 180" xfId="217" xr:uid="{00000000-0005-0000-0000-0000D7000000}"/>
    <cellStyle name="Normal 181" xfId="218" xr:uid="{00000000-0005-0000-0000-0000D8000000}"/>
    <cellStyle name="Normal 182" xfId="219" xr:uid="{00000000-0005-0000-0000-0000D9000000}"/>
    <cellStyle name="Normal 183" xfId="220" xr:uid="{00000000-0005-0000-0000-0000DA000000}"/>
    <cellStyle name="Normal 184" xfId="221" xr:uid="{00000000-0005-0000-0000-0000DB000000}"/>
    <cellStyle name="Normal 185" xfId="222" xr:uid="{00000000-0005-0000-0000-0000DC000000}"/>
    <cellStyle name="Normal 186" xfId="223" xr:uid="{00000000-0005-0000-0000-0000DD000000}"/>
    <cellStyle name="Normal 187" xfId="224" xr:uid="{00000000-0005-0000-0000-0000DE000000}"/>
    <cellStyle name="Normal 188" xfId="225" xr:uid="{00000000-0005-0000-0000-0000DF000000}"/>
    <cellStyle name="Normal 189" xfId="226" xr:uid="{00000000-0005-0000-0000-0000E0000000}"/>
    <cellStyle name="Normal 19" xfId="227" xr:uid="{00000000-0005-0000-0000-0000E1000000}"/>
    <cellStyle name="Normal 190" xfId="228" xr:uid="{00000000-0005-0000-0000-0000E2000000}"/>
    <cellStyle name="Normal 192" xfId="229" xr:uid="{00000000-0005-0000-0000-0000E3000000}"/>
    <cellStyle name="Normal 193" xfId="230" xr:uid="{00000000-0005-0000-0000-0000E4000000}"/>
    <cellStyle name="Normal 196" xfId="231" xr:uid="{00000000-0005-0000-0000-0000E5000000}"/>
    <cellStyle name="Normal 197" xfId="232" xr:uid="{00000000-0005-0000-0000-0000E6000000}"/>
    <cellStyle name="Normal 198" xfId="233" xr:uid="{00000000-0005-0000-0000-0000E7000000}"/>
    <cellStyle name="Normal 199" xfId="234" xr:uid="{00000000-0005-0000-0000-0000E8000000}"/>
    <cellStyle name="Normal 2" xfId="2" xr:uid="{00000000-0005-0000-0000-0000E9000000}"/>
    <cellStyle name="Normal 2 2" xfId="4" xr:uid="{00000000-0005-0000-0000-0000EA000000}"/>
    <cellStyle name="Normal 2 2 2" xfId="236" xr:uid="{00000000-0005-0000-0000-0000EB000000}"/>
    <cellStyle name="Normal 2 3" xfId="237" xr:uid="{00000000-0005-0000-0000-0000EC000000}"/>
    <cellStyle name="Normal 2 4" xfId="235" xr:uid="{00000000-0005-0000-0000-0000ED000000}"/>
    <cellStyle name="Normal 20" xfId="238" xr:uid="{00000000-0005-0000-0000-0000EE000000}"/>
    <cellStyle name="Normal 200" xfId="239" xr:uid="{00000000-0005-0000-0000-0000EF000000}"/>
    <cellStyle name="Normal 201" xfId="240" xr:uid="{00000000-0005-0000-0000-0000F0000000}"/>
    <cellStyle name="Normal 202" xfId="241" xr:uid="{00000000-0005-0000-0000-0000F1000000}"/>
    <cellStyle name="Normal 203" xfId="242" xr:uid="{00000000-0005-0000-0000-0000F2000000}"/>
    <cellStyle name="Normal 204" xfId="243" xr:uid="{00000000-0005-0000-0000-0000F3000000}"/>
    <cellStyle name="Normal 205" xfId="244" xr:uid="{00000000-0005-0000-0000-0000F4000000}"/>
    <cellStyle name="Normal 207" xfId="245" xr:uid="{00000000-0005-0000-0000-0000F5000000}"/>
    <cellStyle name="Normal 208" xfId="246" xr:uid="{00000000-0005-0000-0000-0000F6000000}"/>
    <cellStyle name="Normal 209" xfId="247" xr:uid="{00000000-0005-0000-0000-0000F7000000}"/>
    <cellStyle name="Normal 21" xfId="248" xr:uid="{00000000-0005-0000-0000-0000F8000000}"/>
    <cellStyle name="Normal 210" xfId="249" xr:uid="{00000000-0005-0000-0000-0000F9000000}"/>
    <cellStyle name="Normal 211" xfId="250" xr:uid="{00000000-0005-0000-0000-0000FA000000}"/>
    <cellStyle name="Normal 212" xfId="251" xr:uid="{00000000-0005-0000-0000-0000FB000000}"/>
    <cellStyle name="Normal 213" xfId="252" xr:uid="{00000000-0005-0000-0000-0000FC000000}"/>
    <cellStyle name="Normal 214" xfId="253" xr:uid="{00000000-0005-0000-0000-0000FD000000}"/>
    <cellStyle name="Normal 215" xfId="9" xr:uid="{00000000-0005-0000-0000-0000FE000000}"/>
    <cellStyle name="Normal 216" xfId="254" xr:uid="{00000000-0005-0000-0000-0000FF000000}"/>
    <cellStyle name="Normal 22" xfId="255" xr:uid="{00000000-0005-0000-0000-000000010000}"/>
    <cellStyle name="Normal 23" xfId="256" xr:uid="{00000000-0005-0000-0000-000001010000}"/>
    <cellStyle name="Normal 24" xfId="257" xr:uid="{00000000-0005-0000-0000-000002010000}"/>
    <cellStyle name="Normal 25" xfId="258" xr:uid="{00000000-0005-0000-0000-000003010000}"/>
    <cellStyle name="Normal 26" xfId="259" xr:uid="{00000000-0005-0000-0000-000004010000}"/>
    <cellStyle name="Normal 27" xfId="260" xr:uid="{00000000-0005-0000-0000-000005010000}"/>
    <cellStyle name="Normal 28" xfId="261" xr:uid="{00000000-0005-0000-0000-000006010000}"/>
    <cellStyle name="Normal 29" xfId="12" xr:uid="{00000000-0005-0000-0000-000007010000}"/>
    <cellStyle name="Normal 3" xfId="1" xr:uid="{00000000-0005-0000-0000-000008010000}"/>
    <cellStyle name="Normal 3 2" xfId="10" xr:uid="{00000000-0005-0000-0000-000009010000}"/>
    <cellStyle name="Normal 30" xfId="6" xr:uid="{00000000-0005-0000-0000-00000A010000}"/>
    <cellStyle name="Normal 37" xfId="262" xr:uid="{00000000-0005-0000-0000-00000B010000}"/>
    <cellStyle name="Normal 38" xfId="263" xr:uid="{00000000-0005-0000-0000-00000C010000}"/>
    <cellStyle name="Normal 39" xfId="264" xr:uid="{00000000-0005-0000-0000-00000D010000}"/>
    <cellStyle name="Normal 4" xfId="265" xr:uid="{00000000-0005-0000-0000-00000E010000}"/>
    <cellStyle name="Normal 40" xfId="266" xr:uid="{00000000-0005-0000-0000-00000F010000}"/>
    <cellStyle name="Normal 5" xfId="267" xr:uid="{00000000-0005-0000-0000-000010010000}"/>
    <cellStyle name="Normal 6" xfId="268" xr:uid="{00000000-0005-0000-0000-000011010000}"/>
    <cellStyle name="Normal 7" xfId="269" xr:uid="{00000000-0005-0000-0000-000012010000}"/>
    <cellStyle name="Normal 77" xfId="328" xr:uid="{00000000-0005-0000-0000-000013010000}"/>
    <cellStyle name="Normal 78" xfId="329" xr:uid="{00000000-0005-0000-0000-000014010000}"/>
    <cellStyle name="Normal 79" xfId="330" xr:uid="{00000000-0005-0000-0000-000015010000}"/>
    <cellStyle name="Normal 8" xfId="270" xr:uid="{00000000-0005-0000-0000-000016010000}"/>
    <cellStyle name="Normal 80" xfId="331" xr:uid="{00000000-0005-0000-0000-000017010000}"/>
    <cellStyle name="Normal 81" xfId="332" xr:uid="{00000000-0005-0000-0000-000018010000}"/>
    <cellStyle name="Normal 82" xfId="333" xr:uid="{00000000-0005-0000-0000-000019010000}"/>
    <cellStyle name="Normal 9" xfId="271" xr:uid="{00000000-0005-0000-0000-00001A010000}"/>
    <cellStyle name="Normal_AppendixB" xfId="336" xr:uid="{9BE339AF-B250-4E1E-9EF8-6A5394ADEC9E}"/>
    <cellStyle name="Note 2" xfId="272" xr:uid="{00000000-0005-0000-0000-00001B010000}"/>
    <cellStyle name="Output 2" xfId="273" xr:uid="{00000000-0005-0000-0000-00001C010000}"/>
    <cellStyle name="Percent [2]" xfId="275" xr:uid="{00000000-0005-0000-0000-00001D010000}"/>
    <cellStyle name="Percent 2" xfId="276" xr:uid="{00000000-0005-0000-0000-00001E010000}"/>
    <cellStyle name="Percent 3" xfId="277" xr:uid="{00000000-0005-0000-0000-00001F010000}"/>
    <cellStyle name="Percent 4" xfId="274" xr:uid="{00000000-0005-0000-0000-000020010000}"/>
    <cellStyle name="Percent 5" xfId="11" xr:uid="{00000000-0005-0000-0000-000021010000}"/>
    <cellStyle name="Percentage" xfId="278" xr:uid="{00000000-0005-0000-0000-000022010000}"/>
    <cellStyle name="Period Title" xfId="279" xr:uid="{00000000-0005-0000-0000-000023010000}"/>
    <cellStyle name="PSChar" xfId="280" xr:uid="{00000000-0005-0000-0000-000024010000}"/>
    <cellStyle name="PSDate" xfId="281" xr:uid="{00000000-0005-0000-0000-000025010000}"/>
    <cellStyle name="PSDec" xfId="282" xr:uid="{00000000-0005-0000-0000-000026010000}"/>
    <cellStyle name="PSDetail" xfId="283" xr:uid="{00000000-0005-0000-0000-000027010000}"/>
    <cellStyle name="PSHeading" xfId="284" xr:uid="{00000000-0005-0000-0000-000028010000}"/>
    <cellStyle name="PSInt" xfId="285" xr:uid="{00000000-0005-0000-0000-000029010000}"/>
    <cellStyle name="PSSpacer" xfId="286" xr:uid="{00000000-0005-0000-0000-00002A010000}"/>
    <cellStyle name="Ratio" xfId="287" xr:uid="{00000000-0005-0000-0000-00002B010000}"/>
    <cellStyle name="Right Date" xfId="288" xr:uid="{00000000-0005-0000-0000-00002C010000}"/>
    <cellStyle name="Right Number" xfId="289" xr:uid="{00000000-0005-0000-0000-00002D010000}"/>
    <cellStyle name="Right Year" xfId="290" xr:uid="{00000000-0005-0000-0000-00002E010000}"/>
    <cellStyle name="SAPBEXstdItem 2" xfId="5" xr:uid="{00000000-0005-0000-0000-00002F010000}"/>
    <cellStyle name="SAPError" xfId="291" xr:uid="{00000000-0005-0000-0000-000030010000}"/>
    <cellStyle name="SAPKey" xfId="292" xr:uid="{00000000-0005-0000-0000-000031010000}"/>
    <cellStyle name="SAPLocked" xfId="293" xr:uid="{00000000-0005-0000-0000-000032010000}"/>
    <cellStyle name="SAPOutput" xfId="294" xr:uid="{00000000-0005-0000-0000-000033010000}"/>
    <cellStyle name="SAPSpace" xfId="295" xr:uid="{00000000-0005-0000-0000-000034010000}"/>
    <cellStyle name="SAPText" xfId="296" xr:uid="{00000000-0005-0000-0000-000035010000}"/>
    <cellStyle name="SAPUnLocked" xfId="297" xr:uid="{00000000-0005-0000-0000-000036010000}"/>
    <cellStyle name="Sheet Title" xfId="298" xr:uid="{00000000-0005-0000-0000-000037010000}"/>
    <cellStyle name="Style 1" xfId="299" xr:uid="{00000000-0005-0000-0000-000038010000}"/>
    <cellStyle name="Style2" xfId="300" xr:uid="{00000000-0005-0000-0000-000039010000}"/>
    <cellStyle name="Style3" xfId="301" xr:uid="{00000000-0005-0000-0000-00003A010000}"/>
    <cellStyle name="Style4" xfId="302" xr:uid="{00000000-0005-0000-0000-00003B010000}"/>
    <cellStyle name="Style5" xfId="303" xr:uid="{00000000-0005-0000-0000-00003C010000}"/>
    <cellStyle name="Table Head Green" xfId="304" xr:uid="{00000000-0005-0000-0000-00003D010000}"/>
    <cellStyle name="Table Head Green 2" xfId="305" xr:uid="{00000000-0005-0000-0000-00003E010000}"/>
    <cellStyle name="Table Head_pldt" xfId="306" xr:uid="{00000000-0005-0000-0000-00003F010000}"/>
    <cellStyle name="Table Source" xfId="307" xr:uid="{00000000-0005-0000-0000-000040010000}"/>
    <cellStyle name="Table Units" xfId="308" xr:uid="{00000000-0005-0000-0000-000041010000}"/>
    <cellStyle name="Text" xfId="309" xr:uid="{00000000-0005-0000-0000-000042010000}"/>
    <cellStyle name="Text 2" xfId="310" xr:uid="{00000000-0005-0000-0000-000043010000}"/>
    <cellStyle name="Text Head 1" xfId="311" xr:uid="{00000000-0005-0000-0000-000044010000}"/>
    <cellStyle name="Text Head 1 2" xfId="312" xr:uid="{00000000-0005-0000-0000-000045010000}"/>
    <cellStyle name="Text Head 2" xfId="313" xr:uid="{00000000-0005-0000-0000-000046010000}"/>
    <cellStyle name="Text Head 2 2" xfId="314" xr:uid="{00000000-0005-0000-0000-000047010000}"/>
    <cellStyle name="Text Indent 2" xfId="315" xr:uid="{00000000-0005-0000-0000-000048010000}"/>
    <cellStyle name="Theirs" xfId="316" xr:uid="{00000000-0005-0000-0000-000049010000}"/>
    <cellStyle name="Title 2" xfId="317" xr:uid="{00000000-0005-0000-0000-00004A010000}"/>
    <cellStyle name="TOC 1" xfId="318" xr:uid="{00000000-0005-0000-0000-00004B010000}"/>
    <cellStyle name="TOC 2" xfId="319" xr:uid="{00000000-0005-0000-0000-00004C010000}"/>
    <cellStyle name="TOC 3" xfId="320" xr:uid="{00000000-0005-0000-0000-00004D010000}"/>
    <cellStyle name="Total 2" xfId="321" xr:uid="{00000000-0005-0000-0000-00004E010000}"/>
    <cellStyle name="Warning Text 2" xfId="322" xr:uid="{00000000-0005-0000-0000-00004F010000}"/>
    <cellStyle name="year" xfId="323" xr:uid="{00000000-0005-0000-0000-000050010000}"/>
  </cellStyles>
  <dxfs count="28">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E2EEE9"/>
      <color rgb="FF5F9E88"/>
      <color rgb="FFE2EEEA"/>
      <color rgb="FFFF0066"/>
      <color rgb="FFF8DBCC"/>
      <color rgb="FF339966"/>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10582</xdr:colOff>
      <xdr:row>8</xdr:row>
      <xdr:rowOff>137583</xdr:rowOff>
    </xdr:from>
    <xdr:to>
      <xdr:col>2</xdr:col>
      <xdr:colOff>2979637</xdr:colOff>
      <xdr:row>9</xdr:row>
      <xdr:rowOff>534381</xdr:rowOff>
    </xdr:to>
    <xdr:pic>
      <xdr:nvPicPr>
        <xdr:cNvPr id="2" name="Picture 1">
          <a:extLst>
            <a:ext uri="{FF2B5EF4-FFF2-40B4-BE49-F238E27FC236}">
              <a16:creationId xmlns:a16="http://schemas.microsoft.com/office/drawing/2014/main" id="{DCEE31D2-CB2B-4E8B-B38A-F64DBE49F63E}"/>
            </a:ext>
          </a:extLst>
        </xdr:cNvPr>
        <xdr:cNvPicPr>
          <a:picLocks noChangeAspect="1"/>
        </xdr:cNvPicPr>
      </xdr:nvPicPr>
      <xdr:blipFill>
        <a:blip xmlns:r="http://schemas.openxmlformats.org/officeDocument/2006/relationships" r:embed="rId1"/>
        <a:stretch>
          <a:fillRect/>
        </a:stretch>
      </xdr:blipFill>
      <xdr:spPr>
        <a:xfrm>
          <a:off x="158749" y="3778250"/>
          <a:ext cx="5028571" cy="619048"/>
        </a:xfrm>
        <a:prstGeom prst="rect">
          <a:avLst/>
        </a:prstGeom>
      </xdr:spPr>
    </xdr:pic>
    <xdr:clientData/>
  </xdr:twoCellAnchor>
  <xdr:twoCellAnchor editAs="oneCell">
    <xdr:from>
      <xdr:col>1</xdr:col>
      <xdr:colOff>1725083</xdr:colOff>
      <xdr:row>11</xdr:row>
      <xdr:rowOff>74083</xdr:rowOff>
    </xdr:from>
    <xdr:to>
      <xdr:col>2</xdr:col>
      <xdr:colOff>6332234</xdr:colOff>
      <xdr:row>11</xdr:row>
      <xdr:rowOff>940750</xdr:rowOff>
    </xdr:to>
    <xdr:pic>
      <xdr:nvPicPr>
        <xdr:cNvPr id="3" name="Picture 2">
          <a:extLst>
            <a:ext uri="{FF2B5EF4-FFF2-40B4-BE49-F238E27FC236}">
              <a16:creationId xmlns:a16="http://schemas.microsoft.com/office/drawing/2014/main" id="{FBE1828C-429E-40C1-A438-26A1EBEB4138}"/>
            </a:ext>
          </a:extLst>
        </xdr:cNvPr>
        <xdr:cNvPicPr>
          <a:picLocks noChangeAspect="1"/>
        </xdr:cNvPicPr>
      </xdr:nvPicPr>
      <xdr:blipFill>
        <a:blip xmlns:r="http://schemas.openxmlformats.org/officeDocument/2006/relationships" r:embed="rId2"/>
        <a:stretch>
          <a:fillRect/>
        </a:stretch>
      </xdr:blipFill>
      <xdr:spPr>
        <a:xfrm>
          <a:off x="1873250" y="4910666"/>
          <a:ext cx="6666667" cy="866667"/>
        </a:xfrm>
        <a:prstGeom prst="rect">
          <a:avLst/>
        </a:prstGeom>
      </xdr:spPr>
    </xdr:pic>
    <xdr:clientData/>
  </xdr:twoCellAnchor>
  <xdr:twoCellAnchor editAs="oneCell">
    <xdr:from>
      <xdr:col>1</xdr:col>
      <xdr:colOff>116417</xdr:colOff>
      <xdr:row>12</xdr:row>
      <xdr:rowOff>169334</xdr:rowOff>
    </xdr:from>
    <xdr:to>
      <xdr:col>2</xdr:col>
      <xdr:colOff>3060077</xdr:colOff>
      <xdr:row>12</xdr:row>
      <xdr:rowOff>788382</xdr:rowOff>
    </xdr:to>
    <xdr:pic>
      <xdr:nvPicPr>
        <xdr:cNvPr id="4" name="Picture 3">
          <a:extLst>
            <a:ext uri="{FF2B5EF4-FFF2-40B4-BE49-F238E27FC236}">
              <a16:creationId xmlns:a16="http://schemas.microsoft.com/office/drawing/2014/main" id="{9D6FE2F1-1DF5-409C-B476-2B75712C4AC1}"/>
            </a:ext>
          </a:extLst>
        </xdr:cNvPr>
        <xdr:cNvPicPr>
          <a:picLocks noChangeAspect="1"/>
        </xdr:cNvPicPr>
      </xdr:nvPicPr>
      <xdr:blipFill>
        <a:blip xmlns:r="http://schemas.openxmlformats.org/officeDocument/2006/relationships" r:embed="rId3"/>
        <a:stretch>
          <a:fillRect/>
        </a:stretch>
      </xdr:blipFill>
      <xdr:spPr>
        <a:xfrm>
          <a:off x="264584" y="6392334"/>
          <a:ext cx="4990476" cy="6190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35213</xdr:colOff>
      <xdr:row>0</xdr:row>
      <xdr:rowOff>872547</xdr:rowOff>
    </xdr:from>
    <xdr:to>
      <xdr:col>4</xdr:col>
      <xdr:colOff>2297279</xdr:colOff>
      <xdr:row>2</xdr:row>
      <xdr:rowOff>270348</xdr:rowOff>
    </xdr:to>
    <xdr:pic>
      <xdr:nvPicPr>
        <xdr:cNvPr id="3" name="Picture 2">
          <a:extLst>
            <a:ext uri="{FF2B5EF4-FFF2-40B4-BE49-F238E27FC236}">
              <a16:creationId xmlns:a16="http://schemas.microsoft.com/office/drawing/2014/main" id="{D82CA405-1017-426C-A6D7-C07BAD49C326}"/>
            </a:ext>
          </a:extLst>
        </xdr:cNvPr>
        <xdr:cNvPicPr>
          <a:picLocks noChangeAspect="1"/>
        </xdr:cNvPicPr>
      </xdr:nvPicPr>
      <xdr:blipFill>
        <a:blip xmlns:r="http://schemas.openxmlformats.org/officeDocument/2006/relationships" r:embed="rId1"/>
        <a:stretch>
          <a:fillRect/>
        </a:stretch>
      </xdr:blipFill>
      <xdr:spPr>
        <a:xfrm>
          <a:off x="2254538" y="872547"/>
          <a:ext cx="2262066" cy="911823"/>
        </a:xfrm>
        <a:prstGeom prst="rect">
          <a:avLst/>
        </a:prstGeom>
      </xdr:spPr>
    </xdr:pic>
    <xdr:clientData/>
  </xdr:twoCellAnchor>
  <xdr:twoCellAnchor editAs="oneCell">
    <xdr:from>
      <xdr:col>15</xdr:col>
      <xdr:colOff>180975</xdr:colOff>
      <xdr:row>2</xdr:row>
      <xdr:rowOff>9525</xdr:rowOff>
    </xdr:from>
    <xdr:to>
      <xdr:col>18</xdr:col>
      <xdr:colOff>561700</xdr:colOff>
      <xdr:row>3</xdr:row>
      <xdr:rowOff>323754</xdr:rowOff>
    </xdr:to>
    <xdr:pic>
      <xdr:nvPicPr>
        <xdr:cNvPr id="4" name="Picture 3">
          <a:extLst>
            <a:ext uri="{FF2B5EF4-FFF2-40B4-BE49-F238E27FC236}">
              <a16:creationId xmlns:a16="http://schemas.microsoft.com/office/drawing/2014/main" id="{15C59AD7-1969-448D-BB7F-E082E0649794}"/>
            </a:ext>
          </a:extLst>
        </xdr:cNvPr>
        <xdr:cNvPicPr>
          <a:picLocks noChangeAspect="1"/>
        </xdr:cNvPicPr>
      </xdr:nvPicPr>
      <xdr:blipFill>
        <a:blip xmlns:r="http://schemas.openxmlformats.org/officeDocument/2006/relationships" r:embed="rId2"/>
        <a:stretch>
          <a:fillRect/>
        </a:stretch>
      </xdr:blipFill>
      <xdr:spPr>
        <a:xfrm>
          <a:off x="12201525" y="1228725"/>
          <a:ext cx="2209524" cy="7714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156883</xdr:colOff>
      <xdr:row>2</xdr:row>
      <xdr:rowOff>7845</xdr:rowOff>
    </xdr:from>
    <xdr:to>
      <xdr:col>18</xdr:col>
      <xdr:colOff>1764466</xdr:colOff>
      <xdr:row>3</xdr:row>
      <xdr:rowOff>318017</xdr:rowOff>
    </xdr:to>
    <xdr:pic>
      <xdr:nvPicPr>
        <xdr:cNvPr id="3" name="Picture 2">
          <a:extLst>
            <a:ext uri="{FF2B5EF4-FFF2-40B4-BE49-F238E27FC236}">
              <a16:creationId xmlns:a16="http://schemas.microsoft.com/office/drawing/2014/main" id="{954C2592-3AAD-421E-BD5C-876E60F03C6B}"/>
            </a:ext>
          </a:extLst>
        </xdr:cNvPr>
        <xdr:cNvPicPr>
          <a:picLocks noChangeAspect="1"/>
        </xdr:cNvPicPr>
      </xdr:nvPicPr>
      <xdr:blipFill>
        <a:blip xmlns:r="http://schemas.openxmlformats.org/officeDocument/2006/relationships" r:embed="rId1"/>
        <a:stretch>
          <a:fillRect/>
        </a:stretch>
      </xdr:blipFill>
      <xdr:spPr>
        <a:xfrm>
          <a:off x="14072908" y="1522320"/>
          <a:ext cx="2217183" cy="767372"/>
        </a:xfrm>
        <a:prstGeom prst="rect">
          <a:avLst/>
        </a:prstGeom>
      </xdr:spPr>
    </xdr:pic>
    <xdr:clientData/>
  </xdr:twoCellAnchor>
  <xdr:twoCellAnchor editAs="oneCell">
    <xdr:from>
      <xdr:col>4</xdr:col>
      <xdr:colOff>50987</xdr:colOff>
      <xdr:row>0</xdr:row>
      <xdr:rowOff>858931</xdr:rowOff>
    </xdr:from>
    <xdr:to>
      <xdr:col>5</xdr:col>
      <xdr:colOff>187976</xdr:colOff>
      <xdr:row>2</xdr:row>
      <xdr:rowOff>271869</xdr:rowOff>
    </xdr:to>
    <xdr:pic>
      <xdr:nvPicPr>
        <xdr:cNvPr id="4" name="Picture 3">
          <a:extLst>
            <a:ext uri="{FF2B5EF4-FFF2-40B4-BE49-F238E27FC236}">
              <a16:creationId xmlns:a16="http://schemas.microsoft.com/office/drawing/2014/main" id="{60F947D3-EE80-4170-8DAE-D7F7374776B6}"/>
            </a:ext>
          </a:extLst>
        </xdr:cNvPr>
        <xdr:cNvPicPr>
          <a:picLocks noChangeAspect="1"/>
        </xdr:cNvPicPr>
      </xdr:nvPicPr>
      <xdr:blipFill>
        <a:blip xmlns:r="http://schemas.openxmlformats.org/officeDocument/2006/relationships" r:embed="rId2"/>
        <a:stretch>
          <a:fillRect/>
        </a:stretch>
      </xdr:blipFill>
      <xdr:spPr>
        <a:xfrm>
          <a:off x="2251262" y="858931"/>
          <a:ext cx="2261064" cy="9274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167037</xdr:colOff>
      <xdr:row>3</xdr:row>
      <xdr:rowOff>2802</xdr:rowOff>
    </xdr:from>
    <xdr:to>
      <xdr:col>19</xdr:col>
      <xdr:colOff>322733</xdr:colOff>
      <xdr:row>4</xdr:row>
      <xdr:rowOff>302709</xdr:rowOff>
    </xdr:to>
    <xdr:pic>
      <xdr:nvPicPr>
        <xdr:cNvPr id="3" name="Picture 2">
          <a:extLst>
            <a:ext uri="{FF2B5EF4-FFF2-40B4-BE49-F238E27FC236}">
              <a16:creationId xmlns:a16="http://schemas.microsoft.com/office/drawing/2014/main" id="{8EA43CFA-4742-4DEE-B8D8-E70697067997}"/>
            </a:ext>
          </a:extLst>
        </xdr:cNvPr>
        <xdr:cNvPicPr>
          <a:picLocks noChangeAspect="1"/>
        </xdr:cNvPicPr>
      </xdr:nvPicPr>
      <xdr:blipFill>
        <a:blip xmlns:r="http://schemas.openxmlformats.org/officeDocument/2006/relationships" r:embed="rId1"/>
        <a:stretch>
          <a:fillRect/>
        </a:stretch>
      </xdr:blipFill>
      <xdr:spPr>
        <a:xfrm>
          <a:off x="13939066" y="1930214"/>
          <a:ext cx="2206373" cy="770554"/>
        </a:xfrm>
        <a:prstGeom prst="rect">
          <a:avLst/>
        </a:prstGeom>
      </xdr:spPr>
    </xdr:pic>
    <xdr:clientData/>
  </xdr:twoCellAnchor>
  <xdr:twoCellAnchor editAs="oneCell">
    <xdr:from>
      <xdr:col>4</xdr:col>
      <xdr:colOff>0</xdr:colOff>
      <xdr:row>2</xdr:row>
      <xdr:rowOff>164166</xdr:rowOff>
    </xdr:from>
    <xdr:to>
      <xdr:col>4</xdr:col>
      <xdr:colOff>2269282</xdr:colOff>
      <xdr:row>2</xdr:row>
      <xdr:rowOff>1083494</xdr:rowOff>
    </xdr:to>
    <xdr:pic>
      <xdr:nvPicPr>
        <xdr:cNvPr id="4" name="Picture 3">
          <a:extLst>
            <a:ext uri="{FF2B5EF4-FFF2-40B4-BE49-F238E27FC236}">
              <a16:creationId xmlns:a16="http://schemas.microsoft.com/office/drawing/2014/main" id="{3D0F16B1-0D80-4E4E-9BFE-D088F5932102}"/>
            </a:ext>
          </a:extLst>
        </xdr:cNvPr>
        <xdr:cNvPicPr>
          <a:picLocks noChangeAspect="1"/>
        </xdr:cNvPicPr>
      </xdr:nvPicPr>
      <xdr:blipFill>
        <a:blip xmlns:r="http://schemas.openxmlformats.org/officeDocument/2006/relationships" r:embed="rId2"/>
        <a:stretch>
          <a:fillRect/>
        </a:stretch>
      </xdr:blipFill>
      <xdr:spPr>
        <a:xfrm>
          <a:off x="2297206" y="1464048"/>
          <a:ext cx="2269282" cy="91932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204459</xdr:colOff>
      <xdr:row>3</xdr:row>
      <xdr:rowOff>44234</xdr:rowOff>
    </xdr:from>
    <xdr:to>
      <xdr:col>19</xdr:col>
      <xdr:colOff>355413</xdr:colOff>
      <xdr:row>5</xdr:row>
      <xdr:rowOff>31478</xdr:rowOff>
    </xdr:to>
    <xdr:pic>
      <xdr:nvPicPr>
        <xdr:cNvPr id="3" name="Picture 2">
          <a:extLst>
            <a:ext uri="{FF2B5EF4-FFF2-40B4-BE49-F238E27FC236}">
              <a16:creationId xmlns:a16="http://schemas.microsoft.com/office/drawing/2014/main" id="{6F03E1AD-5077-423E-865A-25D8ADC190D2}"/>
            </a:ext>
          </a:extLst>
        </xdr:cNvPr>
        <xdr:cNvPicPr>
          <a:picLocks noChangeAspect="1"/>
        </xdr:cNvPicPr>
      </xdr:nvPicPr>
      <xdr:blipFill>
        <a:blip xmlns:r="http://schemas.openxmlformats.org/officeDocument/2006/relationships" r:embed="rId1"/>
        <a:stretch>
          <a:fillRect/>
        </a:stretch>
      </xdr:blipFill>
      <xdr:spPr>
        <a:xfrm>
          <a:off x="11690488" y="2834499"/>
          <a:ext cx="2204806" cy="779686"/>
        </a:xfrm>
        <a:prstGeom prst="rect">
          <a:avLst/>
        </a:prstGeom>
      </xdr:spPr>
    </xdr:pic>
    <xdr:clientData/>
  </xdr:twoCellAnchor>
  <xdr:twoCellAnchor editAs="oneCell">
    <xdr:from>
      <xdr:col>4</xdr:col>
      <xdr:colOff>49935</xdr:colOff>
      <xdr:row>2</xdr:row>
      <xdr:rowOff>121889</xdr:rowOff>
    </xdr:from>
    <xdr:to>
      <xdr:col>5</xdr:col>
      <xdr:colOff>230067</xdr:colOff>
      <xdr:row>2</xdr:row>
      <xdr:rowOff>1038042</xdr:rowOff>
    </xdr:to>
    <xdr:pic>
      <xdr:nvPicPr>
        <xdr:cNvPr id="4" name="Picture 3">
          <a:extLst>
            <a:ext uri="{FF2B5EF4-FFF2-40B4-BE49-F238E27FC236}">
              <a16:creationId xmlns:a16="http://schemas.microsoft.com/office/drawing/2014/main" id="{62D63059-4D75-41EC-92D3-DFE2D2B7D46D}"/>
            </a:ext>
          </a:extLst>
        </xdr:cNvPr>
        <xdr:cNvPicPr>
          <a:picLocks noChangeAspect="1"/>
        </xdr:cNvPicPr>
      </xdr:nvPicPr>
      <xdr:blipFill>
        <a:blip xmlns:r="http://schemas.openxmlformats.org/officeDocument/2006/relationships" r:embed="rId2"/>
        <a:stretch>
          <a:fillRect/>
        </a:stretch>
      </xdr:blipFill>
      <xdr:spPr>
        <a:xfrm>
          <a:off x="2167847" y="1298507"/>
          <a:ext cx="2264426" cy="91615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18</xdr:col>
      <xdr:colOff>136150</xdr:colOff>
      <xdr:row>2</xdr:row>
      <xdr:rowOff>11206</xdr:rowOff>
    </xdr:from>
    <xdr:to>
      <xdr:col>21</xdr:col>
      <xdr:colOff>515941</xdr:colOff>
      <xdr:row>4</xdr:row>
      <xdr:rowOff>75544</xdr:rowOff>
    </xdr:to>
    <xdr:pic>
      <xdr:nvPicPr>
        <xdr:cNvPr id="2" name="Picture 1">
          <a:extLst>
            <a:ext uri="{FF2B5EF4-FFF2-40B4-BE49-F238E27FC236}">
              <a16:creationId xmlns:a16="http://schemas.microsoft.com/office/drawing/2014/main" id="{56D3DD85-1EA5-4050-B1C8-24BA63691B4B}"/>
            </a:ext>
          </a:extLst>
        </xdr:cNvPr>
        <xdr:cNvPicPr>
          <a:picLocks noChangeAspect="1"/>
        </xdr:cNvPicPr>
      </xdr:nvPicPr>
      <xdr:blipFill>
        <a:blip xmlns:r="http://schemas.openxmlformats.org/officeDocument/2006/relationships" r:embed="rId1"/>
        <a:stretch>
          <a:fillRect/>
        </a:stretch>
      </xdr:blipFill>
      <xdr:spPr>
        <a:xfrm>
          <a:off x="13261600" y="1525681"/>
          <a:ext cx="2218116" cy="769188"/>
        </a:xfrm>
        <a:prstGeom prst="rect">
          <a:avLst/>
        </a:prstGeom>
      </xdr:spPr>
    </xdr:pic>
    <xdr:clientData/>
  </xdr:twoCellAnchor>
  <xdr:twoCellAnchor editAs="oneCell">
    <xdr:from>
      <xdr:col>4</xdr:col>
      <xdr:colOff>81243</xdr:colOff>
      <xdr:row>0</xdr:row>
      <xdr:rowOff>904875</xdr:rowOff>
    </xdr:from>
    <xdr:to>
      <xdr:col>4</xdr:col>
      <xdr:colOff>2350525</xdr:colOff>
      <xdr:row>2</xdr:row>
      <xdr:rowOff>319813</xdr:rowOff>
    </xdr:to>
    <xdr:pic>
      <xdr:nvPicPr>
        <xdr:cNvPr id="4" name="Picture 3">
          <a:extLst>
            <a:ext uri="{FF2B5EF4-FFF2-40B4-BE49-F238E27FC236}">
              <a16:creationId xmlns:a16="http://schemas.microsoft.com/office/drawing/2014/main" id="{505D899F-AF7B-4AB4-85A4-EC40343EB502}"/>
            </a:ext>
          </a:extLst>
        </xdr:cNvPr>
        <xdr:cNvPicPr>
          <a:picLocks noChangeAspect="1"/>
        </xdr:cNvPicPr>
      </xdr:nvPicPr>
      <xdr:blipFill>
        <a:blip xmlns:r="http://schemas.openxmlformats.org/officeDocument/2006/relationships" r:embed="rId2"/>
        <a:stretch>
          <a:fillRect/>
        </a:stretch>
      </xdr:blipFill>
      <xdr:spPr>
        <a:xfrm>
          <a:off x="2157693" y="904875"/>
          <a:ext cx="2269282" cy="9294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AER\DMT\RIN%20development\2021%20Electricity%20Dx%20AR%20Variation\Current%20Draft\templates\DNSP%20-%20ARR%20-%202020-21+%20-%20FINAL%20RIN%20-%20workbook%201%20-%20template%20at%20August%2020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thai/AppData/Roaming/iManage/Work/Recent/AER212506%20-%20Networks%20Data%20Model%20Concepts/Consultation%20Workbook%20-%20Distribution%20-%20Data%20Entity%2003_%20Network%20Metrics(1271538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CF"/>
      <sheetName val="AER NRs"/>
      <sheetName val="AER lookups"/>
      <sheetName val="AER ETL"/>
      <sheetName val="Instructions"/>
      <sheetName val="Contents"/>
      <sheetName val="Business &amp; other details"/>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6.10 SMS notification"/>
      <sheetName val="6.11 Customer survey"/>
      <sheetName val="7.8 Avoided TUOS Payments"/>
      <sheetName val="7.10 Juris Scheme"/>
      <sheetName val="7.11 DMIA-DMIAM"/>
      <sheetName val="8.1 Income"/>
      <sheetName val="8.2 Capex"/>
      <sheetName val="8.4 Opex"/>
      <sheetName val="9.5 TUoS"/>
      <sheetName val="P1. Cost reflective tariffs"/>
      <sheetName val="Additional disclosures"/>
    </sheetNames>
    <sheetDataSet>
      <sheetData sheetId="0">
        <row r="7">
          <cell r="B7" t="str">
            <v>Ausgrid</v>
          </cell>
          <cell r="G7" t="str">
            <v>Y</v>
          </cell>
          <cell r="H7"/>
          <cell r="I7" t="str">
            <v>Y</v>
          </cell>
          <cell r="J7" t="str">
            <v>Y</v>
          </cell>
          <cell r="K7" t="str">
            <v>N</v>
          </cell>
          <cell r="L7" t="str">
            <v>N</v>
          </cell>
          <cell r="M7" t="str">
            <v>N</v>
          </cell>
          <cell r="N7" t="str">
            <v>Y</v>
          </cell>
          <cell r="S7" t="str">
            <v>N</v>
          </cell>
          <cell r="T7" t="str">
            <v>Y</v>
          </cell>
          <cell r="U7" t="str">
            <v>N</v>
          </cell>
        </row>
        <row r="8">
          <cell r="B8" t="str">
            <v>Ausgrid (Tx Assets)</v>
          </cell>
          <cell r="G8" t="str">
            <v>Y</v>
          </cell>
          <cell r="H8"/>
          <cell r="I8" t="str">
            <v>Y</v>
          </cell>
          <cell r="J8" t="str">
            <v>Y</v>
          </cell>
          <cell r="K8" t="str">
            <v>N</v>
          </cell>
          <cell r="L8" t="str">
            <v>N</v>
          </cell>
          <cell r="M8" t="str">
            <v>N</v>
          </cell>
          <cell r="N8" t="str">
            <v>Y</v>
          </cell>
          <cell r="S8" t="str">
            <v>N</v>
          </cell>
          <cell r="T8" t="str">
            <v>Y</v>
          </cell>
          <cell r="U8" t="str">
            <v>N</v>
          </cell>
        </row>
        <row r="9">
          <cell r="B9" t="str">
            <v>AusNet (D)</v>
          </cell>
          <cell r="G9" t="str">
            <v>N</v>
          </cell>
          <cell r="H9"/>
          <cell r="I9"/>
          <cell r="J9"/>
          <cell r="K9" t="str">
            <v>N</v>
          </cell>
          <cell r="L9" t="str">
            <v>N</v>
          </cell>
          <cell r="M9" t="str">
            <v>N</v>
          </cell>
          <cell r="N9" t="str">
            <v>N</v>
          </cell>
          <cell r="S9" t="str">
            <v>N</v>
          </cell>
          <cell r="T9" t="str">
            <v>N</v>
          </cell>
          <cell r="U9" t="str">
            <v>N</v>
          </cell>
        </row>
        <row r="10">
          <cell r="B10" t="str">
            <v>Australian Distribution Co.</v>
          </cell>
          <cell r="G10" t="str">
            <v>N</v>
          </cell>
          <cell r="H10"/>
          <cell r="I10" t="str">
            <v>N</v>
          </cell>
          <cell r="J10"/>
          <cell r="K10" t="str">
            <v>N</v>
          </cell>
          <cell r="L10" t="str">
            <v>N</v>
          </cell>
          <cell r="M10" t="str">
            <v>N</v>
          </cell>
          <cell r="N10" t="str">
            <v>N</v>
          </cell>
          <cell r="S10" t="str">
            <v>N</v>
          </cell>
          <cell r="T10" t="str">
            <v>Y</v>
          </cell>
          <cell r="U10" t="str">
            <v>N</v>
          </cell>
        </row>
        <row r="11">
          <cell r="B11" t="str">
            <v>Australian Distribution Co. (Vic)</v>
          </cell>
          <cell r="G11" t="str">
            <v>N</v>
          </cell>
          <cell r="H11"/>
          <cell r="I11" t="str">
            <v>N</v>
          </cell>
          <cell r="J11"/>
          <cell r="K11" t="str">
            <v>N</v>
          </cell>
          <cell r="L11" t="str">
            <v>N</v>
          </cell>
          <cell r="M11" t="str">
            <v>N</v>
          </cell>
          <cell r="N11" t="str">
            <v>N</v>
          </cell>
          <cell r="S11" t="str">
            <v>N</v>
          </cell>
          <cell r="T11" t="str">
            <v>N</v>
          </cell>
          <cell r="U11" t="str">
            <v>N</v>
          </cell>
        </row>
        <row r="12">
          <cell r="B12" t="str">
            <v>CitiPower</v>
          </cell>
          <cell r="G12" t="str">
            <v>N</v>
          </cell>
          <cell r="H12"/>
          <cell r="I12"/>
          <cell r="J12"/>
          <cell r="K12" t="str">
            <v>N</v>
          </cell>
          <cell r="L12" t="str">
            <v>N</v>
          </cell>
          <cell r="M12" t="str">
            <v>N</v>
          </cell>
          <cell r="N12" t="str">
            <v>N</v>
          </cell>
          <cell r="S12" t="str">
            <v>N</v>
          </cell>
          <cell r="T12" t="str">
            <v>N</v>
          </cell>
          <cell r="U12" t="str">
            <v>N</v>
          </cell>
        </row>
        <row r="13">
          <cell r="B13" t="str">
            <v>Endeavour Energy</v>
          </cell>
          <cell r="G13" t="str">
            <v>Y</v>
          </cell>
          <cell r="H13"/>
          <cell r="I13" t="str">
            <v>Y</v>
          </cell>
          <cell r="J13" t="str">
            <v>Y</v>
          </cell>
          <cell r="K13" t="str">
            <v>N</v>
          </cell>
          <cell r="L13" t="str">
            <v>N</v>
          </cell>
          <cell r="M13" t="str">
            <v>N</v>
          </cell>
          <cell r="N13" t="str">
            <v>Y</v>
          </cell>
          <cell r="S13" t="str">
            <v>N</v>
          </cell>
          <cell r="T13" t="str">
            <v>Y</v>
          </cell>
          <cell r="U13" t="str">
            <v>N</v>
          </cell>
        </row>
        <row r="14">
          <cell r="B14" t="str">
            <v>Energex</v>
          </cell>
          <cell r="G14" t="str">
            <v>Y</v>
          </cell>
          <cell r="H14"/>
          <cell r="I14"/>
          <cell r="J14"/>
          <cell r="K14" t="str">
            <v>N</v>
          </cell>
          <cell r="L14" t="str">
            <v>N</v>
          </cell>
          <cell r="M14" t="str">
            <v>N</v>
          </cell>
          <cell r="N14" t="str">
            <v>N</v>
          </cell>
          <cell r="S14" t="str">
            <v>N</v>
          </cell>
          <cell r="T14" t="str">
            <v>Y</v>
          </cell>
          <cell r="U14" t="str">
            <v>N</v>
          </cell>
        </row>
        <row r="15">
          <cell r="B15" t="str">
            <v>Ergon Energy</v>
          </cell>
          <cell r="G15" t="str">
            <v>Y</v>
          </cell>
          <cell r="H15"/>
          <cell r="I15" t="str">
            <v>Y</v>
          </cell>
          <cell r="J15" t="str">
            <v>Y</v>
          </cell>
          <cell r="K15" t="str">
            <v>N</v>
          </cell>
          <cell r="L15" t="str">
            <v>N</v>
          </cell>
          <cell r="M15" t="str">
            <v>N</v>
          </cell>
          <cell r="N15" t="str">
            <v>N</v>
          </cell>
          <cell r="S15" t="str">
            <v>N</v>
          </cell>
          <cell r="T15" t="str">
            <v>Y</v>
          </cell>
          <cell r="U15" t="str">
            <v>N</v>
          </cell>
        </row>
        <row r="16">
          <cell r="B16" t="str">
            <v>Essential Energy</v>
          </cell>
          <cell r="G16" t="str">
            <v>Y</v>
          </cell>
          <cell r="H16"/>
          <cell r="I16" t="str">
            <v>Y</v>
          </cell>
          <cell r="J16" t="str">
            <v>Y</v>
          </cell>
          <cell r="K16" t="str">
            <v>N</v>
          </cell>
          <cell r="L16" t="str">
            <v>N</v>
          </cell>
          <cell r="M16" t="str">
            <v>N</v>
          </cell>
          <cell r="N16" t="str">
            <v>Y</v>
          </cell>
          <cell r="S16" t="str">
            <v>N</v>
          </cell>
          <cell r="T16" t="str">
            <v>Y</v>
          </cell>
          <cell r="U16" t="str">
            <v>N</v>
          </cell>
        </row>
        <row r="17">
          <cell r="B17" t="str">
            <v>Evoenergy Distribution</v>
          </cell>
          <cell r="G17" t="str">
            <v>Y</v>
          </cell>
          <cell r="H17"/>
          <cell r="I17" t="str">
            <v>Y</v>
          </cell>
          <cell r="J17" t="str">
            <v>Y</v>
          </cell>
          <cell r="K17" t="str">
            <v>Y</v>
          </cell>
          <cell r="L17" t="str">
            <v>Y</v>
          </cell>
          <cell r="M17" t="str">
            <v>N</v>
          </cell>
          <cell r="N17" t="str">
            <v>Y</v>
          </cell>
          <cell r="S17" t="str">
            <v>N</v>
          </cell>
          <cell r="T17" t="str">
            <v>Y</v>
          </cell>
          <cell r="U17" t="str">
            <v>N</v>
          </cell>
        </row>
        <row r="18">
          <cell r="B18" t="str">
            <v>Evoenergy Distribution (Tx Assets)</v>
          </cell>
          <cell r="G18" t="str">
            <v>Y</v>
          </cell>
          <cell r="H18"/>
          <cell r="I18" t="str">
            <v>Y</v>
          </cell>
          <cell r="J18" t="str">
            <v>Y</v>
          </cell>
          <cell r="K18" t="str">
            <v>Y</v>
          </cell>
          <cell r="L18" t="str">
            <v>Y</v>
          </cell>
          <cell r="M18" t="str">
            <v>N</v>
          </cell>
          <cell r="N18" t="str">
            <v>Y</v>
          </cell>
          <cell r="S18" t="str">
            <v>N</v>
          </cell>
          <cell r="T18" t="str">
            <v>Y</v>
          </cell>
          <cell r="U18" t="str">
            <v>N</v>
          </cell>
        </row>
        <row r="19">
          <cell r="B19" t="str">
            <v>Jemena Electricity</v>
          </cell>
          <cell r="G19" t="str">
            <v>N</v>
          </cell>
          <cell r="H19"/>
          <cell r="I19"/>
          <cell r="J19"/>
          <cell r="K19" t="str">
            <v>N</v>
          </cell>
          <cell r="L19" t="str">
            <v>N</v>
          </cell>
          <cell r="M19" t="str">
            <v>N</v>
          </cell>
          <cell r="N19" t="str">
            <v>N</v>
          </cell>
          <cell r="S19" t="str">
            <v>N</v>
          </cell>
          <cell r="T19" t="str">
            <v>N</v>
          </cell>
          <cell r="U19" t="str">
            <v>N</v>
          </cell>
        </row>
        <row r="20">
          <cell r="B20" t="str">
            <v>Power and Water</v>
          </cell>
          <cell r="G20" t="str">
            <v>N</v>
          </cell>
          <cell r="H20"/>
          <cell r="I20"/>
          <cell r="J20"/>
          <cell r="K20" t="str">
            <v>N</v>
          </cell>
          <cell r="L20" t="str">
            <v>Y</v>
          </cell>
          <cell r="M20" t="str">
            <v>N</v>
          </cell>
          <cell r="N20" t="str">
            <v>N</v>
          </cell>
          <cell r="S20" t="str">
            <v>N</v>
          </cell>
          <cell r="T20" t="str">
            <v>Y</v>
          </cell>
          <cell r="U20" t="str">
            <v>N</v>
          </cell>
        </row>
        <row r="21">
          <cell r="B21" t="str">
            <v>Powercor Australia</v>
          </cell>
          <cell r="G21" t="str">
            <v>N</v>
          </cell>
          <cell r="H21"/>
          <cell r="I21"/>
          <cell r="J21"/>
          <cell r="K21" t="str">
            <v>N</v>
          </cell>
          <cell r="L21" t="str">
            <v>N</v>
          </cell>
          <cell r="M21" t="str">
            <v>N</v>
          </cell>
          <cell r="N21" t="str">
            <v>N</v>
          </cell>
          <cell r="S21" t="str">
            <v>N</v>
          </cell>
          <cell r="T21" t="str">
            <v>N</v>
          </cell>
          <cell r="U21" t="str">
            <v>N</v>
          </cell>
        </row>
        <row r="22">
          <cell r="B22" t="str">
            <v>SA Power Networks</v>
          </cell>
          <cell r="G22" t="str">
            <v>Y</v>
          </cell>
          <cell r="H22"/>
          <cell r="I22"/>
          <cell r="J22"/>
          <cell r="K22" t="str">
            <v>N</v>
          </cell>
          <cell r="L22" t="str">
            <v>N</v>
          </cell>
          <cell r="M22" t="str">
            <v>N</v>
          </cell>
          <cell r="N22" t="str">
            <v>N</v>
          </cell>
          <cell r="S22" t="str">
            <v>N</v>
          </cell>
          <cell r="T22" t="str">
            <v>Y</v>
          </cell>
          <cell r="U22" t="str">
            <v>N</v>
          </cell>
        </row>
        <row r="23">
          <cell r="B23" t="str">
            <v>TasNetworks (D)</v>
          </cell>
          <cell r="G23" t="str">
            <v>Y</v>
          </cell>
          <cell r="H23"/>
          <cell r="I23"/>
          <cell r="J23"/>
          <cell r="K23" t="str">
            <v>N</v>
          </cell>
          <cell r="L23" t="str">
            <v>N</v>
          </cell>
          <cell r="M23" t="str">
            <v>N</v>
          </cell>
          <cell r="N23" t="str">
            <v>N</v>
          </cell>
          <cell r="S23" t="str">
            <v>N</v>
          </cell>
          <cell r="T23" t="str">
            <v>Y</v>
          </cell>
          <cell r="U23" t="str">
            <v>N</v>
          </cell>
        </row>
        <row r="24">
          <cell r="B24" t="str">
            <v>United Energy</v>
          </cell>
          <cell r="G24" t="str">
            <v>N</v>
          </cell>
          <cell r="H24"/>
          <cell r="I24"/>
          <cell r="J24"/>
          <cell r="K24" t="str">
            <v>N</v>
          </cell>
          <cell r="L24" t="str">
            <v>N</v>
          </cell>
          <cell r="M24" t="str">
            <v>N</v>
          </cell>
          <cell r="N24" t="str">
            <v>N</v>
          </cell>
          <cell r="S24" t="str">
            <v>N</v>
          </cell>
          <cell r="T24" t="str">
            <v>N</v>
          </cell>
          <cell r="U24" t="str">
            <v>N</v>
          </cell>
        </row>
      </sheetData>
      <sheetData sheetId="1">
        <row r="6">
          <cell r="C6" t="str">
            <v>-- select --</v>
          </cell>
          <cell r="D6" t="str">
            <v>-- select --</v>
          </cell>
        </row>
        <row r="7">
          <cell r="C7" t="str">
            <v>Actual</v>
          </cell>
          <cell r="D7" t="str">
            <v>Public</v>
          </cell>
        </row>
        <row r="8">
          <cell r="C8" t="str">
            <v>Estimate</v>
          </cell>
          <cell r="D8" t="str">
            <v>Confidential</v>
          </cell>
        </row>
        <row r="9">
          <cell r="C9" t="str">
            <v>Consolidated</v>
          </cell>
        </row>
        <row r="14">
          <cell r="C14" t="str">
            <v>-- select --</v>
          </cell>
        </row>
        <row r="15">
          <cell r="C15" t="str">
            <v>After appeal</v>
          </cell>
        </row>
        <row r="16">
          <cell r="C16" t="str">
            <v>Draft decision</v>
          </cell>
        </row>
        <row r="17">
          <cell r="C17" t="str">
            <v>Final decision</v>
          </cell>
        </row>
        <row r="18">
          <cell r="C18" t="str">
            <v>PTRM update 1</v>
          </cell>
        </row>
        <row r="19">
          <cell r="C19" t="str">
            <v>PTRM update 2</v>
          </cell>
        </row>
        <row r="20">
          <cell r="C20" t="str">
            <v>PTRM update 3</v>
          </cell>
        </row>
        <row r="21">
          <cell r="C21" t="str">
            <v>PTRM update 4</v>
          </cell>
        </row>
        <row r="22">
          <cell r="C22" t="str">
            <v>PTRM update 5</v>
          </cell>
        </row>
        <row r="23">
          <cell r="C23" t="str">
            <v>PTRM update 6</v>
          </cell>
        </row>
        <row r="24">
          <cell r="C24" t="str">
            <v>PTRM update 7</v>
          </cell>
        </row>
        <row r="25">
          <cell r="C25" t="str">
            <v>Regulatory proposal</v>
          </cell>
        </row>
        <row r="26">
          <cell r="C26" t="str">
            <v>Reporting</v>
          </cell>
        </row>
        <row r="27">
          <cell r="C27" t="str">
            <v>Revised regulatory proposal</v>
          </cell>
        </row>
        <row r="32">
          <cell r="H32" t="str">
            <v>Weather</v>
          </cell>
        </row>
        <row r="33">
          <cell r="H33" t="str">
            <v>Equipment failure</v>
          </cell>
        </row>
        <row r="34">
          <cell r="H34" t="str">
            <v>Operational error</v>
          </cell>
        </row>
        <row r="35">
          <cell r="H35" t="str">
            <v>Vegetation</v>
          </cell>
        </row>
        <row r="36">
          <cell r="H36" t="str">
            <v>Animals</v>
          </cell>
        </row>
        <row r="37">
          <cell r="H37" t="str">
            <v>Third party impacts</v>
          </cell>
        </row>
        <row r="38">
          <cell r="H38" t="str">
            <v>Transmission failure</v>
          </cell>
        </row>
        <row r="39">
          <cell r="H39" t="str">
            <v>Load shedding</v>
          </cell>
        </row>
        <row r="40">
          <cell r="H40" t="str">
            <v>Inter-distributor connection failure</v>
          </cell>
        </row>
        <row r="41">
          <cell r="H41" t="str">
            <v>Other</v>
          </cell>
        </row>
        <row r="212">
          <cell r="D212" t="str">
            <v>CBD</v>
          </cell>
          <cell r="E212" t="str">
            <v>Urban</v>
          </cell>
          <cell r="F212" t="str">
            <v>Short rural</v>
          </cell>
          <cell r="G212" t="str">
            <v>Long rural</v>
          </cell>
          <cell r="H212"/>
        </row>
      </sheetData>
      <sheetData sheetId="2">
        <row r="18">
          <cell r="B18" t="str">
            <v>Ausgrid</v>
          </cell>
          <cell r="C18" t="str">
            <v>Ausgrid</v>
          </cell>
          <cell r="D18">
            <v>78508211731</v>
          </cell>
          <cell r="E18" t="str">
            <v>NSW</v>
          </cell>
          <cell r="F18" t="str">
            <v>Electricity</v>
          </cell>
          <cell r="G18" t="str">
            <v>Distribution</v>
          </cell>
          <cell r="H18" t="str">
            <v>Revenue cap</v>
          </cell>
          <cell r="I18" t="str">
            <v>Financial</v>
          </cell>
          <cell r="J18" t="str">
            <v>June</v>
          </cell>
          <cell r="K18">
            <v>5</v>
          </cell>
          <cell r="L18">
            <v>5</v>
          </cell>
          <cell r="M18">
            <v>5</v>
          </cell>
          <cell r="N18">
            <v>5</v>
          </cell>
          <cell r="O18" t="str">
            <v>2014-19 Distribution Determination</v>
          </cell>
          <cell r="P18" t="str">
            <v>570 George St</v>
          </cell>
          <cell r="Q18"/>
          <cell r="R18" t="str">
            <v>SYDNEY</v>
          </cell>
          <cell r="S18" t="str">
            <v>NSW</v>
          </cell>
          <cell r="U18" t="str">
            <v>GPO Box 4009</v>
          </cell>
          <cell r="V18"/>
          <cell r="W18" t="str">
            <v>SYDNEY</v>
          </cell>
          <cell r="X18" t="str">
            <v>NSW</v>
          </cell>
          <cell r="Z18" t="str">
            <v>YES</v>
          </cell>
          <cell r="AA18" t="str">
            <v>YES</v>
          </cell>
          <cell r="AB18" t="str">
            <v>YES</v>
          </cell>
          <cell r="AC18" t="str">
            <v>YES</v>
          </cell>
          <cell r="AD18" t="str">
            <v>NO</v>
          </cell>
          <cell r="AE18" t="str">
            <v>CBD</v>
          </cell>
          <cell r="AF18" t="str">
            <v>Urban</v>
          </cell>
          <cell r="AG18" t="str">
            <v>Short rural</v>
          </cell>
          <cell r="AH18" t="str">
            <v>Long rural</v>
          </cell>
          <cell r="AI18"/>
          <cell r="AJ18" t="str">
            <v>YES</v>
          </cell>
        </row>
        <row r="19">
          <cell r="B19" t="str">
            <v>Ausgrid (Tx Assets)</v>
          </cell>
          <cell r="C19" t="str">
            <v>Ausgrid (Tx Assets)</v>
          </cell>
          <cell r="D19">
            <v>67505337385</v>
          </cell>
          <cell r="E19" t="str">
            <v>NSW</v>
          </cell>
          <cell r="F19" t="str">
            <v>Electricity</v>
          </cell>
          <cell r="G19" t="str">
            <v>Distribution</v>
          </cell>
          <cell r="H19" t="str">
            <v>Revenue cap</v>
          </cell>
          <cell r="I19" t="str">
            <v>Financial</v>
          </cell>
          <cell r="J19" t="str">
            <v>June</v>
          </cell>
          <cell r="K19">
            <v>5</v>
          </cell>
          <cell r="L19">
            <v>5</v>
          </cell>
          <cell r="M19">
            <v>5</v>
          </cell>
          <cell r="N19">
            <v>5</v>
          </cell>
          <cell r="O19" t="str">
            <v>distribution determination</v>
          </cell>
          <cell r="P19" t="str">
            <v>570 George St</v>
          </cell>
          <cell r="Q19"/>
          <cell r="R19" t="str">
            <v>SYDNEY</v>
          </cell>
          <cell r="S19" t="str">
            <v>NSW</v>
          </cell>
          <cell r="U19" t="str">
            <v>GPO Box 4009</v>
          </cell>
          <cell r="V19"/>
          <cell r="W19" t="str">
            <v>SYDNEY</v>
          </cell>
          <cell r="X19" t="str">
            <v>NSW</v>
          </cell>
          <cell r="Z19" t="str">
            <v>YES</v>
          </cell>
          <cell r="AA19" t="str">
            <v>YES</v>
          </cell>
          <cell r="AB19" t="str">
            <v>YES</v>
          </cell>
          <cell r="AC19" t="str">
            <v>YES</v>
          </cell>
          <cell r="AD19" t="str">
            <v>NO</v>
          </cell>
          <cell r="AE19" t="str">
            <v>CBD</v>
          </cell>
          <cell r="AF19" t="str">
            <v>Urban</v>
          </cell>
          <cell r="AG19" t="str">
            <v>Short rural</v>
          </cell>
          <cell r="AH19" t="str">
            <v>Long rural</v>
          </cell>
          <cell r="AI19"/>
          <cell r="AJ19" t="str">
            <v>YES</v>
          </cell>
        </row>
        <row r="20">
          <cell r="B20" t="str">
            <v>AusNet (D)</v>
          </cell>
          <cell r="C20" t="str">
            <v>AusNet Electricity Services Pty Ltd</v>
          </cell>
          <cell r="D20">
            <v>91064651118</v>
          </cell>
          <cell r="E20" t="str">
            <v>Vic</v>
          </cell>
          <cell r="F20" t="str">
            <v>Electricity</v>
          </cell>
          <cell r="G20" t="str">
            <v>Distribution</v>
          </cell>
          <cell r="H20" t="str">
            <v>Revenue cap</v>
          </cell>
          <cell r="I20" t="str">
            <v>Financial</v>
          </cell>
          <cell r="J20" t="str">
            <v>June</v>
          </cell>
          <cell r="K20">
            <v>5</v>
          </cell>
          <cell r="L20">
            <v>5</v>
          </cell>
          <cell r="M20">
            <v>5</v>
          </cell>
          <cell r="N20">
            <v>2</v>
          </cell>
          <cell r="O20" t="str">
            <v>2016-20 Distribution Determination</v>
          </cell>
          <cell r="P20" t="str">
            <v>Level 32</v>
          </cell>
          <cell r="Q20" t="str">
            <v>2 Southbank Boulevard</v>
          </cell>
          <cell r="R20" t="str">
            <v>SOUTHBANK</v>
          </cell>
          <cell r="S20" t="str">
            <v>Vic</v>
          </cell>
          <cell r="U20" t="str">
            <v>Locked Bag 14051</v>
          </cell>
          <cell r="V20"/>
          <cell r="W20" t="str">
            <v>MELBOURNE CITY MAIL CENTRE</v>
          </cell>
          <cell r="X20" t="str">
            <v>Vic</v>
          </cell>
          <cell r="Z20" t="str">
            <v>NO</v>
          </cell>
          <cell r="AA20" t="str">
            <v>YES</v>
          </cell>
          <cell r="AB20" t="str">
            <v>YES</v>
          </cell>
          <cell r="AC20" t="str">
            <v>YES</v>
          </cell>
          <cell r="AD20" t="str">
            <v>NO</v>
          </cell>
          <cell r="AE20" t="str">
            <v>CBD</v>
          </cell>
          <cell r="AF20" t="str">
            <v>Urban</v>
          </cell>
          <cell r="AG20" t="str">
            <v>Short rural</v>
          </cell>
          <cell r="AH20" t="str">
            <v>Long rural</v>
          </cell>
          <cell r="AI20"/>
          <cell r="AJ20" t="str">
            <v>YES</v>
          </cell>
        </row>
        <row r="21">
          <cell r="B21" t="str">
            <v>Australian Distribution Co.</v>
          </cell>
          <cell r="C21" t="str">
            <v>Australian Distribution Co.</v>
          </cell>
          <cell r="D21">
            <v>11222333444</v>
          </cell>
          <cell r="E21" t="str">
            <v>-</v>
          </cell>
          <cell r="F21" t="str">
            <v>Electricity</v>
          </cell>
          <cell r="G21" t="str">
            <v>Distribution</v>
          </cell>
          <cell r="H21" t="str">
            <v>Revenue cap</v>
          </cell>
          <cell r="I21" t="str">
            <v>Financial</v>
          </cell>
          <cell r="J21" t="str">
            <v>June</v>
          </cell>
          <cell r="K21">
            <v>5</v>
          </cell>
          <cell r="L21">
            <v>5</v>
          </cell>
          <cell r="M21">
            <v>5</v>
          </cell>
          <cell r="N21">
            <v>2</v>
          </cell>
          <cell r="O21" t="str">
            <v>distribution determination</v>
          </cell>
          <cell r="P21" t="str">
            <v>123 Straight Street</v>
          </cell>
          <cell r="Q21"/>
          <cell r="R21" t="str">
            <v>SYDNEY</v>
          </cell>
          <cell r="S21" t="str">
            <v>NSW</v>
          </cell>
          <cell r="U21" t="str">
            <v>PO Box 123</v>
          </cell>
          <cell r="V21"/>
          <cell r="W21" t="str">
            <v>SYDNEY</v>
          </cell>
          <cell r="X21" t="str">
            <v>NSW</v>
          </cell>
          <cell r="Z21" t="str">
            <v>YES</v>
          </cell>
          <cell r="AA21" t="str">
            <v>YES</v>
          </cell>
          <cell r="AB21" t="str">
            <v>YES</v>
          </cell>
          <cell r="AC21" t="str">
            <v>YES</v>
          </cell>
          <cell r="AD21" t="str">
            <v>NO</v>
          </cell>
          <cell r="AE21" t="str">
            <v>CBD</v>
          </cell>
          <cell r="AF21" t="str">
            <v>Urban</v>
          </cell>
          <cell r="AG21" t="str">
            <v>Short rural</v>
          </cell>
          <cell r="AH21" t="str">
            <v>Long rural</v>
          </cell>
          <cell r="AI21"/>
          <cell r="AJ21" t="str">
            <v>YES</v>
          </cell>
        </row>
        <row r="22">
          <cell r="B22" t="str">
            <v>Australian Distribution Co. (Vic)</v>
          </cell>
          <cell r="C22" t="str">
            <v>Australian Distribution Co. (Victoria)</v>
          </cell>
          <cell r="D22">
            <v>11222333444</v>
          </cell>
          <cell r="E22" t="str">
            <v>Vic</v>
          </cell>
          <cell r="F22" t="str">
            <v>Electricity</v>
          </cell>
          <cell r="G22" t="str">
            <v>Distribution</v>
          </cell>
          <cell r="H22" t="str">
            <v>Revenue cap</v>
          </cell>
          <cell r="I22" t="str">
            <v>Financial</v>
          </cell>
          <cell r="J22" t="str">
            <v>June</v>
          </cell>
          <cell r="K22">
            <v>5</v>
          </cell>
          <cell r="L22">
            <v>5</v>
          </cell>
          <cell r="M22">
            <v>5</v>
          </cell>
          <cell r="N22">
            <v>2</v>
          </cell>
          <cell r="O22" t="str">
            <v>distribution determination</v>
          </cell>
          <cell r="P22" t="str">
            <v>123 Straight Street</v>
          </cell>
          <cell r="Q22"/>
          <cell r="R22" t="str">
            <v>MELBOURNE</v>
          </cell>
          <cell r="S22" t="str">
            <v>Vic</v>
          </cell>
          <cell r="U22" t="str">
            <v>PO Box 123</v>
          </cell>
          <cell r="V22"/>
          <cell r="W22" t="str">
            <v>MELBOURNE</v>
          </cell>
          <cell r="X22" t="str">
            <v>Vic</v>
          </cell>
          <cell r="Z22" t="str">
            <v>YES</v>
          </cell>
          <cell r="AA22" t="str">
            <v>YES</v>
          </cell>
          <cell r="AB22" t="str">
            <v>YES</v>
          </cell>
          <cell r="AC22" t="str">
            <v>YES</v>
          </cell>
          <cell r="AD22" t="str">
            <v>NO</v>
          </cell>
          <cell r="AE22" t="str">
            <v>CBD</v>
          </cell>
          <cell r="AF22" t="str">
            <v>Urban</v>
          </cell>
          <cell r="AG22" t="str">
            <v>Short rural</v>
          </cell>
          <cell r="AH22" t="str">
            <v>Long rural</v>
          </cell>
          <cell r="AI22"/>
          <cell r="AJ22" t="str">
            <v>YES</v>
          </cell>
        </row>
        <row r="23">
          <cell r="B23" t="str">
            <v>CitiPower</v>
          </cell>
          <cell r="C23" t="str">
            <v>CitiPower</v>
          </cell>
          <cell r="D23">
            <v>76064651056</v>
          </cell>
          <cell r="E23" t="str">
            <v>Vic</v>
          </cell>
          <cell r="F23" t="str">
            <v>Electricity</v>
          </cell>
          <cell r="G23" t="str">
            <v>Distribution</v>
          </cell>
          <cell r="H23" t="str">
            <v>Revenue cap</v>
          </cell>
          <cell r="I23" t="str">
            <v>Financial</v>
          </cell>
          <cell r="J23" t="str">
            <v>June</v>
          </cell>
          <cell r="K23">
            <v>5</v>
          </cell>
          <cell r="L23">
            <v>5</v>
          </cell>
          <cell r="M23">
            <v>5</v>
          </cell>
          <cell r="N23">
            <v>2</v>
          </cell>
          <cell r="O23" t="str">
            <v>2016-20 Distribution Determination</v>
          </cell>
          <cell r="P23" t="str">
            <v>40 Market Street</v>
          </cell>
          <cell r="Q23"/>
          <cell r="R23" t="str">
            <v>MELBOURNE</v>
          </cell>
          <cell r="S23" t="str">
            <v>Vic</v>
          </cell>
          <cell r="U23" t="str">
            <v>Locked Bag 14090</v>
          </cell>
          <cell r="V23"/>
          <cell r="W23" t="str">
            <v>MELBOURNE</v>
          </cell>
          <cell r="X23" t="str">
            <v>Vic</v>
          </cell>
          <cell r="Z23" t="str">
            <v>YES</v>
          </cell>
          <cell r="AA23" t="str">
            <v>YES</v>
          </cell>
          <cell r="AB23" t="str">
            <v>NO</v>
          </cell>
          <cell r="AC23" t="str">
            <v>NO</v>
          </cell>
          <cell r="AD23" t="str">
            <v>NO</v>
          </cell>
          <cell r="AE23" t="str">
            <v>CBD</v>
          </cell>
          <cell r="AF23" t="str">
            <v>Urban</v>
          </cell>
          <cell r="AG23" t="str">
            <v>Short rural</v>
          </cell>
          <cell r="AH23" t="str">
            <v>Long rural</v>
          </cell>
          <cell r="AI23"/>
          <cell r="AJ23" t="str">
            <v>YES</v>
          </cell>
        </row>
        <row r="24">
          <cell r="B24" t="str">
            <v>Endeavour Energy</v>
          </cell>
          <cell r="C24" t="str">
            <v>Endeavour Energy</v>
          </cell>
          <cell r="D24">
            <v>11247365823</v>
          </cell>
          <cell r="E24" t="str">
            <v>NSW</v>
          </cell>
          <cell r="F24" t="str">
            <v>Electricity</v>
          </cell>
          <cell r="G24" t="str">
            <v>Distribution</v>
          </cell>
          <cell r="H24" t="str">
            <v>Revenue cap</v>
          </cell>
          <cell r="I24" t="str">
            <v>Financial</v>
          </cell>
          <cell r="J24" t="str">
            <v>June</v>
          </cell>
          <cell r="K24">
            <v>5</v>
          </cell>
          <cell r="L24">
            <v>5</v>
          </cell>
          <cell r="M24">
            <v>5</v>
          </cell>
          <cell r="N24">
            <v>5</v>
          </cell>
          <cell r="O24" t="str">
            <v>2014-19 Distribution Determination</v>
          </cell>
          <cell r="P24" t="str">
            <v>51 Huntingwood Drive</v>
          </cell>
          <cell r="Q24"/>
          <cell r="R24" t="str">
            <v>HUNTINGWOOD</v>
          </cell>
          <cell r="S24" t="str">
            <v>NSW</v>
          </cell>
          <cell r="U24" t="str">
            <v>PO Box 811</v>
          </cell>
          <cell r="V24"/>
          <cell r="W24" t="str">
            <v>SEVEN HILLS</v>
          </cell>
          <cell r="X24" t="str">
            <v>NSW</v>
          </cell>
          <cell r="Z24" t="str">
            <v>YES</v>
          </cell>
          <cell r="AA24" t="str">
            <v>YES</v>
          </cell>
          <cell r="AB24" t="str">
            <v>YES</v>
          </cell>
          <cell r="AC24" t="str">
            <v>YES</v>
          </cell>
          <cell r="AD24" t="str">
            <v>NO</v>
          </cell>
          <cell r="AE24" t="str">
            <v>CBD</v>
          </cell>
          <cell r="AF24" t="str">
            <v>Urban</v>
          </cell>
          <cell r="AG24" t="str">
            <v>Short rural</v>
          </cell>
          <cell r="AH24" t="str">
            <v>Long rural</v>
          </cell>
          <cell r="AI24"/>
          <cell r="AJ24" t="str">
            <v>YES</v>
          </cell>
        </row>
        <row r="25">
          <cell r="B25" t="str">
            <v>Energex</v>
          </cell>
          <cell r="C25" t="str">
            <v>Energex</v>
          </cell>
          <cell r="D25">
            <v>40078849055</v>
          </cell>
          <cell r="E25" t="str">
            <v>Qld</v>
          </cell>
          <cell r="F25" t="str">
            <v>Electricity</v>
          </cell>
          <cell r="G25" t="str">
            <v>Distribution</v>
          </cell>
          <cell r="H25" t="str">
            <v>Revenue cap</v>
          </cell>
          <cell r="I25" t="str">
            <v>Financial</v>
          </cell>
          <cell r="J25" t="str">
            <v>June</v>
          </cell>
          <cell r="K25">
            <v>5</v>
          </cell>
          <cell r="L25">
            <v>5</v>
          </cell>
          <cell r="M25">
            <v>5</v>
          </cell>
          <cell r="N25">
            <v>5</v>
          </cell>
          <cell r="O25" t="str">
            <v>2015-20 Distribution Determination</v>
          </cell>
          <cell r="P25" t="str">
            <v>26 Reddacliff Street</v>
          </cell>
          <cell r="Q25"/>
          <cell r="R25" t="str">
            <v>NEWSTEAD</v>
          </cell>
          <cell r="S25" t="str">
            <v>Qld</v>
          </cell>
          <cell r="U25" t="str">
            <v>26 Reddacliff Street</v>
          </cell>
          <cell r="V25"/>
          <cell r="W25" t="str">
            <v>NEWSTEAD</v>
          </cell>
          <cell r="X25" t="str">
            <v>QLD</v>
          </cell>
          <cell r="Z25" t="str">
            <v>YES</v>
          </cell>
          <cell r="AA25" t="str">
            <v>YES</v>
          </cell>
          <cell r="AB25" t="str">
            <v>YES</v>
          </cell>
          <cell r="AC25" t="str">
            <v>NO</v>
          </cell>
          <cell r="AD25" t="str">
            <v>NO</v>
          </cell>
          <cell r="AE25" t="str">
            <v>CBD</v>
          </cell>
          <cell r="AF25" t="str">
            <v>Urban</v>
          </cell>
          <cell r="AG25" t="str">
            <v>Short rural</v>
          </cell>
          <cell r="AH25" t="str">
            <v>Long rural</v>
          </cell>
          <cell r="AI25"/>
          <cell r="AJ25" t="str">
            <v>YES</v>
          </cell>
        </row>
        <row r="26">
          <cell r="B26" t="str">
            <v>Ergon Energy</v>
          </cell>
          <cell r="C26" t="str">
            <v>Ergon Energy</v>
          </cell>
          <cell r="D26">
            <v>50087646062</v>
          </cell>
          <cell r="E26" t="str">
            <v>Qld</v>
          </cell>
          <cell r="F26" t="str">
            <v>Electricity</v>
          </cell>
          <cell r="G26" t="str">
            <v>Distribution</v>
          </cell>
          <cell r="H26" t="str">
            <v>Revenue cap</v>
          </cell>
          <cell r="I26" t="str">
            <v>Financial</v>
          </cell>
          <cell r="J26" t="str">
            <v>June</v>
          </cell>
          <cell r="K26">
            <v>5</v>
          </cell>
          <cell r="L26">
            <v>5</v>
          </cell>
          <cell r="M26">
            <v>5</v>
          </cell>
          <cell r="N26">
            <v>5</v>
          </cell>
          <cell r="O26" t="str">
            <v>2015-20 Distribution Determination</v>
          </cell>
          <cell r="P26" t="str">
            <v>22 Walker Street</v>
          </cell>
          <cell r="Q26"/>
          <cell r="R26" t="str">
            <v>TOWNSVILLE</v>
          </cell>
          <cell r="S26" t="str">
            <v>Qld</v>
          </cell>
          <cell r="U26" t="str">
            <v>Po Box 264</v>
          </cell>
          <cell r="V26"/>
          <cell r="W26" t="str">
            <v>FORTITUDE VALLEY</v>
          </cell>
          <cell r="X26" t="str">
            <v>QLD</v>
          </cell>
          <cell r="Z26" t="str">
            <v>NO</v>
          </cell>
          <cell r="AA26" t="str">
            <v>YES</v>
          </cell>
          <cell r="AB26" t="str">
            <v>YES</v>
          </cell>
          <cell r="AC26" t="str">
            <v>YES</v>
          </cell>
          <cell r="AD26" t="str">
            <v>NO</v>
          </cell>
          <cell r="AE26" t="str">
            <v>CBD</v>
          </cell>
          <cell r="AF26" t="str">
            <v>Urban</v>
          </cell>
          <cell r="AG26" t="str">
            <v>Short rural</v>
          </cell>
          <cell r="AH26" t="str">
            <v>Long rural</v>
          </cell>
          <cell r="AI26"/>
          <cell r="AJ26" t="str">
            <v>YES</v>
          </cell>
        </row>
        <row r="27">
          <cell r="B27" t="str">
            <v>Essential Energy</v>
          </cell>
          <cell r="C27" t="str">
            <v>Essential Energy</v>
          </cell>
          <cell r="D27">
            <v>37428185226</v>
          </cell>
          <cell r="E27" t="str">
            <v>NSW</v>
          </cell>
          <cell r="F27" t="str">
            <v>Electricity</v>
          </cell>
          <cell r="G27" t="str">
            <v>Distribution</v>
          </cell>
          <cell r="H27" t="str">
            <v>Revenue cap</v>
          </cell>
          <cell r="I27" t="str">
            <v>Financial</v>
          </cell>
          <cell r="J27" t="str">
            <v>June</v>
          </cell>
          <cell r="K27">
            <v>5</v>
          </cell>
          <cell r="L27">
            <v>5</v>
          </cell>
          <cell r="M27">
            <v>5</v>
          </cell>
          <cell r="N27">
            <v>5</v>
          </cell>
          <cell r="O27" t="str">
            <v>2014-19 Distribution Determination</v>
          </cell>
          <cell r="P27" t="str">
            <v>8 Buller Street</v>
          </cell>
          <cell r="Q27"/>
          <cell r="R27" t="str">
            <v>PORT MACQUARIE</v>
          </cell>
          <cell r="S27" t="str">
            <v>NSW</v>
          </cell>
          <cell r="U27" t="str">
            <v>PO Box 5730</v>
          </cell>
          <cell r="V27"/>
          <cell r="W27" t="str">
            <v>PORT MACQUARIE</v>
          </cell>
          <cell r="X27" t="str">
            <v>NSW</v>
          </cell>
          <cell r="Z27" t="str">
            <v>NO</v>
          </cell>
          <cell r="AA27" t="str">
            <v>YES</v>
          </cell>
          <cell r="AB27" t="str">
            <v>YES</v>
          </cell>
          <cell r="AC27" t="str">
            <v>YES</v>
          </cell>
          <cell r="AD27" t="str">
            <v>NO</v>
          </cell>
          <cell r="AE27" t="str">
            <v>CBD</v>
          </cell>
          <cell r="AF27" t="str">
            <v>Urban</v>
          </cell>
          <cell r="AG27" t="str">
            <v>Short rural</v>
          </cell>
          <cell r="AH27" t="str">
            <v>Long rural</v>
          </cell>
          <cell r="AI27"/>
          <cell r="AJ27" t="str">
            <v>YES</v>
          </cell>
        </row>
        <row r="28">
          <cell r="B28" t="str">
            <v>Evoenergy Distribution</v>
          </cell>
          <cell r="C28" t="str">
            <v>ActewAGL Distribution</v>
          </cell>
          <cell r="D28">
            <v>76670568688</v>
          </cell>
          <cell r="E28" t="str">
            <v>ACT</v>
          </cell>
          <cell r="F28" t="str">
            <v>Electricity</v>
          </cell>
          <cell r="G28" t="str">
            <v>Distribution</v>
          </cell>
          <cell r="H28" t="str">
            <v>Revenue cap</v>
          </cell>
          <cell r="I28" t="str">
            <v>Financial</v>
          </cell>
          <cell r="J28" t="str">
            <v>June</v>
          </cell>
          <cell r="K28">
            <v>5</v>
          </cell>
          <cell r="L28">
            <v>5</v>
          </cell>
          <cell r="M28">
            <v>5</v>
          </cell>
          <cell r="N28">
            <v>5</v>
          </cell>
          <cell r="O28" t="str">
            <v>2014-19 Distribution Determination</v>
          </cell>
          <cell r="P28" t="str">
            <v>40 Bunda Street</v>
          </cell>
          <cell r="Q28"/>
          <cell r="R28" t="str">
            <v>CANBERRA</v>
          </cell>
          <cell r="S28" t="str">
            <v>ACT</v>
          </cell>
          <cell r="U28" t="str">
            <v>GPO BOX 366</v>
          </cell>
          <cell r="V28"/>
          <cell r="W28" t="str">
            <v>CANBERRA</v>
          </cell>
          <cell r="X28" t="str">
            <v>ACT</v>
          </cell>
          <cell r="Z28" t="str">
            <v>NO</v>
          </cell>
          <cell r="AA28" t="str">
            <v>YES</v>
          </cell>
          <cell r="AB28" t="str">
            <v>YES</v>
          </cell>
          <cell r="AC28" t="str">
            <v>NO</v>
          </cell>
          <cell r="AD28" t="str">
            <v>NO</v>
          </cell>
          <cell r="AE28" t="str">
            <v>CBD</v>
          </cell>
          <cell r="AF28" t="str">
            <v>Urban</v>
          </cell>
          <cell r="AG28" t="str">
            <v>Short rural</v>
          </cell>
          <cell r="AH28" t="str">
            <v>Long rural</v>
          </cell>
          <cell r="AI28"/>
          <cell r="AJ28" t="str">
            <v>NO</v>
          </cell>
        </row>
        <row r="29">
          <cell r="B29" t="str">
            <v>Evoenergy Distribution (Tx Assets)</v>
          </cell>
          <cell r="C29" t="str">
            <v>ActewAGL Distribution (Tx Assets)</v>
          </cell>
          <cell r="D29">
            <v>76670568688</v>
          </cell>
          <cell r="E29" t="str">
            <v>ACT</v>
          </cell>
          <cell r="F29" t="str">
            <v>Electricity</v>
          </cell>
          <cell r="G29" t="str">
            <v>Distribution</v>
          </cell>
          <cell r="H29" t="str">
            <v>Revenue cap</v>
          </cell>
          <cell r="I29" t="str">
            <v>Financial</v>
          </cell>
          <cell r="J29" t="str">
            <v>June</v>
          </cell>
          <cell r="K29">
            <v>5</v>
          </cell>
          <cell r="L29">
            <v>5</v>
          </cell>
          <cell r="M29">
            <v>5</v>
          </cell>
          <cell r="N29">
            <v>5</v>
          </cell>
          <cell r="O29" t="str">
            <v>distribution determination</v>
          </cell>
          <cell r="P29" t="str">
            <v>40 Bunda Street</v>
          </cell>
          <cell r="Q29"/>
          <cell r="R29" t="str">
            <v>CANBERRA</v>
          </cell>
          <cell r="S29" t="str">
            <v>ACT</v>
          </cell>
          <cell r="U29" t="str">
            <v>GPO BOX 366</v>
          </cell>
          <cell r="V29"/>
          <cell r="W29" t="str">
            <v>CANBERRA</v>
          </cell>
          <cell r="X29" t="str">
            <v>ACT</v>
          </cell>
          <cell r="Z29" t="str">
            <v>NO</v>
          </cell>
          <cell r="AA29" t="str">
            <v>YES</v>
          </cell>
          <cell r="AB29" t="str">
            <v>YES</v>
          </cell>
          <cell r="AC29" t="str">
            <v>NO</v>
          </cell>
          <cell r="AD29" t="str">
            <v>NO</v>
          </cell>
          <cell r="AE29" t="str">
            <v>CBD</v>
          </cell>
          <cell r="AF29" t="str">
            <v>Urban</v>
          </cell>
          <cell r="AG29" t="str">
            <v>Short rural</v>
          </cell>
          <cell r="AH29" t="str">
            <v>Long rural</v>
          </cell>
          <cell r="AI29"/>
          <cell r="AJ29" t="str">
            <v>NO</v>
          </cell>
        </row>
        <row r="30">
          <cell r="B30" t="str">
            <v>Jemena Electricity</v>
          </cell>
          <cell r="C30" t="str">
            <v>Jemena Electricity</v>
          </cell>
          <cell r="D30">
            <v>82064651083</v>
          </cell>
          <cell r="E30" t="str">
            <v>Vic</v>
          </cell>
          <cell r="F30" t="str">
            <v>Electricity</v>
          </cell>
          <cell r="G30" t="str">
            <v>Distribution</v>
          </cell>
          <cell r="H30" t="str">
            <v>Revenue cap</v>
          </cell>
          <cell r="I30" t="str">
            <v>Financial</v>
          </cell>
          <cell r="J30" t="str">
            <v>June</v>
          </cell>
          <cell r="K30">
            <v>5</v>
          </cell>
          <cell r="L30">
            <v>5</v>
          </cell>
          <cell r="M30">
            <v>5</v>
          </cell>
          <cell r="N30">
            <v>2</v>
          </cell>
          <cell r="O30" t="str">
            <v>2016-20 Distribution Determination</v>
          </cell>
          <cell r="P30" t="str">
            <v>Level 16</v>
          </cell>
          <cell r="Q30" t="str">
            <v>567 Collins Street</v>
          </cell>
          <cell r="R30" t="str">
            <v>MELBOURNE</v>
          </cell>
          <cell r="S30" t="str">
            <v>Vic</v>
          </cell>
          <cell r="U30" t="str">
            <v>PO Box 16182</v>
          </cell>
          <cell r="V30"/>
          <cell r="W30" t="str">
            <v>MELBOURNE</v>
          </cell>
          <cell r="X30" t="str">
            <v>Vic</v>
          </cell>
          <cell r="Z30" t="str">
            <v>NO</v>
          </cell>
          <cell r="AA30" t="str">
            <v>YES</v>
          </cell>
          <cell r="AB30" t="str">
            <v>YES</v>
          </cell>
          <cell r="AC30" t="str">
            <v>NO</v>
          </cell>
          <cell r="AD30" t="str">
            <v>NO</v>
          </cell>
          <cell r="AE30" t="str">
            <v>CBD</v>
          </cell>
          <cell r="AF30" t="str">
            <v>Urban</v>
          </cell>
          <cell r="AG30" t="str">
            <v>Short rural</v>
          </cell>
          <cell r="AH30" t="str">
            <v>Long rural</v>
          </cell>
          <cell r="AI30"/>
          <cell r="AJ30" t="str">
            <v>YES</v>
          </cell>
        </row>
        <row r="31">
          <cell r="B31" t="str">
            <v>Power and Water</v>
          </cell>
          <cell r="C31" t="str">
            <v>Power and Water Corporation</v>
          </cell>
          <cell r="D31">
            <v>15947352360</v>
          </cell>
          <cell r="E31" t="str">
            <v>NT</v>
          </cell>
          <cell r="F31" t="str">
            <v>Electricity</v>
          </cell>
          <cell r="G31" t="str">
            <v>Distribution</v>
          </cell>
          <cell r="H31" t="str">
            <v>Revenue cap</v>
          </cell>
          <cell r="I31" t="str">
            <v>Financial</v>
          </cell>
          <cell r="J31" t="str">
            <v>June</v>
          </cell>
          <cell r="K31">
            <v>5</v>
          </cell>
          <cell r="L31">
            <v>5</v>
          </cell>
          <cell r="M31">
            <v>5</v>
          </cell>
          <cell r="N31" t="str">
            <v>x</v>
          </cell>
          <cell r="O31" t="str">
            <v>distribution determination</v>
          </cell>
          <cell r="P31" t="str">
            <v>GPO Box 1921</v>
          </cell>
          <cell r="Q31"/>
          <cell r="R31" t="str">
            <v>DARWIN</v>
          </cell>
          <cell r="S31" t="str">
            <v>NT</v>
          </cell>
          <cell r="U31" t="str">
            <v>GPO Box 1921</v>
          </cell>
          <cell r="V31"/>
          <cell r="W31" t="str">
            <v>DARWIN</v>
          </cell>
          <cell r="X31" t="str">
            <v>NT</v>
          </cell>
          <cell r="Z31" t="str">
            <v>YES</v>
          </cell>
          <cell r="AA31" t="str">
            <v>YES</v>
          </cell>
          <cell r="AB31" t="str">
            <v>YES</v>
          </cell>
          <cell r="AC31" t="str">
            <v>YES</v>
          </cell>
          <cell r="AD31" t="str">
            <v>NO</v>
          </cell>
          <cell r="AE31" t="str">
            <v>CBD</v>
          </cell>
          <cell r="AF31" t="str">
            <v>Urban</v>
          </cell>
          <cell r="AG31" t="str">
            <v>Short rural</v>
          </cell>
          <cell r="AH31" t="str">
            <v>Long rural</v>
          </cell>
          <cell r="AI31"/>
          <cell r="AJ31" t="str">
            <v>NO</v>
          </cell>
        </row>
        <row r="32">
          <cell r="B32" t="str">
            <v>Powercor Australia</v>
          </cell>
          <cell r="C32" t="str">
            <v>Powercor Australia</v>
          </cell>
          <cell r="D32">
            <v>89064651109</v>
          </cell>
          <cell r="E32" t="str">
            <v>Vic</v>
          </cell>
          <cell r="F32" t="str">
            <v>Electricity</v>
          </cell>
          <cell r="G32" t="str">
            <v>Distribution</v>
          </cell>
          <cell r="H32" t="str">
            <v>Revenue cap</v>
          </cell>
          <cell r="I32" t="str">
            <v>Financial</v>
          </cell>
          <cell r="J32" t="str">
            <v>June</v>
          </cell>
          <cell r="K32">
            <v>5</v>
          </cell>
          <cell r="L32">
            <v>5</v>
          </cell>
          <cell r="M32">
            <v>5</v>
          </cell>
          <cell r="N32">
            <v>2</v>
          </cell>
          <cell r="O32" t="str">
            <v>2016-20 Distribution Determination</v>
          </cell>
          <cell r="P32" t="str">
            <v>40 Market Street</v>
          </cell>
          <cell r="Q32"/>
          <cell r="R32" t="str">
            <v>MELBOURNE</v>
          </cell>
          <cell r="S32" t="str">
            <v>Vic</v>
          </cell>
          <cell r="U32" t="str">
            <v>Locked bag 14090</v>
          </cell>
          <cell r="V32"/>
          <cell r="W32" t="str">
            <v>MELBOURNE</v>
          </cell>
          <cell r="X32" t="str">
            <v>Vic</v>
          </cell>
          <cell r="Z32" t="str">
            <v>NO</v>
          </cell>
          <cell r="AA32" t="str">
            <v>YES</v>
          </cell>
          <cell r="AB32" t="str">
            <v>YES</v>
          </cell>
          <cell r="AC32" t="str">
            <v>YES</v>
          </cell>
          <cell r="AD32" t="str">
            <v>NO</v>
          </cell>
          <cell r="AE32" t="str">
            <v>CBD</v>
          </cell>
          <cell r="AF32" t="str">
            <v>Urban</v>
          </cell>
          <cell r="AG32" t="str">
            <v>Short rural</v>
          </cell>
          <cell r="AH32" t="str">
            <v>Long rural</v>
          </cell>
          <cell r="AI32"/>
          <cell r="AJ32" t="str">
            <v>YES</v>
          </cell>
        </row>
        <row r="33">
          <cell r="B33" t="str">
            <v>SA Power Networks</v>
          </cell>
          <cell r="C33" t="str">
            <v>SA Power Networks</v>
          </cell>
          <cell r="D33">
            <v>13332330749</v>
          </cell>
          <cell r="E33" t="str">
            <v>SA</v>
          </cell>
          <cell r="F33" t="str">
            <v>Electricity</v>
          </cell>
          <cell r="G33" t="str">
            <v>Distribution</v>
          </cell>
          <cell r="H33" t="str">
            <v>Revenue cap</v>
          </cell>
          <cell r="I33" t="str">
            <v>Financial</v>
          </cell>
          <cell r="J33" t="str">
            <v>June</v>
          </cell>
          <cell r="K33">
            <v>5</v>
          </cell>
          <cell r="L33">
            <v>5</v>
          </cell>
          <cell r="M33">
            <v>5</v>
          </cell>
          <cell r="N33">
            <v>5</v>
          </cell>
          <cell r="O33" t="str">
            <v>2015-20 Distribution Determination</v>
          </cell>
          <cell r="P33" t="str">
            <v>1 Anzac Highway</v>
          </cell>
          <cell r="Q33"/>
          <cell r="R33" t="str">
            <v>KESWICK</v>
          </cell>
          <cell r="S33" t="str">
            <v>SA</v>
          </cell>
          <cell r="U33" t="str">
            <v>GPO Box 77</v>
          </cell>
          <cell r="V33"/>
          <cell r="W33" t="str">
            <v>ADELAIDE</v>
          </cell>
          <cell r="X33" t="str">
            <v>SA</v>
          </cell>
          <cell r="Z33" t="str">
            <v>YES</v>
          </cell>
          <cell r="AA33" t="str">
            <v>YES</v>
          </cell>
          <cell r="AB33" t="str">
            <v>YES</v>
          </cell>
          <cell r="AC33" t="str">
            <v>YES</v>
          </cell>
          <cell r="AD33" t="str">
            <v>NO</v>
          </cell>
          <cell r="AE33" t="str">
            <v>CBD</v>
          </cell>
          <cell r="AF33" t="str">
            <v>Urban</v>
          </cell>
          <cell r="AG33" t="str">
            <v>Short rural</v>
          </cell>
          <cell r="AH33" t="str">
            <v>Long rural</v>
          </cell>
          <cell r="AI33"/>
          <cell r="AJ33" t="str">
            <v>YES</v>
          </cell>
        </row>
        <row r="34">
          <cell r="B34" t="str">
            <v>TasNetworks (D)</v>
          </cell>
          <cell r="C34" t="str">
            <v>TasNetworks (D)</v>
          </cell>
          <cell r="D34">
            <v>24167357299</v>
          </cell>
          <cell r="E34" t="str">
            <v>Tas</v>
          </cell>
          <cell r="F34" t="str">
            <v>Electricity</v>
          </cell>
          <cell r="G34" t="str">
            <v>Distribution</v>
          </cell>
          <cell r="H34" t="str">
            <v>Revenue cap</v>
          </cell>
          <cell r="I34" t="str">
            <v>Financial</v>
          </cell>
          <cell r="J34" t="str">
            <v>June</v>
          </cell>
          <cell r="K34">
            <v>5</v>
          </cell>
          <cell r="L34">
            <v>5</v>
          </cell>
          <cell r="M34">
            <v>5</v>
          </cell>
          <cell r="N34">
            <v>5</v>
          </cell>
          <cell r="O34" t="str">
            <v>distribution determination</v>
          </cell>
          <cell r="P34" t="str">
            <v>1-7 Maria Street</v>
          </cell>
          <cell r="Q34"/>
          <cell r="R34" t="str">
            <v>LENAH VALLEY</v>
          </cell>
          <cell r="S34" t="str">
            <v>Tas</v>
          </cell>
          <cell r="U34" t="str">
            <v>PO Box 606</v>
          </cell>
          <cell r="V34"/>
          <cell r="W34" t="str">
            <v>MOONAH</v>
          </cell>
          <cell r="X34" t="str">
            <v>Tas</v>
          </cell>
          <cell r="Z34" t="str">
            <v>YES</v>
          </cell>
          <cell r="AA34" t="str">
            <v>YES</v>
          </cell>
          <cell r="AB34" t="str">
            <v>YES</v>
          </cell>
          <cell r="AC34" t="str">
            <v>YES</v>
          </cell>
          <cell r="AD34" t="str">
            <v>YES</v>
          </cell>
          <cell r="AE34" t="str">
            <v>Critical Infrastructure</v>
          </cell>
          <cell r="AF34" t="str">
            <v>High density commercial</v>
          </cell>
          <cell r="AG34" t="str">
            <v>Urban</v>
          </cell>
          <cell r="AH34" t="str">
            <v>High density rural</v>
          </cell>
          <cell r="AI34" t="str">
            <v>Low density rural</v>
          </cell>
          <cell r="AJ34" t="str">
            <v>YES</v>
          </cell>
        </row>
        <row r="35">
          <cell r="B35" t="str">
            <v>United Energy</v>
          </cell>
          <cell r="C35" t="str">
            <v>United Energy</v>
          </cell>
          <cell r="D35">
            <v>70064651029</v>
          </cell>
          <cell r="E35" t="str">
            <v>Vic</v>
          </cell>
          <cell r="F35" t="str">
            <v>Electricity</v>
          </cell>
          <cell r="G35" t="str">
            <v>Distribution</v>
          </cell>
          <cell r="H35" t="str">
            <v>Revenue cap</v>
          </cell>
          <cell r="I35" t="str">
            <v>Financial</v>
          </cell>
          <cell r="J35" t="str">
            <v>June</v>
          </cell>
          <cell r="K35">
            <v>5</v>
          </cell>
          <cell r="L35">
            <v>5</v>
          </cell>
          <cell r="M35">
            <v>5</v>
          </cell>
          <cell r="N35">
            <v>2</v>
          </cell>
          <cell r="O35" t="str">
            <v>2016-20 Distribution Determination</v>
          </cell>
          <cell r="P35" t="str">
            <v>43-45 Centreway</v>
          </cell>
          <cell r="Q35"/>
          <cell r="R35" t="str">
            <v>MOUNT WAVERLEY</v>
          </cell>
          <cell r="S35" t="str">
            <v>Vic</v>
          </cell>
          <cell r="U35" t="str">
            <v>PO Box 449</v>
          </cell>
          <cell r="V35"/>
          <cell r="W35" t="str">
            <v>MOUNT WAVERLEY</v>
          </cell>
          <cell r="X35" t="str">
            <v>Vic</v>
          </cell>
          <cell r="Z35" t="str">
            <v>NO</v>
          </cell>
          <cell r="AA35" t="str">
            <v>YES</v>
          </cell>
          <cell r="AB35" t="str">
            <v>YES</v>
          </cell>
          <cell r="AC35" t="str">
            <v>NO</v>
          </cell>
          <cell r="AD35" t="str">
            <v>NO</v>
          </cell>
          <cell r="AE35" t="str">
            <v>CBD</v>
          </cell>
          <cell r="AF35" t="str">
            <v>Urban</v>
          </cell>
          <cell r="AG35" t="str">
            <v>Short rural</v>
          </cell>
          <cell r="AH35" t="str">
            <v>Long rural</v>
          </cell>
          <cell r="AI35"/>
          <cell r="AJ35" t="str">
            <v>YES</v>
          </cell>
        </row>
        <row r="42">
          <cell r="B42" t="str">
            <v>ARR</v>
          </cell>
          <cell r="D42" t="str">
            <v>ANNUAL REPORTING</v>
          </cell>
          <cell r="E42">
            <v>1</v>
          </cell>
        </row>
        <row r="43">
          <cell r="B43" t="str">
            <v>CA</v>
          </cell>
          <cell r="D43" t="str">
            <v>CATEGORY ANALYSIS</v>
          </cell>
          <cell r="E43">
            <v>1</v>
          </cell>
        </row>
        <row r="44">
          <cell r="B44" t="str">
            <v>CESS</v>
          </cell>
          <cell r="D44" t="str">
            <v>CAPITLAL EXPENDITURE SHARING SCHEMING</v>
          </cell>
          <cell r="E44">
            <v>5</v>
          </cell>
        </row>
        <row r="45">
          <cell r="B45" t="str">
            <v>CPI</v>
          </cell>
          <cell r="D45" t="str">
            <v>CPI</v>
          </cell>
          <cell r="E45">
            <v>5</v>
          </cell>
        </row>
        <row r="46">
          <cell r="B46" t="str">
            <v>EB</v>
          </cell>
          <cell r="D46" t="str">
            <v>ECONOMIC BENCHMARKING</v>
          </cell>
          <cell r="E46">
            <v>1</v>
          </cell>
        </row>
        <row r="47">
          <cell r="B47" t="str">
            <v>Pricing</v>
          </cell>
          <cell r="D47" t="str">
            <v>PRICING PROPOSAL</v>
          </cell>
          <cell r="E47">
            <v>5</v>
          </cell>
        </row>
        <row r="48">
          <cell r="B48" t="str">
            <v>PTRM</v>
          </cell>
          <cell r="D48" t="str">
            <v>POST TAX REVENUE MODEL</v>
          </cell>
          <cell r="E48">
            <v>5</v>
          </cell>
        </row>
        <row r="49">
          <cell r="B49" t="str">
            <v>Reset</v>
          </cell>
          <cell r="D49" t="str">
            <v>REGULATORY REPORTING STATEMENT</v>
          </cell>
          <cell r="E49">
            <v>5</v>
          </cell>
        </row>
        <row r="50">
          <cell r="B50" t="str">
            <v>RFM</v>
          </cell>
          <cell r="D50" t="str">
            <v>ROLL FORWARD MODEL</v>
          </cell>
          <cell r="E50">
            <v>5</v>
          </cell>
        </row>
        <row r="51">
          <cell r="B51" t="str">
            <v>WACC</v>
          </cell>
          <cell r="D51" t="str">
            <v>WEIGHTED AVERAGE COST OF CAPITAL</v>
          </cell>
          <cell r="E51">
            <v>1</v>
          </cell>
        </row>
        <row r="56">
          <cell r="E56" t="str">
            <v>2009-10</v>
          </cell>
          <cell r="G56" t="str">
            <v>2014-15</v>
          </cell>
        </row>
        <row r="57">
          <cell r="E57" t="str">
            <v>2010-11</v>
          </cell>
          <cell r="G57" t="str">
            <v>2015-16</v>
          </cell>
          <cell r="I57" t="str">
            <v>2020-21</v>
          </cell>
        </row>
        <row r="58">
          <cell r="E58" t="str">
            <v>2011-12</v>
          </cell>
          <cell r="G58" t="str">
            <v>2016-17</v>
          </cell>
          <cell r="I58" t="str">
            <v>2021-22</v>
          </cell>
        </row>
        <row r="59">
          <cell r="E59" t="str">
            <v>2012-13</v>
          </cell>
          <cell r="G59" t="str">
            <v>2017-18</v>
          </cell>
          <cell r="I59" t="str">
            <v>2022-23</v>
          </cell>
        </row>
        <row r="60">
          <cell r="E60" t="str">
            <v>2013-14</v>
          </cell>
          <cell r="G60" t="str">
            <v>2018-19</v>
          </cell>
          <cell r="I60" t="str">
            <v>2023-24</v>
          </cell>
        </row>
        <row r="61">
          <cell r="E61" t="str">
            <v>2014-15</v>
          </cell>
          <cell r="G61" t="str">
            <v>2019-20</v>
          </cell>
          <cell r="I61" t="str">
            <v>2024-25</v>
          </cell>
        </row>
        <row r="62">
          <cell r="E62" t="str">
            <v>2015-16</v>
          </cell>
          <cell r="G62" t="str">
            <v>2020-21</v>
          </cell>
          <cell r="I62" t="str">
            <v>2025-26</v>
          </cell>
        </row>
        <row r="63">
          <cell r="E63" t="str">
            <v>2016-17</v>
          </cell>
          <cell r="G63" t="str">
            <v>2021-22</v>
          </cell>
          <cell r="I63" t="str">
            <v>2026-27</v>
          </cell>
        </row>
        <row r="64">
          <cell r="E64" t="str">
            <v>2017-18</v>
          </cell>
          <cell r="G64" t="str">
            <v>2022-23</v>
          </cell>
          <cell r="I64" t="str">
            <v>2027-28</v>
          </cell>
        </row>
        <row r="65">
          <cell r="E65" t="str">
            <v>2018-19</v>
          </cell>
          <cell r="G65" t="str">
            <v>2023-24</v>
          </cell>
          <cell r="I65" t="str">
            <v>2028-29</v>
          </cell>
        </row>
        <row r="66">
          <cell r="E66" t="str">
            <v>2019-20</v>
          </cell>
          <cell r="G66" t="str">
            <v>2024-25</v>
          </cell>
          <cell r="I66" t="str">
            <v>2029-30</v>
          </cell>
        </row>
        <row r="67">
          <cell r="E67" t="str">
            <v>2020-21</v>
          </cell>
          <cell r="G67" t="str">
            <v>2025-26</v>
          </cell>
          <cell r="I67" t="str">
            <v>2030-31</v>
          </cell>
        </row>
        <row r="68">
          <cell r="E68" t="str">
            <v>2021-22</v>
          </cell>
          <cell r="G68" t="str">
            <v>2026-27</v>
          </cell>
          <cell r="I68" t="str">
            <v>2031-32</v>
          </cell>
        </row>
        <row r="69">
          <cell r="E69" t="str">
            <v>2022-23</v>
          </cell>
          <cell r="G69" t="str">
            <v>2027-28</v>
          </cell>
          <cell r="I69" t="str">
            <v>2032-33</v>
          </cell>
        </row>
        <row r="70">
          <cell r="E70" t="str">
            <v>2023-24</v>
          </cell>
          <cell r="G70" t="str">
            <v>2028-29</v>
          </cell>
          <cell r="I70" t="str">
            <v>2033-34</v>
          </cell>
        </row>
      </sheetData>
      <sheetData sheetId="3">
        <row r="9">
          <cell r="C9" t="str">
            <v>Australian Distribution Co.</v>
          </cell>
        </row>
        <row r="11">
          <cell r="C11" t="str">
            <v>ARR</v>
          </cell>
        </row>
        <row r="19">
          <cell r="C19" t="str">
            <v>Consolidated</v>
          </cell>
        </row>
        <row r="20">
          <cell r="C20" t="str">
            <v>Electricity</v>
          </cell>
        </row>
        <row r="21">
          <cell r="C21" t="str">
            <v>Distribution</v>
          </cell>
        </row>
        <row r="23">
          <cell r="C23" t="str">
            <v>Financial</v>
          </cell>
        </row>
        <row r="26">
          <cell r="C26" t="str">
            <v>-</v>
          </cell>
        </row>
        <row r="29">
          <cell r="C29" t="str">
            <v>2020</v>
          </cell>
        </row>
        <row r="30">
          <cell r="C30" t="str">
            <v>June</v>
          </cell>
        </row>
        <row r="36">
          <cell r="C36" t="str">
            <v>2019-20</v>
          </cell>
        </row>
        <row r="37">
          <cell r="C37" t="str">
            <v>2020-21</v>
          </cell>
        </row>
        <row r="38">
          <cell r="C38">
            <v>34</v>
          </cell>
        </row>
        <row r="39">
          <cell r="C39">
            <v>33</v>
          </cell>
        </row>
        <row r="40">
          <cell r="C40">
            <v>28</v>
          </cell>
        </row>
        <row r="41">
          <cell r="C41">
            <v>23</v>
          </cell>
        </row>
        <row r="42">
          <cell r="C42">
            <v>37</v>
          </cell>
        </row>
        <row r="46">
          <cell r="C46" t="str">
            <v>2023-24</v>
          </cell>
        </row>
        <row r="47">
          <cell r="C47" t="str">
            <v>2018-19</v>
          </cell>
        </row>
        <row r="48">
          <cell r="C48" t="str">
            <v>2013-14</v>
          </cell>
        </row>
        <row r="49">
          <cell r="C49" t="str">
            <v>2023-24</v>
          </cell>
        </row>
        <row r="51">
          <cell r="C51" t="str">
            <v>2019</v>
          </cell>
        </row>
        <row r="52">
          <cell r="C52" t="str">
            <v>2014</v>
          </cell>
        </row>
        <row r="53">
          <cell r="C53" t="str">
            <v>2021</v>
          </cell>
        </row>
        <row r="54">
          <cell r="C54">
            <v>0</v>
          </cell>
        </row>
        <row r="55">
          <cell r="C55">
            <v>0</v>
          </cell>
        </row>
        <row r="56">
          <cell r="C56">
            <v>1</v>
          </cell>
        </row>
        <row r="57">
          <cell r="C57" t="str">
            <v>2021</v>
          </cell>
        </row>
        <row r="58">
          <cell r="C58">
            <v>0</v>
          </cell>
        </row>
        <row r="59">
          <cell r="C59">
            <v>0</v>
          </cell>
        </row>
        <row r="60">
          <cell r="C60" t="str">
            <v>2020-21</v>
          </cell>
        </row>
        <row r="62">
          <cell r="C62" t="str">
            <v>No</v>
          </cell>
        </row>
        <row r="63">
          <cell r="C63">
            <v>0</v>
          </cell>
        </row>
        <row r="64">
          <cell r="C64" t="str">
            <v>not a Multiple year submission</v>
          </cell>
        </row>
        <row r="68">
          <cell r="C68">
            <v>5</v>
          </cell>
        </row>
        <row r="69">
          <cell r="C69">
            <v>5</v>
          </cell>
        </row>
        <row r="70">
          <cell r="C70">
            <v>5</v>
          </cell>
        </row>
        <row r="72">
          <cell r="C72">
            <v>0</v>
          </cell>
        </row>
        <row r="73">
          <cell r="C73">
            <v>0</v>
          </cell>
        </row>
        <row r="74">
          <cell r="C74">
            <v>1</v>
          </cell>
        </row>
        <row r="75">
          <cell r="C75" t="str">
            <v>yes</v>
          </cell>
        </row>
        <row r="84">
          <cell r="C84"/>
        </row>
        <row r="90">
          <cell r="C90" t="str">
            <v>no</v>
          </cell>
        </row>
        <row r="92">
          <cell r="C92" t="str">
            <v>not a CA</v>
          </cell>
        </row>
        <row r="99">
          <cell r="C99">
            <v>1826</v>
          </cell>
        </row>
        <row r="100">
          <cell r="C100">
            <v>365</v>
          </cell>
        </row>
        <row r="101">
          <cell r="C101">
            <v>365</v>
          </cell>
        </row>
        <row r="106">
          <cell r="C106" t="str">
            <v>1-Jul-2020</v>
          </cell>
        </row>
        <row r="111">
          <cell r="C111">
            <v>12</v>
          </cell>
        </row>
        <row r="112">
          <cell r="C112" t="str">
            <v>0</v>
          </cell>
        </row>
        <row r="120">
          <cell r="C120" t="str">
            <v>YES</v>
          </cell>
        </row>
        <row r="121">
          <cell r="C121" t="str">
            <v>YES</v>
          </cell>
        </row>
        <row r="122">
          <cell r="C122" t="str">
            <v>YES</v>
          </cell>
        </row>
        <row r="123">
          <cell r="C123" t="str">
            <v>YES</v>
          </cell>
        </row>
        <row r="124">
          <cell r="C124" t="str">
            <v>YES</v>
          </cell>
        </row>
        <row r="125">
          <cell r="C125" t="str">
            <v>NO</v>
          </cell>
        </row>
      </sheetData>
      <sheetData sheetId="4"/>
      <sheetData sheetId="5"/>
      <sheetData sheetId="6">
        <row r="16">
          <cell r="AL16" t="str">
            <v>Australian Distribution Co.</v>
          </cell>
        </row>
        <row r="42">
          <cell r="AL42" t="str">
            <v>2019-20</v>
          </cell>
        </row>
        <row r="54">
          <cell r="AL54" t="str">
            <v>2020-21</v>
          </cell>
        </row>
        <row r="56">
          <cell r="AL56" t="str">
            <v>2020-21</v>
          </cell>
        </row>
        <row r="66">
          <cell r="AL66" t="str">
            <v>Consolidated</v>
          </cell>
        </row>
        <row r="70">
          <cell r="AL70" t="str">
            <v>.</v>
          </cell>
        </row>
        <row r="74">
          <cell r="AL74" t="str">
            <v>dd/mm/yy</v>
          </cell>
        </row>
      </sheetData>
      <sheetData sheetId="7">
        <row r="28">
          <cell r="D28"/>
        </row>
      </sheetData>
      <sheetData sheetId="8">
        <row r="6">
          <cell r="F6" t="str">
            <v>No</v>
          </cell>
        </row>
      </sheetData>
      <sheetData sheetId="9"/>
      <sheetData sheetId="10"/>
      <sheetData sheetId="11"/>
      <sheetData sheetId="12"/>
      <sheetData sheetId="13">
        <row r="15">
          <cell r="E15"/>
          <cell r="F15"/>
          <cell r="G15"/>
          <cell r="H15"/>
          <cell r="I15"/>
          <cell r="J15"/>
          <cell r="K15"/>
          <cell r="L15"/>
          <cell r="M15"/>
          <cell r="N15"/>
          <cell r="O15"/>
          <cell r="P15"/>
        </row>
        <row r="16">
          <cell r="E16"/>
          <cell r="F16"/>
          <cell r="G16"/>
          <cell r="H16"/>
          <cell r="I16"/>
          <cell r="J16"/>
          <cell r="K16"/>
          <cell r="L16"/>
          <cell r="M16"/>
          <cell r="N16"/>
          <cell r="O16"/>
          <cell r="P16"/>
        </row>
        <row r="17">
          <cell r="E17"/>
          <cell r="F17"/>
          <cell r="G17"/>
          <cell r="H17"/>
          <cell r="I17"/>
          <cell r="J17"/>
          <cell r="K17"/>
          <cell r="L17"/>
          <cell r="M17"/>
          <cell r="N17"/>
          <cell r="O17"/>
          <cell r="P17"/>
        </row>
        <row r="18">
          <cell r="E18"/>
          <cell r="F18"/>
          <cell r="G18"/>
          <cell r="H18"/>
          <cell r="I18"/>
          <cell r="J18"/>
          <cell r="K18"/>
          <cell r="L18"/>
          <cell r="M18"/>
          <cell r="N18"/>
          <cell r="O18"/>
          <cell r="P18"/>
        </row>
        <row r="19">
          <cell r="E19"/>
          <cell r="F19"/>
          <cell r="G19"/>
          <cell r="H19"/>
          <cell r="I19"/>
          <cell r="J19"/>
          <cell r="K19"/>
          <cell r="L19"/>
          <cell r="M19"/>
          <cell r="N19"/>
          <cell r="O19"/>
          <cell r="P19"/>
        </row>
        <row r="20">
          <cell r="E20"/>
          <cell r="F20"/>
          <cell r="G20"/>
          <cell r="H20"/>
          <cell r="I20"/>
          <cell r="J20"/>
          <cell r="K20"/>
          <cell r="L20"/>
          <cell r="M20"/>
          <cell r="N20"/>
          <cell r="O20"/>
          <cell r="P20"/>
        </row>
        <row r="21">
          <cell r="E21"/>
          <cell r="F21"/>
          <cell r="G21"/>
          <cell r="H21"/>
          <cell r="I21"/>
          <cell r="J21"/>
          <cell r="K21"/>
          <cell r="L21"/>
          <cell r="M21"/>
          <cell r="N21"/>
          <cell r="O21"/>
          <cell r="P21"/>
        </row>
        <row r="22">
          <cell r="E22"/>
          <cell r="F22"/>
          <cell r="G22"/>
          <cell r="H22"/>
          <cell r="I22"/>
          <cell r="J22"/>
          <cell r="K22"/>
          <cell r="L22"/>
          <cell r="M22"/>
          <cell r="N22"/>
          <cell r="O22"/>
          <cell r="P22"/>
        </row>
        <row r="23">
          <cell r="E23"/>
          <cell r="F23"/>
          <cell r="G23"/>
          <cell r="H23"/>
          <cell r="I23"/>
          <cell r="J23"/>
          <cell r="K23"/>
          <cell r="L23"/>
          <cell r="M23"/>
          <cell r="N23"/>
          <cell r="O23"/>
          <cell r="P23"/>
        </row>
        <row r="24">
          <cell r="E24"/>
          <cell r="F24"/>
          <cell r="G24"/>
          <cell r="H24"/>
          <cell r="I24"/>
          <cell r="J24"/>
          <cell r="K24"/>
          <cell r="L24"/>
          <cell r="M24"/>
          <cell r="N24"/>
          <cell r="O24"/>
          <cell r="P24"/>
        </row>
        <row r="25">
          <cell r="E25"/>
          <cell r="F25"/>
          <cell r="G25"/>
          <cell r="H25"/>
          <cell r="I25"/>
          <cell r="J25"/>
          <cell r="K25"/>
          <cell r="L25"/>
          <cell r="M25"/>
          <cell r="N25"/>
          <cell r="O25"/>
          <cell r="P25"/>
        </row>
        <row r="26">
          <cell r="E26"/>
          <cell r="F26"/>
          <cell r="G26"/>
          <cell r="H26"/>
          <cell r="I26"/>
          <cell r="J26"/>
          <cell r="K26"/>
          <cell r="L26"/>
          <cell r="M26"/>
          <cell r="N26"/>
          <cell r="O26"/>
          <cell r="P26"/>
        </row>
        <row r="27">
          <cell r="E27"/>
          <cell r="F27"/>
          <cell r="G27"/>
          <cell r="H27"/>
          <cell r="I27"/>
          <cell r="J27"/>
          <cell r="K27"/>
          <cell r="L27"/>
          <cell r="M27"/>
          <cell r="N27"/>
          <cell r="O27"/>
          <cell r="P27"/>
        </row>
        <row r="28">
          <cell r="E28"/>
          <cell r="F28"/>
          <cell r="G28"/>
          <cell r="H28"/>
          <cell r="I28"/>
          <cell r="J28"/>
          <cell r="K28"/>
          <cell r="L28"/>
          <cell r="M28"/>
          <cell r="N28"/>
          <cell r="O28"/>
          <cell r="P28"/>
        </row>
        <row r="29">
          <cell r="E29"/>
          <cell r="F29"/>
          <cell r="G29"/>
          <cell r="H29"/>
          <cell r="I29"/>
          <cell r="J29"/>
          <cell r="K29"/>
          <cell r="L29"/>
          <cell r="M29"/>
          <cell r="N29"/>
          <cell r="O29"/>
          <cell r="P29"/>
        </row>
        <row r="30">
          <cell r="E30"/>
          <cell r="F30"/>
          <cell r="G30"/>
          <cell r="H30"/>
          <cell r="I30"/>
          <cell r="J30"/>
          <cell r="K30"/>
          <cell r="L30"/>
          <cell r="M30"/>
          <cell r="N30"/>
          <cell r="O30"/>
          <cell r="P30"/>
        </row>
        <row r="31">
          <cell r="E31"/>
          <cell r="F31"/>
          <cell r="G31"/>
          <cell r="H31"/>
          <cell r="I31"/>
          <cell r="J31"/>
          <cell r="K31"/>
          <cell r="L31"/>
          <cell r="M31"/>
          <cell r="N31"/>
          <cell r="O31"/>
          <cell r="P31"/>
        </row>
        <row r="32">
          <cell r="E32"/>
          <cell r="F32"/>
          <cell r="G32"/>
          <cell r="H32"/>
          <cell r="I32"/>
          <cell r="J32"/>
          <cell r="K32"/>
          <cell r="L32"/>
          <cell r="M32"/>
          <cell r="N32"/>
          <cell r="O32"/>
          <cell r="P32"/>
        </row>
        <row r="33">
          <cell r="E33"/>
          <cell r="F33"/>
          <cell r="G33"/>
          <cell r="H33"/>
          <cell r="I33"/>
          <cell r="J33"/>
          <cell r="K33"/>
          <cell r="L33"/>
          <cell r="M33"/>
          <cell r="N33"/>
          <cell r="O33"/>
          <cell r="P33"/>
        </row>
        <row r="34">
          <cell r="E34"/>
          <cell r="F34"/>
          <cell r="G34"/>
          <cell r="H34"/>
          <cell r="I34"/>
          <cell r="J34"/>
          <cell r="K34"/>
          <cell r="L34"/>
          <cell r="M34"/>
          <cell r="N34"/>
          <cell r="O34"/>
          <cell r="P34"/>
        </row>
        <row r="35">
          <cell r="E35"/>
          <cell r="F35"/>
          <cell r="G35"/>
          <cell r="H35"/>
          <cell r="I35"/>
          <cell r="J35"/>
          <cell r="K35"/>
          <cell r="L35"/>
          <cell r="M35"/>
          <cell r="N35"/>
          <cell r="O35"/>
          <cell r="P35"/>
        </row>
        <row r="36">
          <cell r="E36"/>
          <cell r="F36"/>
          <cell r="G36"/>
          <cell r="H36"/>
          <cell r="I36"/>
          <cell r="J36"/>
          <cell r="K36"/>
          <cell r="L36"/>
          <cell r="M36"/>
          <cell r="N36"/>
          <cell r="O36"/>
          <cell r="P36"/>
        </row>
        <row r="37">
          <cell r="E37"/>
          <cell r="F37"/>
          <cell r="G37"/>
          <cell r="H37"/>
          <cell r="I37"/>
          <cell r="J37"/>
          <cell r="K37"/>
          <cell r="L37"/>
          <cell r="M37"/>
          <cell r="N37"/>
          <cell r="O37"/>
          <cell r="P37"/>
        </row>
        <row r="38">
          <cell r="E38"/>
          <cell r="F38"/>
          <cell r="G38"/>
          <cell r="H38"/>
          <cell r="I38"/>
          <cell r="J38"/>
          <cell r="K38"/>
          <cell r="L38"/>
          <cell r="M38"/>
          <cell r="N38"/>
          <cell r="O38"/>
          <cell r="P38"/>
        </row>
        <row r="39">
          <cell r="E39"/>
          <cell r="F39"/>
          <cell r="G39"/>
          <cell r="H39"/>
          <cell r="I39"/>
          <cell r="J39"/>
          <cell r="K39"/>
          <cell r="L39"/>
          <cell r="M39"/>
          <cell r="N39"/>
          <cell r="O39"/>
          <cell r="P39"/>
        </row>
        <row r="40">
          <cell r="E40"/>
          <cell r="F40"/>
          <cell r="G40"/>
          <cell r="H40"/>
          <cell r="I40"/>
          <cell r="J40"/>
          <cell r="K40"/>
          <cell r="L40"/>
          <cell r="M40"/>
          <cell r="N40"/>
          <cell r="O40"/>
          <cell r="P40"/>
        </row>
        <row r="41">
          <cell r="E41"/>
          <cell r="F41"/>
          <cell r="G41"/>
          <cell r="H41"/>
          <cell r="I41"/>
          <cell r="J41"/>
          <cell r="K41"/>
          <cell r="L41"/>
          <cell r="M41"/>
          <cell r="N41"/>
          <cell r="O41"/>
          <cell r="P41"/>
        </row>
        <row r="42">
          <cell r="E42"/>
          <cell r="F42"/>
          <cell r="G42"/>
          <cell r="H42"/>
          <cell r="I42"/>
          <cell r="J42"/>
          <cell r="K42"/>
          <cell r="L42"/>
          <cell r="M42"/>
          <cell r="N42"/>
          <cell r="O42"/>
          <cell r="P42"/>
        </row>
        <row r="43">
          <cell r="E43"/>
          <cell r="F43"/>
          <cell r="G43"/>
          <cell r="H43"/>
          <cell r="I43"/>
          <cell r="J43"/>
          <cell r="K43"/>
          <cell r="L43"/>
          <cell r="M43"/>
          <cell r="N43"/>
          <cell r="O43"/>
          <cell r="P43"/>
        </row>
        <row r="44">
          <cell r="E44"/>
          <cell r="F44"/>
          <cell r="G44"/>
          <cell r="H44"/>
          <cell r="I44"/>
          <cell r="J44"/>
          <cell r="K44"/>
          <cell r="L44"/>
          <cell r="M44"/>
          <cell r="N44"/>
          <cell r="O44"/>
          <cell r="P44"/>
        </row>
        <row r="45">
          <cell r="E45"/>
          <cell r="F45"/>
          <cell r="G45"/>
          <cell r="H45"/>
          <cell r="I45"/>
          <cell r="J45"/>
          <cell r="K45"/>
          <cell r="L45"/>
          <cell r="M45"/>
          <cell r="N45"/>
          <cell r="O45"/>
          <cell r="P45"/>
        </row>
        <row r="46">
          <cell r="E46"/>
          <cell r="F46"/>
          <cell r="G46"/>
          <cell r="H46"/>
          <cell r="I46"/>
          <cell r="J46"/>
          <cell r="K46"/>
          <cell r="L46"/>
          <cell r="M46"/>
          <cell r="N46"/>
          <cell r="O46"/>
          <cell r="P46"/>
        </row>
        <row r="47">
          <cell r="E47"/>
          <cell r="F47"/>
          <cell r="G47"/>
          <cell r="H47"/>
          <cell r="I47"/>
          <cell r="J47"/>
          <cell r="K47"/>
          <cell r="L47"/>
          <cell r="M47"/>
          <cell r="N47"/>
          <cell r="O47"/>
          <cell r="P47"/>
        </row>
        <row r="48">
          <cell r="E48"/>
          <cell r="F48"/>
          <cell r="G48"/>
          <cell r="H48"/>
          <cell r="I48"/>
          <cell r="J48"/>
          <cell r="K48"/>
          <cell r="L48"/>
          <cell r="M48"/>
          <cell r="N48"/>
          <cell r="O48"/>
          <cell r="P48"/>
        </row>
        <row r="49">
          <cell r="E49"/>
          <cell r="F49"/>
          <cell r="G49"/>
          <cell r="H49"/>
          <cell r="I49"/>
          <cell r="J49"/>
          <cell r="K49"/>
          <cell r="L49"/>
          <cell r="M49"/>
          <cell r="N49"/>
          <cell r="O49"/>
          <cell r="P49"/>
        </row>
        <row r="50">
          <cell r="E50"/>
          <cell r="F50"/>
          <cell r="G50"/>
          <cell r="H50"/>
          <cell r="I50"/>
          <cell r="J50"/>
          <cell r="K50"/>
          <cell r="L50"/>
          <cell r="M50"/>
          <cell r="N50"/>
          <cell r="O50"/>
          <cell r="P50"/>
        </row>
        <row r="51">
          <cell r="E51"/>
          <cell r="F51"/>
          <cell r="G51"/>
          <cell r="H51"/>
          <cell r="I51"/>
          <cell r="J51"/>
          <cell r="K51"/>
          <cell r="L51"/>
          <cell r="M51"/>
          <cell r="N51"/>
          <cell r="O51"/>
          <cell r="P51"/>
        </row>
        <row r="52">
          <cell r="E52"/>
          <cell r="F52"/>
          <cell r="G52"/>
          <cell r="H52"/>
          <cell r="I52"/>
          <cell r="J52"/>
          <cell r="K52"/>
          <cell r="L52"/>
          <cell r="M52"/>
          <cell r="N52"/>
          <cell r="O52"/>
          <cell r="P52"/>
        </row>
        <row r="53">
          <cell r="E53"/>
          <cell r="F53"/>
          <cell r="G53"/>
          <cell r="H53"/>
          <cell r="I53"/>
          <cell r="J53"/>
          <cell r="K53"/>
          <cell r="L53"/>
          <cell r="M53"/>
          <cell r="N53"/>
          <cell r="O53"/>
          <cell r="P53"/>
        </row>
        <row r="54">
          <cell r="E54"/>
          <cell r="F54"/>
          <cell r="G54"/>
          <cell r="H54"/>
          <cell r="I54"/>
          <cell r="J54"/>
          <cell r="K54"/>
          <cell r="L54"/>
          <cell r="M54"/>
          <cell r="N54"/>
          <cell r="O54"/>
          <cell r="P54"/>
        </row>
        <row r="55">
          <cell r="E55"/>
          <cell r="F55"/>
          <cell r="G55"/>
          <cell r="H55"/>
          <cell r="I55"/>
          <cell r="J55"/>
          <cell r="K55"/>
          <cell r="L55"/>
          <cell r="M55"/>
          <cell r="N55"/>
          <cell r="O55"/>
          <cell r="P55"/>
        </row>
        <row r="56">
          <cell r="E56"/>
          <cell r="F56"/>
          <cell r="G56"/>
          <cell r="H56"/>
          <cell r="I56"/>
          <cell r="J56"/>
          <cell r="K56"/>
          <cell r="L56"/>
          <cell r="M56"/>
          <cell r="N56"/>
          <cell r="O56"/>
          <cell r="P56"/>
        </row>
        <row r="57">
          <cell r="E57"/>
          <cell r="F57"/>
          <cell r="G57"/>
          <cell r="H57"/>
          <cell r="I57"/>
          <cell r="J57"/>
          <cell r="K57"/>
          <cell r="L57"/>
          <cell r="M57"/>
          <cell r="N57"/>
          <cell r="O57"/>
          <cell r="P57"/>
        </row>
        <row r="58">
          <cell r="E58"/>
          <cell r="F58"/>
          <cell r="G58"/>
          <cell r="H58"/>
          <cell r="I58"/>
          <cell r="J58"/>
          <cell r="K58"/>
          <cell r="L58"/>
          <cell r="M58"/>
          <cell r="N58"/>
          <cell r="O58"/>
          <cell r="P58"/>
        </row>
        <row r="59">
          <cell r="E59"/>
          <cell r="F59"/>
          <cell r="G59"/>
          <cell r="H59"/>
          <cell r="I59"/>
          <cell r="J59"/>
          <cell r="K59"/>
          <cell r="L59"/>
          <cell r="M59"/>
          <cell r="N59"/>
          <cell r="O59"/>
          <cell r="P59"/>
        </row>
        <row r="60">
          <cell r="E60"/>
          <cell r="F60"/>
          <cell r="G60"/>
          <cell r="H60"/>
          <cell r="I60"/>
          <cell r="J60"/>
          <cell r="K60"/>
          <cell r="L60"/>
          <cell r="M60"/>
          <cell r="N60"/>
          <cell r="O60"/>
          <cell r="P60"/>
        </row>
        <row r="61">
          <cell r="E61"/>
          <cell r="F61"/>
          <cell r="G61"/>
          <cell r="H61"/>
          <cell r="I61"/>
          <cell r="J61"/>
          <cell r="K61"/>
          <cell r="L61"/>
          <cell r="M61"/>
          <cell r="N61"/>
          <cell r="O61"/>
          <cell r="P61"/>
        </row>
        <row r="62">
          <cell r="E62"/>
          <cell r="F62"/>
          <cell r="G62"/>
          <cell r="H62"/>
          <cell r="I62"/>
          <cell r="J62"/>
          <cell r="K62"/>
          <cell r="L62"/>
          <cell r="M62"/>
          <cell r="N62"/>
          <cell r="O62"/>
          <cell r="P62"/>
        </row>
        <row r="63">
          <cell r="E63"/>
          <cell r="F63"/>
          <cell r="G63"/>
          <cell r="H63"/>
          <cell r="I63"/>
          <cell r="J63"/>
          <cell r="K63"/>
          <cell r="L63"/>
          <cell r="M63"/>
          <cell r="N63"/>
          <cell r="O63"/>
          <cell r="P63"/>
        </row>
        <row r="64">
          <cell r="E64"/>
          <cell r="F64"/>
          <cell r="G64"/>
          <cell r="H64"/>
          <cell r="I64"/>
          <cell r="J64"/>
          <cell r="K64"/>
          <cell r="L64"/>
          <cell r="M64"/>
          <cell r="N64"/>
          <cell r="O64"/>
          <cell r="P64"/>
        </row>
        <row r="65">
          <cell r="E65"/>
          <cell r="F65"/>
          <cell r="G65"/>
          <cell r="H65"/>
          <cell r="I65"/>
          <cell r="J65"/>
          <cell r="K65"/>
          <cell r="L65"/>
          <cell r="M65"/>
          <cell r="N65"/>
          <cell r="O65"/>
          <cell r="P65"/>
        </row>
        <row r="66">
          <cell r="E66"/>
          <cell r="F66"/>
          <cell r="G66"/>
          <cell r="H66"/>
          <cell r="I66"/>
          <cell r="J66"/>
          <cell r="K66"/>
          <cell r="L66"/>
          <cell r="M66"/>
          <cell r="N66"/>
          <cell r="O66"/>
          <cell r="P66"/>
        </row>
        <row r="67">
          <cell r="E67"/>
          <cell r="F67"/>
          <cell r="G67"/>
          <cell r="H67"/>
          <cell r="I67"/>
          <cell r="J67"/>
          <cell r="K67"/>
          <cell r="L67"/>
          <cell r="M67"/>
          <cell r="N67"/>
          <cell r="O67"/>
          <cell r="P67"/>
        </row>
        <row r="68">
          <cell r="E68"/>
          <cell r="F68"/>
          <cell r="G68"/>
          <cell r="H68"/>
          <cell r="I68"/>
          <cell r="J68"/>
          <cell r="K68"/>
          <cell r="L68"/>
          <cell r="M68"/>
          <cell r="N68"/>
          <cell r="O68"/>
          <cell r="P68"/>
        </row>
        <row r="69">
          <cell r="E69"/>
          <cell r="F69"/>
          <cell r="G69"/>
          <cell r="H69"/>
          <cell r="I69"/>
          <cell r="J69"/>
          <cell r="K69"/>
          <cell r="L69"/>
          <cell r="M69"/>
          <cell r="N69"/>
          <cell r="O69"/>
          <cell r="P69"/>
        </row>
        <row r="70">
          <cell r="E70"/>
          <cell r="F70"/>
          <cell r="G70"/>
          <cell r="H70"/>
          <cell r="I70"/>
          <cell r="J70"/>
          <cell r="K70"/>
          <cell r="L70"/>
          <cell r="M70"/>
          <cell r="N70"/>
          <cell r="O70"/>
          <cell r="P70"/>
        </row>
        <row r="71">
          <cell r="E71"/>
          <cell r="F71"/>
          <cell r="G71"/>
          <cell r="H71"/>
          <cell r="I71"/>
          <cell r="J71"/>
          <cell r="K71"/>
          <cell r="L71"/>
          <cell r="M71"/>
          <cell r="N71"/>
          <cell r="O71"/>
          <cell r="P71"/>
        </row>
        <row r="72">
          <cell r="E72"/>
          <cell r="F72"/>
          <cell r="G72"/>
          <cell r="H72"/>
          <cell r="I72"/>
          <cell r="J72"/>
          <cell r="K72"/>
          <cell r="L72"/>
          <cell r="M72"/>
          <cell r="N72"/>
          <cell r="O72"/>
          <cell r="P72"/>
        </row>
        <row r="73">
          <cell r="E73"/>
          <cell r="F73"/>
          <cell r="G73"/>
          <cell r="H73"/>
          <cell r="I73"/>
          <cell r="J73"/>
          <cell r="K73"/>
          <cell r="L73"/>
          <cell r="M73"/>
          <cell r="N73"/>
          <cell r="O73"/>
          <cell r="P73"/>
        </row>
        <row r="74">
          <cell r="E74"/>
          <cell r="F74"/>
          <cell r="G74"/>
          <cell r="H74"/>
          <cell r="I74"/>
          <cell r="J74"/>
          <cell r="K74"/>
          <cell r="L74"/>
          <cell r="M74"/>
          <cell r="N74"/>
          <cell r="O74"/>
          <cell r="P74"/>
        </row>
        <row r="75">
          <cell r="E75"/>
          <cell r="F75"/>
          <cell r="G75"/>
          <cell r="H75"/>
          <cell r="I75"/>
          <cell r="J75"/>
          <cell r="K75"/>
          <cell r="L75"/>
          <cell r="M75"/>
          <cell r="N75"/>
          <cell r="O75"/>
          <cell r="P75"/>
        </row>
        <row r="76">
          <cell r="E76"/>
          <cell r="F76"/>
          <cell r="G76"/>
          <cell r="H76"/>
          <cell r="I76"/>
          <cell r="J76"/>
          <cell r="K76"/>
          <cell r="L76"/>
          <cell r="M76"/>
          <cell r="N76"/>
          <cell r="O76"/>
          <cell r="P76"/>
        </row>
        <row r="77">
          <cell r="E77"/>
          <cell r="F77"/>
          <cell r="G77"/>
          <cell r="H77"/>
          <cell r="I77"/>
          <cell r="J77"/>
          <cell r="K77"/>
          <cell r="L77"/>
          <cell r="M77"/>
          <cell r="N77"/>
          <cell r="O77"/>
          <cell r="P77"/>
        </row>
        <row r="78">
          <cell r="E78"/>
          <cell r="F78"/>
          <cell r="G78"/>
          <cell r="H78"/>
          <cell r="I78"/>
          <cell r="J78"/>
          <cell r="K78"/>
          <cell r="L78"/>
          <cell r="M78"/>
          <cell r="N78"/>
          <cell r="O78"/>
          <cell r="P78"/>
        </row>
        <row r="79">
          <cell r="E79"/>
          <cell r="F79"/>
          <cell r="G79"/>
          <cell r="H79"/>
          <cell r="I79"/>
          <cell r="J79"/>
          <cell r="K79"/>
          <cell r="L79"/>
          <cell r="M79"/>
          <cell r="N79"/>
          <cell r="O79"/>
          <cell r="P79"/>
        </row>
        <row r="80">
          <cell r="E80"/>
          <cell r="F80"/>
          <cell r="G80"/>
          <cell r="H80"/>
          <cell r="I80"/>
          <cell r="J80"/>
          <cell r="K80"/>
          <cell r="L80"/>
          <cell r="M80"/>
          <cell r="N80"/>
          <cell r="O80"/>
          <cell r="P80"/>
        </row>
        <row r="81">
          <cell r="E81"/>
          <cell r="F81"/>
          <cell r="G81"/>
          <cell r="H81"/>
          <cell r="I81"/>
          <cell r="J81"/>
          <cell r="K81"/>
          <cell r="L81"/>
          <cell r="M81"/>
          <cell r="N81"/>
          <cell r="O81"/>
          <cell r="P81"/>
        </row>
        <row r="82">
          <cell r="E82"/>
          <cell r="F82"/>
          <cell r="G82"/>
          <cell r="H82"/>
          <cell r="I82"/>
          <cell r="J82"/>
          <cell r="K82"/>
          <cell r="L82"/>
          <cell r="M82"/>
          <cell r="N82"/>
          <cell r="O82"/>
          <cell r="P82"/>
        </row>
        <row r="83">
          <cell r="E83"/>
          <cell r="F83"/>
          <cell r="G83"/>
          <cell r="H83"/>
          <cell r="I83"/>
          <cell r="J83"/>
          <cell r="K83"/>
          <cell r="L83"/>
          <cell r="M83"/>
          <cell r="N83"/>
          <cell r="O83"/>
          <cell r="P83"/>
        </row>
        <row r="84">
          <cell r="E84"/>
          <cell r="F84"/>
          <cell r="G84"/>
          <cell r="H84"/>
          <cell r="I84"/>
          <cell r="J84"/>
          <cell r="K84"/>
          <cell r="L84"/>
          <cell r="M84"/>
          <cell r="N84"/>
          <cell r="O84"/>
          <cell r="P84"/>
        </row>
        <row r="85">
          <cell r="E85"/>
          <cell r="F85"/>
          <cell r="G85"/>
          <cell r="H85"/>
          <cell r="I85"/>
          <cell r="J85"/>
          <cell r="K85"/>
          <cell r="L85"/>
          <cell r="M85"/>
          <cell r="N85"/>
          <cell r="O85"/>
          <cell r="P85"/>
        </row>
        <row r="86">
          <cell r="E86"/>
          <cell r="F86"/>
          <cell r="G86"/>
          <cell r="H86"/>
          <cell r="I86"/>
          <cell r="J86"/>
          <cell r="K86"/>
          <cell r="L86"/>
          <cell r="M86"/>
          <cell r="N86"/>
          <cell r="O86"/>
          <cell r="P86"/>
        </row>
        <row r="87">
          <cell r="E87"/>
          <cell r="F87"/>
          <cell r="G87"/>
          <cell r="H87"/>
          <cell r="I87"/>
          <cell r="J87"/>
          <cell r="K87"/>
          <cell r="L87"/>
          <cell r="M87"/>
          <cell r="N87"/>
          <cell r="O87"/>
          <cell r="P87"/>
        </row>
        <row r="88">
          <cell r="E88"/>
          <cell r="F88"/>
          <cell r="G88"/>
          <cell r="H88"/>
          <cell r="I88"/>
          <cell r="J88"/>
          <cell r="K88"/>
          <cell r="L88"/>
          <cell r="M88"/>
          <cell r="N88"/>
          <cell r="O88"/>
          <cell r="P88"/>
        </row>
        <row r="89">
          <cell r="E89"/>
          <cell r="F89"/>
          <cell r="G89"/>
          <cell r="H89"/>
          <cell r="I89"/>
          <cell r="J89"/>
          <cell r="K89"/>
          <cell r="L89"/>
          <cell r="M89"/>
          <cell r="N89"/>
          <cell r="O89"/>
          <cell r="P89"/>
        </row>
        <row r="90">
          <cell r="E90"/>
          <cell r="F90"/>
          <cell r="G90"/>
          <cell r="H90"/>
          <cell r="I90"/>
          <cell r="J90"/>
          <cell r="K90"/>
          <cell r="L90"/>
          <cell r="M90"/>
          <cell r="N90"/>
          <cell r="O90"/>
          <cell r="P90"/>
        </row>
        <row r="91">
          <cell r="E91"/>
          <cell r="F91"/>
          <cell r="G91"/>
          <cell r="H91"/>
          <cell r="I91"/>
          <cell r="J91"/>
          <cell r="K91"/>
          <cell r="L91"/>
          <cell r="M91"/>
          <cell r="N91"/>
          <cell r="O91"/>
          <cell r="P91"/>
        </row>
        <row r="92">
          <cell r="E92"/>
          <cell r="F92"/>
          <cell r="G92"/>
          <cell r="H92"/>
          <cell r="I92"/>
          <cell r="J92"/>
          <cell r="K92"/>
          <cell r="L92"/>
          <cell r="M92"/>
          <cell r="N92"/>
          <cell r="O92"/>
          <cell r="P92"/>
        </row>
        <row r="93">
          <cell r="E93"/>
          <cell r="F93"/>
          <cell r="G93"/>
          <cell r="H93"/>
          <cell r="I93"/>
          <cell r="J93"/>
          <cell r="K93"/>
          <cell r="L93"/>
          <cell r="M93"/>
          <cell r="N93"/>
          <cell r="O93"/>
          <cell r="P93"/>
        </row>
        <row r="94">
          <cell r="E94"/>
          <cell r="F94"/>
          <cell r="G94"/>
          <cell r="H94"/>
          <cell r="I94"/>
          <cell r="J94"/>
          <cell r="K94"/>
          <cell r="L94"/>
          <cell r="M94"/>
          <cell r="N94"/>
          <cell r="O94"/>
          <cell r="P94"/>
        </row>
        <row r="95">
          <cell r="E95"/>
          <cell r="F95"/>
          <cell r="G95"/>
          <cell r="H95"/>
          <cell r="I95"/>
          <cell r="J95"/>
          <cell r="K95"/>
          <cell r="L95"/>
          <cell r="M95"/>
          <cell r="N95"/>
          <cell r="O95"/>
          <cell r="P95"/>
        </row>
        <row r="96">
          <cell r="E96"/>
          <cell r="F96"/>
          <cell r="G96"/>
          <cell r="H96"/>
          <cell r="I96"/>
          <cell r="J96"/>
          <cell r="K96"/>
          <cell r="L96"/>
          <cell r="M96"/>
          <cell r="N96"/>
          <cell r="O96"/>
          <cell r="P96"/>
        </row>
        <row r="97">
          <cell r="E97"/>
          <cell r="F97"/>
          <cell r="G97"/>
          <cell r="H97"/>
          <cell r="I97"/>
          <cell r="J97"/>
          <cell r="K97"/>
          <cell r="L97"/>
          <cell r="M97"/>
          <cell r="N97"/>
          <cell r="O97"/>
          <cell r="P97"/>
        </row>
        <row r="98">
          <cell r="E98"/>
          <cell r="F98"/>
          <cell r="G98"/>
          <cell r="H98"/>
          <cell r="I98"/>
          <cell r="J98"/>
          <cell r="K98"/>
          <cell r="L98"/>
          <cell r="M98"/>
          <cell r="N98"/>
          <cell r="O98"/>
          <cell r="P98"/>
        </row>
        <row r="99">
          <cell r="E99"/>
          <cell r="F99"/>
          <cell r="G99"/>
          <cell r="H99"/>
          <cell r="I99"/>
          <cell r="J99"/>
          <cell r="K99"/>
          <cell r="L99"/>
          <cell r="M99"/>
          <cell r="N99"/>
          <cell r="O99"/>
          <cell r="P99"/>
        </row>
        <row r="100">
          <cell r="E100"/>
          <cell r="F100"/>
          <cell r="G100"/>
          <cell r="H100"/>
          <cell r="I100"/>
          <cell r="J100"/>
          <cell r="K100"/>
          <cell r="L100"/>
          <cell r="M100"/>
          <cell r="N100"/>
          <cell r="O100"/>
          <cell r="P100"/>
        </row>
        <row r="101">
          <cell r="E101"/>
          <cell r="F101"/>
          <cell r="G101"/>
          <cell r="H101"/>
          <cell r="I101"/>
          <cell r="J101"/>
          <cell r="K101"/>
          <cell r="L101"/>
          <cell r="M101"/>
          <cell r="N101"/>
          <cell r="O101"/>
          <cell r="P101"/>
        </row>
        <row r="102">
          <cell r="E102"/>
          <cell r="F102"/>
          <cell r="G102"/>
          <cell r="H102"/>
          <cell r="I102"/>
          <cell r="J102"/>
          <cell r="K102"/>
          <cell r="L102"/>
          <cell r="M102"/>
          <cell r="N102"/>
          <cell r="O102"/>
          <cell r="P102"/>
        </row>
        <row r="103">
          <cell r="E103"/>
          <cell r="F103"/>
          <cell r="G103"/>
          <cell r="H103"/>
          <cell r="I103"/>
          <cell r="J103"/>
          <cell r="K103"/>
          <cell r="L103"/>
          <cell r="M103"/>
          <cell r="N103"/>
          <cell r="O103"/>
          <cell r="P103"/>
        </row>
        <row r="104">
          <cell r="E104"/>
          <cell r="F104"/>
          <cell r="G104"/>
          <cell r="H104"/>
          <cell r="I104"/>
          <cell r="J104"/>
          <cell r="K104"/>
          <cell r="L104"/>
          <cell r="M104"/>
          <cell r="N104"/>
          <cell r="O104"/>
          <cell r="P104"/>
        </row>
        <row r="105">
          <cell r="E105"/>
          <cell r="F105"/>
          <cell r="G105"/>
          <cell r="H105"/>
          <cell r="I105"/>
          <cell r="J105"/>
          <cell r="K105"/>
          <cell r="L105"/>
          <cell r="M105"/>
          <cell r="N105"/>
          <cell r="O105"/>
          <cell r="P105"/>
        </row>
        <row r="106">
          <cell r="E106"/>
          <cell r="F106"/>
          <cell r="G106"/>
          <cell r="H106"/>
          <cell r="I106"/>
          <cell r="J106"/>
          <cell r="K106"/>
          <cell r="L106"/>
          <cell r="M106"/>
          <cell r="N106"/>
          <cell r="O106"/>
          <cell r="P106"/>
        </row>
        <row r="107">
          <cell r="E107"/>
          <cell r="F107"/>
          <cell r="G107"/>
          <cell r="H107"/>
          <cell r="I107"/>
          <cell r="J107"/>
          <cell r="K107"/>
          <cell r="L107"/>
          <cell r="M107"/>
          <cell r="N107"/>
          <cell r="O107"/>
          <cell r="P107"/>
        </row>
        <row r="108">
          <cell r="E108"/>
          <cell r="F108"/>
          <cell r="G108"/>
          <cell r="H108"/>
          <cell r="I108"/>
          <cell r="J108"/>
          <cell r="K108"/>
          <cell r="L108"/>
          <cell r="M108"/>
          <cell r="N108"/>
          <cell r="O108"/>
          <cell r="P108"/>
        </row>
        <row r="109">
          <cell r="E109"/>
          <cell r="F109"/>
          <cell r="G109"/>
          <cell r="H109"/>
          <cell r="I109"/>
          <cell r="J109"/>
          <cell r="K109"/>
          <cell r="L109"/>
          <cell r="M109"/>
          <cell r="N109"/>
          <cell r="O109"/>
          <cell r="P109"/>
        </row>
        <row r="110">
          <cell r="E110"/>
          <cell r="F110"/>
          <cell r="G110"/>
          <cell r="H110"/>
          <cell r="I110"/>
          <cell r="J110"/>
          <cell r="K110"/>
          <cell r="L110"/>
          <cell r="M110"/>
          <cell r="N110"/>
          <cell r="O110"/>
          <cell r="P110"/>
        </row>
        <row r="111">
          <cell r="E111"/>
          <cell r="F111"/>
          <cell r="G111"/>
          <cell r="H111"/>
          <cell r="I111"/>
          <cell r="J111"/>
          <cell r="K111"/>
          <cell r="L111"/>
          <cell r="M111"/>
          <cell r="N111"/>
          <cell r="O111"/>
          <cell r="P111"/>
        </row>
        <row r="112">
          <cell r="E112"/>
          <cell r="F112"/>
          <cell r="G112"/>
          <cell r="H112"/>
          <cell r="I112"/>
          <cell r="J112"/>
          <cell r="K112"/>
          <cell r="L112"/>
          <cell r="M112"/>
          <cell r="N112"/>
          <cell r="O112"/>
          <cell r="P112"/>
        </row>
        <row r="113">
          <cell r="E113"/>
          <cell r="F113"/>
          <cell r="G113"/>
          <cell r="H113"/>
          <cell r="I113"/>
          <cell r="J113"/>
          <cell r="K113"/>
          <cell r="L113"/>
          <cell r="M113"/>
          <cell r="N113"/>
          <cell r="O113"/>
          <cell r="P113"/>
        </row>
        <row r="114">
          <cell r="E114"/>
          <cell r="F114"/>
          <cell r="G114"/>
          <cell r="H114"/>
          <cell r="I114"/>
          <cell r="J114"/>
          <cell r="K114"/>
          <cell r="L114"/>
          <cell r="M114"/>
          <cell r="N114"/>
          <cell r="O114"/>
          <cell r="P114"/>
        </row>
        <row r="115">
          <cell r="E115"/>
          <cell r="F115"/>
          <cell r="G115"/>
          <cell r="H115"/>
          <cell r="I115"/>
          <cell r="J115"/>
          <cell r="K115"/>
          <cell r="L115"/>
          <cell r="M115"/>
          <cell r="N115"/>
          <cell r="O115"/>
          <cell r="P115"/>
        </row>
        <row r="116">
          <cell r="E116"/>
          <cell r="F116"/>
          <cell r="G116"/>
          <cell r="H116"/>
          <cell r="I116"/>
          <cell r="J116"/>
          <cell r="K116"/>
          <cell r="L116"/>
          <cell r="M116"/>
          <cell r="N116"/>
          <cell r="O116"/>
          <cell r="P116"/>
        </row>
        <row r="117">
          <cell r="E117"/>
          <cell r="F117"/>
          <cell r="G117"/>
          <cell r="H117"/>
          <cell r="I117"/>
          <cell r="J117"/>
          <cell r="K117"/>
          <cell r="L117"/>
          <cell r="M117"/>
          <cell r="N117"/>
          <cell r="O117"/>
          <cell r="P117"/>
        </row>
        <row r="118">
          <cell r="E118"/>
          <cell r="F118"/>
          <cell r="G118"/>
          <cell r="H118"/>
          <cell r="I118"/>
          <cell r="J118"/>
          <cell r="K118"/>
          <cell r="L118"/>
          <cell r="M118"/>
          <cell r="N118"/>
          <cell r="O118"/>
          <cell r="P118"/>
        </row>
        <row r="119">
          <cell r="E119"/>
          <cell r="F119"/>
          <cell r="G119"/>
          <cell r="H119"/>
          <cell r="I119"/>
          <cell r="J119"/>
          <cell r="K119"/>
          <cell r="L119"/>
          <cell r="M119"/>
          <cell r="N119"/>
          <cell r="O119"/>
          <cell r="P119"/>
        </row>
        <row r="120">
          <cell r="E120"/>
          <cell r="F120"/>
          <cell r="G120"/>
          <cell r="H120"/>
          <cell r="I120"/>
          <cell r="J120"/>
          <cell r="K120"/>
          <cell r="L120"/>
          <cell r="M120"/>
          <cell r="N120"/>
          <cell r="O120"/>
          <cell r="P120"/>
        </row>
        <row r="121">
          <cell r="E121"/>
          <cell r="F121"/>
          <cell r="G121"/>
          <cell r="H121"/>
          <cell r="I121"/>
          <cell r="J121"/>
          <cell r="K121"/>
          <cell r="L121"/>
          <cell r="M121"/>
          <cell r="N121"/>
          <cell r="O121"/>
          <cell r="P121"/>
        </row>
        <row r="122">
          <cell r="E122"/>
          <cell r="F122"/>
          <cell r="G122"/>
          <cell r="H122"/>
          <cell r="I122"/>
          <cell r="J122"/>
          <cell r="K122"/>
          <cell r="L122"/>
          <cell r="M122"/>
          <cell r="N122"/>
          <cell r="O122"/>
          <cell r="P122"/>
        </row>
        <row r="123">
          <cell r="E123"/>
          <cell r="F123"/>
          <cell r="G123"/>
          <cell r="H123"/>
          <cell r="I123"/>
          <cell r="J123"/>
          <cell r="K123"/>
          <cell r="L123"/>
          <cell r="M123"/>
          <cell r="N123"/>
          <cell r="O123"/>
          <cell r="P123"/>
        </row>
        <row r="124">
          <cell r="E124"/>
          <cell r="F124"/>
          <cell r="G124"/>
          <cell r="H124"/>
          <cell r="I124"/>
          <cell r="J124"/>
          <cell r="K124"/>
          <cell r="L124"/>
          <cell r="M124"/>
          <cell r="N124"/>
          <cell r="O124"/>
          <cell r="P124"/>
        </row>
        <row r="125">
          <cell r="E125"/>
          <cell r="F125"/>
          <cell r="G125"/>
          <cell r="H125"/>
          <cell r="I125"/>
          <cell r="J125"/>
          <cell r="K125"/>
          <cell r="L125"/>
          <cell r="M125"/>
          <cell r="N125"/>
          <cell r="O125"/>
          <cell r="P125"/>
        </row>
        <row r="126">
          <cell r="E126"/>
          <cell r="F126"/>
          <cell r="G126"/>
          <cell r="H126"/>
          <cell r="I126"/>
          <cell r="J126"/>
          <cell r="K126"/>
          <cell r="L126"/>
          <cell r="M126"/>
          <cell r="N126"/>
          <cell r="O126"/>
          <cell r="P126"/>
        </row>
        <row r="127">
          <cell r="E127"/>
          <cell r="F127"/>
          <cell r="G127"/>
          <cell r="H127"/>
          <cell r="I127"/>
          <cell r="J127"/>
          <cell r="K127"/>
          <cell r="L127"/>
          <cell r="M127"/>
          <cell r="N127"/>
          <cell r="O127"/>
          <cell r="P127"/>
        </row>
        <row r="128">
          <cell r="E128"/>
          <cell r="F128"/>
          <cell r="G128"/>
          <cell r="H128"/>
          <cell r="I128"/>
          <cell r="J128"/>
          <cell r="K128"/>
          <cell r="L128"/>
          <cell r="M128"/>
          <cell r="N128"/>
          <cell r="O128"/>
          <cell r="P128"/>
        </row>
        <row r="129">
          <cell r="E129"/>
          <cell r="F129"/>
          <cell r="G129"/>
          <cell r="H129"/>
          <cell r="I129"/>
          <cell r="J129"/>
          <cell r="K129"/>
          <cell r="L129"/>
          <cell r="M129"/>
          <cell r="N129"/>
          <cell r="O129"/>
          <cell r="P129"/>
        </row>
        <row r="130">
          <cell r="E130"/>
          <cell r="F130"/>
          <cell r="G130"/>
          <cell r="H130"/>
          <cell r="I130"/>
          <cell r="J130"/>
          <cell r="K130"/>
          <cell r="L130"/>
          <cell r="M130"/>
          <cell r="N130"/>
          <cell r="O130"/>
          <cell r="P130"/>
        </row>
        <row r="131">
          <cell r="E131"/>
          <cell r="F131"/>
          <cell r="G131"/>
          <cell r="H131"/>
          <cell r="I131"/>
          <cell r="J131"/>
          <cell r="K131"/>
          <cell r="L131"/>
          <cell r="M131"/>
          <cell r="N131"/>
          <cell r="O131"/>
          <cell r="P131"/>
        </row>
        <row r="132">
          <cell r="E132"/>
          <cell r="F132"/>
          <cell r="G132"/>
          <cell r="H132"/>
          <cell r="I132"/>
          <cell r="J132"/>
          <cell r="K132"/>
          <cell r="L132"/>
          <cell r="M132"/>
          <cell r="N132"/>
          <cell r="O132"/>
          <cell r="P132"/>
        </row>
        <row r="133">
          <cell r="E133"/>
          <cell r="F133"/>
          <cell r="G133"/>
          <cell r="H133"/>
          <cell r="I133"/>
          <cell r="J133"/>
          <cell r="K133"/>
          <cell r="L133"/>
          <cell r="M133"/>
          <cell r="N133"/>
          <cell r="O133"/>
          <cell r="P133"/>
        </row>
        <row r="134">
          <cell r="E134"/>
          <cell r="F134"/>
          <cell r="G134"/>
          <cell r="H134"/>
          <cell r="I134"/>
          <cell r="J134"/>
          <cell r="K134"/>
          <cell r="L134"/>
          <cell r="M134"/>
          <cell r="N134"/>
          <cell r="O134"/>
          <cell r="P134"/>
        </row>
        <row r="135">
          <cell r="E135"/>
          <cell r="F135"/>
          <cell r="G135"/>
          <cell r="H135"/>
          <cell r="I135"/>
          <cell r="J135"/>
          <cell r="K135"/>
          <cell r="L135"/>
          <cell r="M135"/>
          <cell r="N135"/>
          <cell r="O135"/>
          <cell r="P135"/>
        </row>
        <row r="136">
          <cell r="E136"/>
          <cell r="F136"/>
          <cell r="G136"/>
          <cell r="H136"/>
          <cell r="I136"/>
          <cell r="J136"/>
          <cell r="K136"/>
          <cell r="L136"/>
          <cell r="M136"/>
          <cell r="N136"/>
          <cell r="O136"/>
          <cell r="P136"/>
        </row>
        <row r="137">
          <cell r="E137"/>
          <cell r="F137"/>
          <cell r="G137"/>
          <cell r="H137"/>
          <cell r="I137"/>
          <cell r="J137"/>
          <cell r="K137"/>
          <cell r="L137"/>
          <cell r="M137"/>
          <cell r="N137"/>
          <cell r="O137"/>
          <cell r="P137"/>
        </row>
        <row r="138">
          <cell r="E138"/>
          <cell r="F138"/>
          <cell r="G138"/>
          <cell r="H138"/>
          <cell r="I138"/>
          <cell r="J138"/>
          <cell r="K138"/>
          <cell r="L138"/>
          <cell r="M138"/>
          <cell r="N138"/>
          <cell r="O138"/>
          <cell r="P138"/>
        </row>
        <row r="139">
          <cell r="E139"/>
          <cell r="F139"/>
          <cell r="G139"/>
          <cell r="H139"/>
          <cell r="I139"/>
          <cell r="J139"/>
          <cell r="K139"/>
          <cell r="L139"/>
          <cell r="M139"/>
          <cell r="N139"/>
          <cell r="O139"/>
          <cell r="P139"/>
        </row>
        <row r="140">
          <cell r="E140"/>
          <cell r="F140"/>
          <cell r="G140"/>
          <cell r="H140"/>
          <cell r="I140"/>
          <cell r="J140"/>
          <cell r="K140"/>
          <cell r="L140"/>
          <cell r="M140"/>
          <cell r="N140"/>
          <cell r="O140"/>
          <cell r="P140"/>
        </row>
        <row r="141">
          <cell r="E141"/>
          <cell r="F141"/>
          <cell r="G141"/>
          <cell r="H141"/>
          <cell r="I141"/>
          <cell r="J141"/>
          <cell r="K141"/>
          <cell r="L141"/>
          <cell r="M141"/>
          <cell r="N141"/>
          <cell r="O141"/>
          <cell r="P141"/>
        </row>
        <row r="142">
          <cell r="E142"/>
          <cell r="F142"/>
          <cell r="G142"/>
          <cell r="H142"/>
          <cell r="I142"/>
          <cell r="J142"/>
          <cell r="K142"/>
          <cell r="L142"/>
          <cell r="M142"/>
          <cell r="N142"/>
          <cell r="O142"/>
          <cell r="P142"/>
        </row>
        <row r="143">
          <cell r="E143"/>
          <cell r="F143"/>
          <cell r="G143"/>
          <cell r="H143"/>
          <cell r="I143"/>
          <cell r="J143"/>
          <cell r="K143"/>
          <cell r="L143"/>
          <cell r="M143"/>
          <cell r="N143"/>
          <cell r="O143"/>
          <cell r="P143"/>
        </row>
        <row r="144">
          <cell r="E144"/>
          <cell r="F144"/>
          <cell r="G144"/>
          <cell r="H144"/>
          <cell r="I144"/>
          <cell r="J144"/>
          <cell r="K144"/>
          <cell r="L144"/>
          <cell r="M144"/>
          <cell r="N144"/>
          <cell r="O144"/>
          <cell r="P144"/>
        </row>
        <row r="145">
          <cell r="E145"/>
          <cell r="F145"/>
          <cell r="G145"/>
          <cell r="H145"/>
          <cell r="I145"/>
          <cell r="J145"/>
          <cell r="K145"/>
          <cell r="L145"/>
          <cell r="M145"/>
          <cell r="N145"/>
          <cell r="O145"/>
          <cell r="P145"/>
        </row>
        <row r="146">
          <cell r="E146"/>
          <cell r="F146"/>
          <cell r="G146"/>
          <cell r="H146"/>
          <cell r="I146"/>
          <cell r="J146"/>
          <cell r="K146"/>
          <cell r="L146"/>
          <cell r="M146"/>
          <cell r="N146"/>
          <cell r="O146"/>
          <cell r="P146"/>
        </row>
        <row r="147">
          <cell r="E147"/>
          <cell r="F147"/>
          <cell r="G147"/>
          <cell r="H147"/>
          <cell r="I147"/>
          <cell r="J147"/>
          <cell r="K147"/>
          <cell r="L147"/>
          <cell r="M147"/>
          <cell r="N147"/>
          <cell r="O147"/>
          <cell r="P147"/>
        </row>
        <row r="148">
          <cell r="E148"/>
          <cell r="F148"/>
          <cell r="G148"/>
          <cell r="H148"/>
          <cell r="I148"/>
          <cell r="J148"/>
          <cell r="K148"/>
          <cell r="L148"/>
          <cell r="M148"/>
          <cell r="N148"/>
          <cell r="O148"/>
          <cell r="P148"/>
        </row>
        <row r="149">
          <cell r="E149"/>
          <cell r="F149"/>
          <cell r="G149"/>
          <cell r="H149"/>
          <cell r="I149"/>
          <cell r="J149"/>
          <cell r="K149"/>
          <cell r="L149"/>
          <cell r="M149"/>
          <cell r="N149"/>
          <cell r="O149"/>
          <cell r="P149"/>
        </row>
        <row r="150">
          <cell r="E150"/>
          <cell r="F150"/>
          <cell r="G150"/>
          <cell r="H150"/>
          <cell r="I150"/>
          <cell r="J150"/>
          <cell r="K150"/>
          <cell r="L150"/>
          <cell r="M150"/>
          <cell r="N150"/>
          <cell r="O150"/>
          <cell r="P150"/>
        </row>
        <row r="151">
          <cell r="E151"/>
          <cell r="F151"/>
          <cell r="G151"/>
          <cell r="H151"/>
          <cell r="I151"/>
          <cell r="J151"/>
          <cell r="K151"/>
          <cell r="L151"/>
          <cell r="M151"/>
          <cell r="N151"/>
          <cell r="O151"/>
          <cell r="P151"/>
        </row>
        <row r="152">
          <cell r="E152"/>
          <cell r="F152"/>
          <cell r="G152"/>
          <cell r="H152"/>
          <cell r="I152"/>
          <cell r="J152"/>
          <cell r="K152"/>
          <cell r="L152"/>
          <cell r="M152"/>
          <cell r="N152"/>
          <cell r="O152"/>
          <cell r="P152"/>
        </row>
        <row r="153">
          <cell r="E153"/>
          <cell r="F153"/>
          <cell r="G153"/>
          <cell r="H153"/>
          <cell r="I153"/>
          <cell r="J153"/>
          <cell r="K153"/>
          <cell r="L153"/>
          <cell r="M153"/>
          <cell r="N153"/>
          <cell r="O153"/>
          <cell r="P153"/>
        </row>
        <row r="154">
          <cell r="E154"/>
          <cell r="F154"/>
          <cell r="G154"/>
          <cell r="H154"/>
          <cell r="I154"/>
          <cell r="J154"/>
          <cell r="K154"/>
          <cell r="L154"/>
          <cell r="M154"/>
          <cell r="N154"/>
          <cell r="O154"/>
          <cell r="P154"/>
        </row>
        <row r="155">
          <cell r="E155"/>
          <cell r="F155"/>
          <cell r="G155"/>
          <cell r="H155"/>
          <cell r="I155"/>
          <cell r="J155"/>
          <cell r="K155"/>
          <cell r="L155"/>
          <cell r="M155"/>
          <cell r="N155"/>
          <cell r="O155"/>
          <cell r="P155"/>
        </row>
        <row r="156">
          <cell r="E156"/>
          <cell r="F156"/>
          <cell r="G156"/>
          <cell r="H156"/>
          <cell r="I156"/>
          <cell r="J156"/>
          <cell r="K156"/>
          <cell r="L156"/>
          <cell r="M156"/>
          <cell r="N156"/>
          <cell r="O156"/>
          <cell r="P156"/>
        </row>
        <row r="157">
          <cell r="E157"/>
          <cell r="F157"/>
          <cell r="G157"/>
          <cell r="H157"/>
          <cell r="I157"/>
          <cell r="J157"/>
          <cell r="K157"/>
          <cell r="L157"/>
          <cell r="M157"/>
          <cell r="N157"/>
          <cell r="O157"/>
          <cell r="P157"/>
        </row>
        <row r="158">
          <cell r="E158"/>
          <cell r="F158"/>
          <cell r="G158"/>
          <cell r="H158"/>
          <cell r="I158"/>
          <cell r="J158"/>
          <cell r="K158"/>
          <cell r="L158"/>
          <cell r="M158"/>
          <cell r="N158"/>
          <cell r="O158"/>
          <cell r="P158"/>
        </row>
        <row r="159">
          <cell r="E159"/>
          <cell r="F159"/>
          <cell r="G159"/>
          <cell r="H159"/>
          <cell r="I159"/>
          <cell r="J159"/>
          <cell r="K159"/>
          <cell r="L159"/>
          <cell r="M159"/>
          <cell r="N159"/>
          <cell r="O159"/>
          <cell r="P159"/>
        </row>
        <row r="160">
          <cell r="E160"/>
          <cell r="F160"/>
          <cell r="G160"/>
          <cell r="H160"/>
          <cell r="I160"/>
          <cell r="J160"/>
          <cell r="K160"/>
          <cell r="L160"/>
          <cell r="M160"/>
          <cell r="N160"/>
          <cell r="O160"/>
          <cell r="P160"/>
        </row>
        <row r="161">
          <cell r="E161"/>
          <cell r="F161"/>
          <cell r="G161"/>
          <cell r="H161"/>
          <cell r="I161"/>
          <cell r="J161"/>
          <cell r="K161"/>
          <cell r="L161"/>
          <cell r="M161"/>
          <cell r="N161"/>
          <cell r="O161"/>
          <cell r="P161"/>
        </row>
        <row r="162">
          <cell r="E162"/>
          <cell r="F162"/>
          <cell r="G162"/>
          <cell r="H162"/>
          <cell r="I162"/>
          <cell r="J162"/>
          <cell r="K162"/>
          <cell r="L162"/>
          <cell r="M162"/>
          <cell r="N162"/>
          <cell r="O162"/>
          <cell r="P162"/>
        </row>
        <row r="163">
          <cell r="E163"/>
          <cell r="F163"/>
          <cell r="G163"/>
          <cell r="H163"/>
          <cell r="I163"/>
          <cell r="J163"/>
          <cell r="K163"/>
          <cell r="L163"/>
          <cell r="M163"/>
          <cell r="N163"/>
          <cell r="O163"/>
          <cell r="P163"/>
        </row>
        <row r="164">
          <cell r="E164"/>
          <cell r="F164"/>
          <cell r="G164"/>
          <cell r="H164"/>
          <cell r="I164"/>
          <cell r="J164"/>
          <cell r="K164"/>
          <cell r="L164"/>
          <cell r="M164"/>
          <cell r="N164"/>
          <cell r="O164"/>
          <cell r="P164"/>
        </row>
        <row r="165">
          <cell r="E165"/>
          <cell r="F165"/>
          <cell r="G165"/>
          <cell r="H165"/>
          <cell r="I165"/>
          <cell r="J165"/>
          <cell r="K165"/>
          <cell r="L165"/>
          <cell r="M165"/>
          <cell r="N165"/>
          <cell r="O165"/>
          <cell r="P165"/>
        </row>
        <row r="166">
          <cell r="E166"/>
          <cell r="F166"/>
          <cell r="G166"/>
          <cell r="H166"/>
          <cell r="I166"/>
          <cell r="J166"/>
          <cell r="K166"/>
          <cell r="L166"/>
          <cell r="M166"/>
          <cell r="N166"/>
          <cell r="O166"/>
          <cell r="P166"/>
        </row>
        <row r="167">
          <cell r="E167"/>
          <cell r="F167"/>
          <cell r="G167"/>
          <cell r="H167"/>
          <cell r="I167"/>
          <cell r="J167"/>
          <cell r="K167"/>
          <cell r="L167"/>
          <cell r="M167"/>
          <cell r="N167"/>
          <cell r="O167"/>
          <cell r="P167"/>
        </row>
        <row r="168">
          <cell r="E168"/>
          <cell r="F168"/>
          <cell r="G168"/>
          <cell r="H168"/>
          <cell r="I168"/>
          <cell r="J168"/>
          <cell r="K168"/>
          <cell r="L168"/>
          <cell r="M168"/>
          <cell r="N168"/>
          <cell r="O168"/>
          <cell r="P168"/>
        </row>
        <row r="169">
          <cell r="E169"/>
          <cell r="F169"/>
          <cell r="G169"/>
          <cell r="H169"/>
          <cell r="I169"/>
          <cell r="J169"/>
          <cell r="K169"/>
          <cell r="L169"/>
          <cell r="M169"/>
          <cell r="N169"/>
          <cell r="O169"/>
          <cell r="P169"/>
        </row>
        <row r="170">
          <cell r="E170"/>
          <cell r="F170"/>
          <cell r="G170"/>
          <cell r="H170"/>
          <cell r="I170"/>
          <cell r="J170"/>
          <cell r="K170"/>
          <cell r="L170"/>
          <cell r="M170"/>
          <cell r="N170"/>
          <cell r="O170"/>
          <cell r="P170"/>
        </row>
        <row r="171">
          <cell r="E171"/>
          <cell r="F171"/>
          <cell r="G171"/>
          <cell r="H171"/>
          <cell r="I171"/>
          <cell r="J171"/>
          <cell r="K171"/>
          <cell r="L171"/>
          <cell r="M171"/>
          <cell r="N171"/>
          <cell r="O171"/>
          <cell r="P171"/>
        </row>
        <row r="172">
          <cell r="E172"/>
          <cell r="F172"/>
          <cell r="G172"/>
          <cell r="H172"/>
          <cell r="I172"/>
          <cell r="J172"/>
          <cell r="K172"/>
          <cell r="L172"/>
          <cell r="M172"/>
          <cell r="N172"/>
          <cell r="O172"/>
          <cell r="P172"/>
        </row>
        <row r="173">
          <cell r="E173"/>
          <cell r="F173"/>
          <cell r="G173"/>
          <cell r="H173"/>
          <cell r="I173"/>
          <cell r="J173"/>
          <cell r="K173"/>
          <cell r="L173"/>
          <cell r="M173"/>
          <cell r="N173"/>
          <cell r="O173"/>
          <cell r="P173"/>
        </row>
        <row r="174">
          <cell r="E174"/>
          <cell r="F174"/>
          <cell r="G174"/>
          <cell r="H174"/>
          <cell r="I174"/>
          <cell r="J174"/>
          <cell r="K174"/>
          <cell r="L174"/>
          <cell r="M174"/>
          <cell r="N174"/>
          <cell r="O174"/>
          <cell r="P174"/>
        </row>
        <row r="175">
          <cell r="E175"/>
          <cell r="F175"/>
          <cell r="G175"/>
          <cell r="H175"/>
          <cell r="I175"/>
          <cell r="J175"/>
          <cell r="K175"/>
          <cell r="L175"/>
          <cell r="M175"/>
          <cell r="N175"/>
          <cell r="O175"/>
          <cell r="P175"/>
        </row>
        <row r="176">
          <cell r="E176"/>
          <cell r="F176"/>
          <cell r="G176"/>
          <cell r="H176"/>
          <cell r="I176"/>
          <cell r="J176"/>
          <cell r="K176"/>
          <cell r="L176"/>
          <cell r="M176"/>
          <cell r="N176"/>
          <cell r="O176"/>
          <cell r="P176"/>
        </row>
        <row r="177">
          <cell r="E177"/>
          <cell r="F177"/>
          <cell r="G177"/>
          <cell r="H177"/>
          <cell r="I177"/>
          <cell r="J177"/>
          <cell r="K177"/>
          <cell r="L177"/>
          <cell r="M177"/>
          <cell r="N177"/>
          <cell r="O177"/>
          <cell r="P177"/>
        </row>
        <row r="178">
          <cell r="E178"/>
          <cell r="F178"/>
          <cell r="G178"/>
          <cell r="H178"/>
          <cell r="I178"/>
          <cell r="J178"/>
          <cell r="K178"/>
          <cell r="L178"/>
          <cell r="M178"/>
          <cell r="N178"/>
          <cell r="O178"/>
          <cell r="P178"/>
        </row>
        <row r="179">
          <cell r="E179"/>
          <cell r="F179"/>
          <cell r="G179"/>
          <cell r="H179"/>
          <cell r="I179"/>
          <cell r="J179"/>
          <cell r="K179"/>
          <cell r="L179"/>
          <cell r="M179"/>
          <cell r="N179"/>
          <cell r="O179"/>
          <cell r="P179"/>
        </row>
        <row r="180">
          <cell r="E180"/>
          <cell r="F180"/>
          <cell r="G180"/>
          <cell r="H180"/>
          <cell r="I180"/>
          <cell r="J180"/>
          <cell r="K180"/>
          <cell r="L180"/>
          <cell r="M180"/>
          <cell r="N180"/>
          <cell r="O180"/>
          <cell r="P180"/>
        </row>
        <row r="181">
          <cell r="E181"/>
          <cell r="F181"/>
          <cell r="G181"/>
          <cell r="H181"/>
          <cell r="I181"/>
          <cell r="J181"/>
          <cell r="K181"/>
          <cell r="L181"/>
          <cell r="M181"/>
          <cell r="N181"/>
          <cell r="O181"/>
          <cell r="P181"/>
        </row>
        <row r="182">
          <cell r="E182"/>
          <cell r="F182"/>
          <cell r="G182"/>
          <cell r="H182"/>
          <cell r="I182"/>
          <cell r="J182"/>
          <cell r="K182"/>
          <cell r="L182"/>
          <cell r="M182"/>
          <cell r="N182"/>
          <cell r="O182"/>
          <cell r="P182"/>
        </row>
        <row r="183">
          <cell r="E183"/>
          <cell r="F183"/>
          <cell r="G183"/>
          <cell r="H183"/>
          <cell r="I183"/>
          <cell r="J183"/>
          <cell r="K183"/>
          <cell r="L183"/>
          <cell r="M183"/>
          <cell r="N183"/>
          <cell r="O183"/>
          <cell r="P183"/>
        </row>
        <row r="184">
          <cell r="E184"/>
          <cell r="F184"/>
          <cell r="G184"/>
          <cell r="H184"/>
          <cell r="I184"/>
          <cell r="J184"/>
          <cell r="K184"/>
          <cell r="L184"/>
          <cell r="M184"/>
          <cell r="N184"/>
          <cell r="O184"/>
          <cell r="P184"/>
        </row>
        <row r="185">
          <cell r="E185"/>
          <cell r="F185"/>
          <cell r="G185"/>
          <cell r="H185"/>
          <cell r="I185"/>
          <cell r="J185"/>
          <cell r="K185"/>
          <cell r="L185"/>
          <cell r="M185"/>
          <cell r="N185"/>
          <cell r="O185"/>
          <cell r="P185"/>
        </row>
        <row r="186">
          <cell r="E186"/>
          <cell r="F186"/>
          <cell r="G186"/>
          <cell r="H186"/>
          <cell r="I186"/>
          <cell r="J186"/>
          <cell r="K186"/>
          <cell r="L186"/>
          <cell r="M186"/>
          <cell r="N186"/>
          <cell r="O186"/>
          <cell r="P186"/>
        </row>
        <row r="187">
          <cell r="E187"/>
          <cell r="F187"/>
          <cell r="G187"/>
          <cell r="H187"/>
          <cell r="I187"/>
          <cell r="J187"/>
          <cell r="K187"/>
          <cell r="L187"/>
          <cell r="M187"/>
          <cell r="N187"/>
          <cell r="O187"/>
          <cell r="P187"/>
        </row>
        <row r="188">
          <cell r="E188"/>
          <cell r="F188"/>
          <cell r="G188"/>
          <cell r="H188"/>
          <cell r="I188"/>
          <cell r="J188"/>
          <cell r="K188"/>
          <cell r="L188"/>
          <cell r="M188"/>
          <cell r="N188"/>
          <cell r="O188"/>
          <cell r="P188"/>
        </row>
        <row r="189">
          <cell r="E189"/>
          <cell r="F189"/>
          <cell r="G189"/>
          <cell r="H189"/>
          <cell r="I189"/>
          <cell r="J189"/>
          <cell r="K189"/>
          <cell r="L189"/>
          <cell r="M189"/>
          <cell r="N189"/>
          <cell r="O189"/>
          <cell r="P189"/>
        </row>
        <row r="190">
          <cell r="E190"/>
          <cell r="F190"/>
          <cell r="G190"/>
          <cell r="H190"/>
          <cell r="I190"/>
          <cell r="J190"/>
          <cell r="K190"/>
          <cell r="L190"/>
          <cell r="M190"/>
          <cell r="N190"/>
          <cell r="O190"/>
          <cell r="P190"/>
        </row>
        <row r="191">
          <cell r="E191"/>
          <cell r="F191"/>
          <cell r="G191"/>
          <cell r="H191"/>
          <cell r="I191"/>
          <cell r="J191"/>
          <cell r="K191"/>
          <cell r="L191"/>
          <cell r="M191"/>
          <cell r="N191"/>
          <cell r="O191"/>
          <cell r="P191"/>
        </row>
        <row r="192">
          <cell r="E192"/>
          <cell r="F192"/>
          <cell r="G192"/>
          <cell r="H192"/>
          <cell r="I192"/>
          <cell r="J192"/>
          <cell r="K192"/>
          <cell r="L192"/>
          <cell r="M192"/>
          <cell r="N192"/>
          <cell r="O192"/>
          <cell r="P192"/>
        </row>
        <row r="193">
          <cell r="E193"/>
          <cell r="F193"/>
          <cell r="G193"/>
          <cell r="H193"/>
          <cell r="I193"/>
          <cell r="J193"/>
          <cell r="K193"/>
          <cell r="L193"/>
          <cell r="M193"/>
          <cell r="N193"/>
          <cell r="O193"/>
          <cell r="P193"/>
        </row>
        <row r="194">
          <cell r="E194"/>
          <cell r="F194"/>
          <cell r="G194"/>
          <cell r="H194"/>
          <cell r="I194"/>
          <cell r="J194"/>
          <cell r="K194"/>
          <cell r="L194"/>
          <cell r="M194"/>
          <cell r="N194"/>
          <cell r="O194"/>
          <cell r="P194"/>
        </row>
        <row r="195">
          <cell r="E195"/>
          <cell r="F195"/>
          <cell r="G195"/>
          <cell r="H195"/>
          <cell r="I195"/>
          <cell r="J195"/>
          <cell r="K195"/>
          <cell r="L195"/>
          <cell r="M195"/>
          <cell r="N195"/>
          <cell r="O195"/>
          <cell r="P195"/>
        </row>
        <row r="196">
          <cell r="E196"/>
          <cell r="F196"/>
          <cell r="G196"/>
          <cell r="H196"/>
          <cell r="I196"/>
          <cell r="J196"/>
          <cell r="K196"/>
          <cell r="L196"/>
          <cell r="M196"/>
          <cell r="N196"/>
          <cell r="O196"/>
          <cell r="P196"/>
        </row>
        <row r="197">
          <cell r="E197"/>
          <cell r="F197"/>
          <cell r="G197"/>
          <cell r="H197"/>
          <cell r="I197"/>
          <cell r="J197"/>
          <cell r="K197"/>
          <cell r="L197"/>
          <cell r="M197"/>
          <cell r="N197"/>
          <cell r="O197"/>
          <cell r="P197"/>
        </row>
        <row r="198">
          <cell r="E198"/>
          <cell r="F198"/>
          <cell r="G198"/>
          <cell r="H198"/>
          <cell r="I198"/>
          <cell r="J198"/>
          <cell r="K198"/>
          <cell r="L198"/>
          <cell r="M198"/>
          <cell r="N198"/>
          <cell r="O198"/>
          <cell r="P198"/>
        </row>
        <row r="199">
          <cell r="E199"/>
          <cell r="F199"/>
          <cell r="G199"/>
          <cell r="H199"/>
          <cell r="I199"/>
          <cell r="J199"/>
          <cell r="K199"/>
          <cell r="L199"/>
          <cell r="M199"/>
          <cell r="N199"/>
          <cell r="O199"/>
          <cell r="P199"/>
        </row>
        <row r="200">
          <cell r="E200"/>
          <cell r="F200"/>
          <cell r="G200"/>
          <cell r="H200"/>
          <cell r="I200"/>
          <cell r="J200"/>
          <cell r="K200"/>
          <cell r="L200"/>
          <cell r="M200"/>
          <cell r="N200"/>
          <cell r="O200"/>
          <cell r="P200"/>
        </row>
        <row r="201">
          <cell r="E201"/>
          <cell r="F201"/>
          <cell r="G201"/>
          <cell r="H201"/>
          <cell r="I201"/>
          <cell r="J201"/>
          <cell r="K201"/>
          <cell r="L201"/>
          <cell r="M201"/>
          <cell r="N201"/>
          <cell r="O201"/>
          <cell r="P201"/>
        </row>
        <row r="202">
          <cell r="E202"/>
          <cell r="F202"/>
          <cell r="G202"/>
          <cell r="H202"/>
          <cell r="I202"/>
          <cell r="J202"/>
          <cell r="K202"/>
          <cell r="L202"/>
          <cell r="M202"/>
          <cell r="N202"/>
          <cell r="O202"/>
          <cell r="P202"/>
        </row>
        <row r="203">
          <cell r="E203"/>
          <cell r="F203"/>
          <cell r="G203"/>
          <cell r="H203"/>
          <cell r="I203"/>
          <cell r="J203"/>
          <cell r="K203"/>
          <cell r="L203"/>
          <cell r="M203"/>
          <cell r="N203"/>
          <cell r="O203"/>
          <cell r="P203"/>
        </row>
        <row r="204">
          <cell r="E204"/>
          <cell r="F204"/>
          <cell r="G204"/>
          <cell r="H204"/>
          <cell r="I204"/>
          <cell r="J204"/>
          <cell r="K204"/>
          <cell r="L204"/>
          <cell r="M204"/>
          <cell r="N204"/>
          <cell r="O204"/>
          <cell r="P204"/>
        </row>
        <row r="205">
          <cell r="E205"/>
          <cell r="F205"/>
          <cell r="G205"/>
          <cell r="H205"/>
          <cell r="I205"/>
          <cell r="J205"/>
          <cell r="K205"/>
          <cell r="L205"/>
          <cell r="M205"/>
          <cell r="N205"/>
          <cell r="O205"/>
          <cell r="P205"/>
        </row>
        <row r="206">
          <cell r="E206"/>
          <cell r="F206"/>
          <cell r="G206"/>
          <cell r="H206"/>
          <cell r="I206"/>
          <cell r="J206"/>
          <cell r="K206"/>
          <cell r="L206"/>
          <cell r="M206"/>
          <cell r="N206"/>
          <cell r="O206"/>
          <cell r="P206"/>
        </row>
        <row r="207">
          <cell r="E207"/>
          <cell r="F207"/>
          <cell r="G207"/>
          <cell r="H207"/>
          <cell r="I207"/>
          <cell r="J207"/>
          <cell r="K207"/>
          <cell r="L207"/>
          <cell r="M207"/>
          <cell r="N207"/>
          <cell r="O207"/>
          <cell r="P207"/>
        </row>
        <row r="208">
          <cell r="E208"/>
          <cell r="F208"/>
          <cell r="G208"/>
          <cell r="H208"/>
          <cell r="I208"/>
          <cell r="J208"/>
          <cell r="K208"/>
          <cell r="L208"/>
          <cell r="M208"/>
          <cell r="N208"/>
          <cell r="O208"/>
          <cell r="P208"/>
        </row>
        <row r="209">
          <cell r="E209"/>
          <cell r="F209"/>
          <cell r="G209"/>
          <cell r="H209"/>
          <cell r="I209"/>
          <cell r="J209"/>
          <cell r="K209"/>
          <cell r="L209"/>
          <cell r="M209"/>
          <cell r="N209"/>
          <cell r="O209"/>
          <cell r="P209"/>
        </row>
        <row r="210">
          <cell r="E210"/>
          <cell r="F210"/>
          <cell r="G210"/>
          <cell r="H210"/>
          <cell r="I210"/>
          <cell r="J210"/>
          <cell r="K210"/>
          <cell r="L210"/>
          <cell r="M210"/>
          <cell r="N210"/>
          <cell r="O210"/>
          <cell r="P210"/>
        </row>
        <row r="211">
          <cell r="E211"/>
          <cell r="F211"/>
          <cell r="G211"/>
          <cell r="H211"/>
          <cell r="I211"/>
          <cell r="J211"/>
          <cell r="K211"/>
          <cell r="L211"/>
          <cell r="M211"/>
          <cell r="N211"/>
          <cell r="O211"/>
          <cell r="P211"/>
        </row>
        <row r="212">
          <cell r="E212"/>
          <cell r="F212"/>
          <cell r="G212"/>
          <cell r="H212"/>
          <cell r="I212"/>
          <cell r="J212"/>
          <cell r="K212"/>
          <cell r="L212"/>
          <cell r="M212"/>
          <cell r="N212"/>
          <cell r="O212"/>
          <cell r="P212"/>
        </row>
        <row r="213">
          <cell r="E213"/>
          <cell r="F213"/>
          <cell r="G213"/>
          <cell r="H213"/>
          <cell r="I213"/>
          <cell r="J213"/>
          <cell r="K213"/>
          <cell r="L213"/>
          <cell r="M213"/>
          <cell r="N213"/>
          <cell r="O213"/>
          <cell r="P213"/>
        </row>
        <row r="214">
          <cell r="E214"/>
          <cell r="F214"/>
          <cell r="G214"/>
          <cell r="H214"/>
          <cell r="I214"/>
          <cell r="J214"/>
          <cell r="K214"/>
          <cell r="L214"/>
          <cell r="M214"/>
          <cell r="N214"/>
          <cell r="O214"/>
          <cell r="P214"/>
        </row>
        <row r="215">
          <cell r="E215"/>
          <cell r="F215"/>
          <cell r="G215"/>
          <cell r="H215"/>
          <cell r="I215"/>
          <cell r="J215"/>
          <cell r="K215"/>
          <cell r="L215"/>
          <cell r="M215"/>
          <cell r="N215"/>
          <cell r="O215"/>
          <cell r="P215"/>
        </row>
        <row r="216">
          <cell r="E216"/>
          <cell r="F216"/>
          <cell r="G216"/>
          <cell r="H216"/>
          <cell r="I216"/>
          <cell r="J216"/>
          <cell r="K216"/>
          <cell r="L216"/>
          <cell r="M216"/>
          <cell r="N216"/>
          <cell r="O216"/>
          <cell r="P216"/>
        </row>
        <row r="217">
          <cell r="E217"/>
          <cell r="F217"/>
          <cell r="G217"/>
          <cell r="H217"/>
          <cell r="I217"/>
          <cell r="J217"/>
          <cell r="K217"/>
          <cell r="L217"/>
          <cell r="M217"/>
          <cell r="N217"/>
          <cell r="O217"/>
          <cell r="P217"/>
        </row>
        <row r="218">
          <cell r="E218"/>
          <cell r="F218"/>
          <cell r="G218"/>
          <cell r="H218"/>
          <cell r="I218"/>
          <cell r="J218"/>
          <cell r="K218"/>
          <cell r="L218"/>
          <cell r="M218"/>
          <cell r="N218"/>
          <cell r="O218"/>
          <cell r="P218"/>
        </row>
        <row r="219">
          <cell r="E219"/>
          <cell r="F219"/>
          <cell r="G219"/>
          <cell r="H219"/>
          <cell r="I219"/>
          <cell r="J219"/>
          <cell r="K219"/>
          <cell r="L219"/>
          <cell r="M219"/>
          <cell r="N219"/>
          <cell r="O219"/>
          <cell r="P219"/>
        </row>
        <row r="220">
          <cell r="E220"/>
          <cell r="F220"/>
          <cell r="G220"/>
          <cell r="H220"/>
          <cell r="I220"/>
          <cell r="J220"/>
          <cell r="K220"/>
          <cell r="L220"/>
          <cell r="M220"/>
          <cell r="N220"/>
          <cell r="O220"/>
          <cell r="P220"/>
        </row>
        <row r="221">
          <cell r="E221"/>
          <cell r="F221"/>
          <cell r="G221"/>
          <cell r="H221"/>
          <cell r="I221"/>
          <cell r="J221"/>
          <cell r="K221"/>
          <cell r="L221"/>
          <cell r="M221"/>
          <cell r="N221"/>
          <cell r="O221"/>
          <cell r="P221"/>
        </row>
        <row r="222">
          <cell r="E222"/>
          <cell r="F222"/>
          <cell r="G222"/>
          <cell r="H222"/>
          <cell r="I222"/>
          <cell r="J222"/>
          <cell r="K222"/>
          <cell r="L222"/>
          <cell r="M222"/>
          <cell r="N222"/>
          <cell r="O222"/>
          <cell r="P222"/>
        </row>
        <row r="223">
          <cell r="E223"/>
          <cell r="F223"/>
          <cell r="G223"/>
          <cell r="H223"/>
          <cell r="I223"/>
          <cell r="J223"/>
          <cell r="K223"/>
          <cell r="L223"/>
          <cell r="M223"/>
          <cell r="N223"/>
          <cell r="O223"/>
          <cell r="P223"/>
        </row>
        <row r="224">
          <cell r="E224"/>
          <cell r="F224"/>
          <cell r="G224"/>
          <cell r="H224"/>
          <cell r="I224"/>
          <cell r="J224"/>
          <cell r="K224"/>
          <cell r="L224"/>
          <cell r="M224"/>
          <cell r="N224"/>
          <cell r="O224"/>
          <cell r="P224"/>
        </row>
        <row r="225">
          <cell r="E225"/>
          <cell r="F225"/>
          <cell r="G225"/>
          <cell r="H225"/>
          <cell r="I225"/>
          <cell r="J225"/>
          <cell r="K225"/>
          <cell r="L225"/>
          <cell r="M225"/>
          <cell r="N225"/>
          <cell r="O225"/>
          <cell r="P225"/>
        </row>
        <row r="226">
          <cell r="E226"/>
          <cell r="F226"/>
          <cell r="G226"/>
          <cell r="H226"/>
          <cell r="I226"/>
          <cell r="J226"/>
          <cell r="K226"/>
          <cell r="L226"/>
          <cell r="M226"/>
          <cell r="N226"/>
          <cell r="O226"/>
          <cell r="P226"/>
        </row>
        <row r="227">
          <cell r="E227"/>
          <cell r="F227"/>
          <cell r="G227"/>
          <cell r="H227"/>
          <cell r="I227"/>
          <cell r="J227"/>
          <cell r="K227"/>
          <cell r="L227"/>
          <cell r="M227"/>
          <cell r="N227"/>
          <cell r="O227"/>
          <cell r="P227"/>
        </row>
        <row r="228">
          <cell r="E228"/>
          <cell r="F228"/>
          <cell r="G228"/>
          <cell r="H228"/>
          <cell r="I228"/>
          <cell r="J228"/>
          <cell r="K228"/>
          <cell r="L228"/>
          <cell r="M228"/>
          <cell r="N228"/>
          <cell r="O228"/>
          <cell r="P228"/>
        </row>
        <row r="229">
          <cell r="E229"/>
          <cell r="F229"/>
          <cell r="G229"/>
          <cell r="H229"/>
          <cell r="I229"/>
          <cell r="J229"/>
          <cell r="K229"/>
          <cell r="L229"/>
          <cell r="M229"/>
          <cell r="N229"/>
          <cell r="O229"/>
          <cell r="P229"/>
        </row>
        <row r="230">
          <cell r="E230"/>
          <cell r="F230"/>
          <cell r="G230"/>
          <cell r="H230"/>
          <cell r="I230"/>
          <cell r="J230"/>
          <cell r="K230"/>
          <cell r="L230"/>
          <cell r="M230"/>
          <cell r="N230"/>
          <cell r="O230"/>
          <cell r="P230"/>
        </row>
        <row r="231">
          <cell r="E231"/>
          <cell r="F231"/>
          <cell r="G231"/>
          <cell r="H231"/>
          <cell r="I231"/>
          <cell r="J231"/>
          <cell r="K231"/>
          <cell r="L231"/>
          <cell r="M231"/>
          <cell r="N231"/>
          <cell r="O231"/>
          <cell r="P231"/>
        </row>
        <row r="232">
          <cell r="E232"/>
          <cell r="F232"/>
          <cell r="G232"/>
          <cell r="H232"/>
          <cell r="I232"/>
          <cell r="J232"/>
          <cell r="K232"/>
          <cell r="L232"/>
          <cell r="M232"/>
          <cell r="N232"/>
          <cell r="O232"/>
          <cell r="P232"/>
        </row>
        <row r="233">
          <cell r="E233"/>
          <cell r="F233"/>
          <cell r="G233"/>
          <cell r="H233"/>
          <cell r="I233"/>
          <cell r="J233"/>
          <cell r="K233"/>
          <cell r="L233"/>
          <cell r="M233"/>
          <cell r="N233"/>
          <cell r="O233"/>
          <cell r="P233"/>
        </row>
        <row r="234">
          <cell r="E234"/>
          <cell r="F234"/>
          <cell r="G234"/>
          <cell r="H234"/>
          <cell r="I234"/>
          <cell r="J234"/>
          <cell r="K234"/>
          <cell r="L234"/>
          <cell r="M234"/>
          <cell r="N234"/>
          <cell r="O234"/>
          <cell r="P234"/>
        </row>
        <row r="235">
          <cell r="E235"/>
          <cell r="F235"/>
          <cell r="G235"/>
          <cell r="H235"/>
          <cell r="I235"/>
          <cell r="J235"/>
          <cell r="K235"/>
          <cell r="L235"/>
          <cell r="M235"/>
          <cell r="N235"/>
          <cell r="O235"/>
          <cell r="P235"/>
        </row>
        <row r="236">
          <cell r="E236"/>
          <cell r="F236"/>
          <cell r="G236"/>
          <cell r="H236"/>
          <cell r="I236"/>
          <cell r="J236"/>
          <cell r="K236"/>
          <cell r="L236"/>
          <cell r="M236"/>
          <cell r="N236"/>
          <cell r="O236"/>
          <cell r="P236"/>
        </row>
        <row r="237">
          <cell r="E237"/>
          <cell r="F237"/>
          <cell r="G237"/>
          <cell r="H237"/>
          <cell r="I237"/>
          <cell r="J237"/>
          <cell r="K237"/>
          <cell r="L237"/>
          <cell r="M237"/>
          <cell r="N237"/>
          <cell r="O237"/>
          <cell r="P237"/>
        </row>
        <row r="238">
          <cell r="E238"/>
          <cell r="F238"/>
          <cell r="G238"/>
          <cell r="H238"/>
          <cell r="I238"/>
          <cell r="J238"/>
          <cell r="K238"/>
          <cell r="L238"/>
          <cell r="M238"/>
          <cell r="N238"/>
          <cell r="O238"/>
          <cell r="P238"/>
        </row>
        <row r="239">
          <cell r="E239"/>
          <cell r="F239"/>
          <cell r="G239"/>
          <cell r="H239"/>
          <cell r="I239"/>
          <cell r="J239"/>
          <cell r="K239"/>
          <cell r="L239"/>
          <cell r="M239"/>
          <cell r="N239"/>
          <cell r="O239"/>
          <cell r="P239"/>
        </row>
        <row r="240">
          <cell r="E240"/>
          <cell r="F240"/>
          <cell r="G240"/>
          <cell r="H240"/>
          <cell r="I240"/>
          <cell r="J240"/>
          <cell r="K240"/>
          <cell r="L240"/>
          <cell r="M240"/>
          <cell r="N240"/>
          <cell r="O240"/>
          <cell r="P240"/>
        </row>
        <row r="241">
          <cell r="E241"/>
          <cell r="F241"/>
          <cell r="G241"/>
          <cell r="H241"/>
          <cell r="I241"/>
          <cell r="J241"/>
          <cell r="K241"/>
          <cell r="L241"/>
          <cell r="M241"/>
          <cell r="N241"/>
          <cell r="O241"/>
          <cell r="P241"/>
        </row>
        <row r="242">
          <cell r="E242"/>
          <cell r="F242"/>
          <cell r="G242"/>
          <cell r="H242"/>
          <cell r="I242"/>
          <cell r="J242"/>
          <cell r="K242"/>
          <cell r="L242"/>
          <cell r="M242"/>
          <cell r="N242"/>
          <cell r="O242"/>
          <cell r="P242"/>
        </row>
        <row r="243">
          <cell r="E243"/>
          <cell r="F243"/>
          <cell r="G243"/>
          <cell r="H243"/>
          <cell r="I243"/>
          <cell r="J243"/>
          <cell r="K243"/>
          <cell r="L243"/>
          <cell r="M243"/>
          <cell r="N243"/>
          <cell r="O243"/>
          <cell r="P243"/>
        </row>
        <row r="244">
          <cell r="E244"/>
          <cell r="F244"/>
          <cell r="G244"/>
          <cell r="H244"/>
          <cell r="I244"/>
          <cell r="J244"/>
          <cell r="K244"/>
          <cell r="L244"/>
          <cell r="M244"/>
          <cell r="N244"/>
          <cell r="O244"/>
          <cell r="P244"/>
        </row>
        <row r="245">
          <cell r="E245"/>
          <cell r="F245"/>
          <cell r="G245"/>
          <cell r="H245"/>
          <cell r="I245"/>
          <cell r="J245"/>
          <cell r="K245"/>
          <cell r="L245"/>
          <cell r="M245"/>
          <cell r="N245"/>
          <cell r="O245"/>
          <cell r="P245"/>
        </row>
        <row r="246">
          <cell r="E246"/>
          <cell r="F246"/>
          <cell r="G246"/>
          <cell r="H246"/>
          <cell r="I246"/>
          <cell r="J246"/>
          <cell r="K246"/>
          <cell r="L246"/>
          <cell r="M246"/>
          <cell r="N246"/>
          <cell r="O246"/>
          <cell r="P246"/>
        </row>
        <row r="247">
          <cell r="E247"/>
          <cell r="F247"/>
          <cell r="G247"/>
          <cell r="H247"/>
          <cell r="I247"/>
          <cell r="J247"/>
          <cell r="K247"/>
          <cell r="L247"/>
          <cell r="M247"/>
          <cell r="N247"/>
          <cell r="O247"/>
          <cell r="P247"/>
        </row>
        <row r="248">
          <cell r="E248"/>
          <cell r="F248"/>
          <cell r="G248"/>
          <cell r="H248"/>
          <cell r="I248"/>
          <cell r="J248"/>
          <cell r="K248"/>
          <cell r="L248"/>
          <cell r="M248"/>
          <cell r="N248"/>
          <cell r="O248"/>
          <cell r="P248"/>
        </row>
        <row r="249">
          <cell r="E249"/>
          <cell r="F249"/>
          <cell r="G249"/>
          <cell r="H249"/>
          <cell r="I249"/>
          <cell r="J249"/>
          <cell r="K249"/>
          <cell r="L249"/>
          <cell r="M249"/>
          <cell r="N249"/>
          <cell r="O249"/>
          <cell r="P249"/>
        </row>
        <row r="250">
          <cell r="E250"/>
          <cell r="F250"/>
          <cell r="G250"/>
          <cell r="H250"/>
          <cell r="I250"/>
          <cell r="J250"/>
          <cell r="K250"/>
          <cell r="L250"/>
          <cell r="M250"/>
          <cell r="N250"/>
          <cell r="O250"/>
          <cell r="P250"/>
        </row>
        <row r="251">
          <cell r="E251"/>
          <cell r="F251"/>
          <cell r="G251"/>
          <cell r="H251"/>
          <cell r="I251"/>
          <cell r="J251"/>
          <cell r="K251"/>
          <cell r="L251"/>
          <cell r="M251"/>
          <cell r="N251"/>
          <cell r="O251"/>
          <cell r="P251"/>
        </row>
        <row r="252">
          <cell r="E252"/>
          <cell r="F252"/>
          <cell r="G252"/>
          <cell r="H252"/>
          <cell r="I252"/>
          <cell r="J252"/>
          <cell r="K252"/>
          <cell r="L252"/>
          <cell r="M252"/>
          <cell r="N252"/>
          <cell r="O252"/>
          <cell r="P252"/>
        </row>
        <row r="253">
          <cell r="E253"/>
          <cell r="F253"/>
          <cell r="G253"/>
          <cell r="H253"/>
          <cell r="I253"/>
          <cell r="J253"/>
          <cell r="K253"/>
          <cell r="L253"/>
          <cell r="M253"/>
          <cell r="N253"/>
          <cell r="O253"/>
          <cell r="P253"/>
        </row>
        <row r="254">
          <cell r="E254"/>
          <cell r="F254"/>
          <cell r="G254"/>
          <cell r="H254"/>
          <cell r="I254"/>
          <cell r="J254"/>
          <cell r="K254"/>
          <cell r="L254"/>
          <cell r="M254"/>
          <cell r="N254"/>
          <cell r="O254"/>
          <cell r="P254"/>
        </row>
        <row r="255">
          <cell r="E255"/>
          <cell r="F255"/>
          <cell r="G255"/>
          <cell r="H255"/>
          <cell r="I255"/>
          <cell r="J255"/>
          <cell r="K255"/>
          <cell r="L255"/>
          <cell r="M255"/>
          <cell r="N255"/>
          <cell r="O255"/>
          <cell r="P255"/>
        </row>
        <row r="256">
          <cell r="E256"/>
          <cell r="F256"/>
          <cell r="G256"/>
          <cell r="H256"/>
          <cell r="I256"/>
          <cell r="J256"/>
          <cell r="K256"/>
          <cell r="L256"/>
          <cell r="M256"/>
          <cell r="N256"/>
          <cell r="O256"/>
          <cell r="P256"/>
        </row>
        <row r="257">
          <cell r="E257"/>
          <cell r="F257"/>
          <cell r="G257"/>
          <cell r="H257"/>
          <cell r="I257"/>
          <cell r="J257"/>
          <cell r="K257"/>
          <cell r="L257"/>
          <cell r="M257"/>
          <cell r="N257"/>
          <cell r="O257"/>
          <cell r="P257"/>
        </row>
        <row r="258">
          <cell r="E258"/>
          <cell r="F258"/>
          <cell r="G258"/>
          <cell r="H258"/>
          <cell r="I258"/>
          <cell r="J258"/>
          <cell r="K258"/>
          <cell r="L258"/>
          <cell r="M258"/>
          <cell r="N258"/>
          <cell r="O258"/>
          <cell r="P258"/>
        </row>
        <row r="259">
          <cell r="E259"/>
          <cell r="F259"/>
          <cell r="G259"/>
          <cell r="H259"/>
          <cell r="I259"/>
          <cell r="J259"/>
          <cell r="K259"/>
          <cell r="L259"/>
          <cell r="M259"/>
          <cell r="N259"/>
          <cell r="O259"/>
          <cell r="P259"/>
        </row>
        <row r="260">
          <cell r="E260"/>
          <cell r="F260"/>
          <cell r="G260"/>
          <cell r="H260"/>
          <cell r="I260"/>
          <cell r="J260"/>
          <cell r="K260"/>
          <cell r="L260"/>
          <cell r="M260"/>
          <cell r="N260"/>
          <cell r="O260"/>
          <cell r="P260"/>
        </row>
        <row r="261">
          <cell r="E261"/>
          <cell r="F261"/>
          <cell r="G261"/>
          <cell r="H261"/>
          <cell r="I261"/>
          <cell r="J261"/>
          <cell r="K261"/>
          <cell r="L261"/>
          <cell r="M261"/>
          <cell r="N261"/>
          <cell r="O261"/>
          <cell r="P261"/>
        </row>
        <row r="262">
          <cell r="E262"/>
          <cell r="F262"/>
          <cell r="G262"/>
          <cell r="H262"/>
          <cell r="I262"/>
          <cell r="J262"/>
          <cell r="K262"/>
          <cell r="L262"/>
          <cell r="M262"/>
          <cell r="N262"/>
          <cell r="O262"/>
          <cell r="P262"/>
        </row>
        <row r="263">
          <cell r="E263"/>
          <cell r="F263"/>
          <cell r="G263"/>
          <cell r="H263"/>
          <cell r="I263"/>
          <cell r="J263"/>
          <cell r="K263"/>
          <cell r="L263"/>
          <cell r="M263"/>
          <cell r="N263"/>
          <cell r="O263"/>
          <cell r="P263"/>
        </row>
        <row r="264">
          <cell r="E264"/>
          <cell r="F264"/>
          <cell r="G264"/>
          <cell r="H264"/>
          <cell r="I264"/>
          <cell r="J264"/>
          <cell r="K264"/>
          <cell r="L264"/>
          <cell r="M264"/>
          <cell r="N264"/>
          <cell r="O264"/>
          <cell r="P264"/>
        </row>
        <row r="265">
          <cell r="E265"/>
          <cell r="F265"/>
          <cell r="G265"/>
          <cell r="H265"/>
          <cell r="I265"/>
          <cell r="J265"/>
          <cell r="K265"/>
          <cell r="L265"/>
          <cell r="M265"/>
          <cell r="N265"/>
          <cell r="O265"/>
          <cell r="P265"/>
        </row>
        <row r="266">
          <cell r="E266"/>
          <cell r="F266"/>
          <cell r="G266"/>
          <cell r="H266"/>
          <cell r="I266"/>
          <cell r="J266"/>
          <cell r="K266"/>
          <cell r="L266"/>
          <cell r="M266"/>
          <cell r="N266"/>
          <cell r="O266"/>
          <cell r="P266"/>
        </row>
        <row r="267">
          <cell r="E267"/>
          <cell r="F267"/>
          <cell r="G267"/>
          <cell r="H267"/>
          <cell r="I267"/>
          <cell r="J267"/>
          <cell r="K267"/>
          <cell r="L267"/>
          <cell r="M267"/>
          <cell r="N267"/>
          <cell r="O267"/>
          <cell r="P267"/>
        </row>
        <row r="268">
          <cell r="E268"/>
          <cell r="F268"/>
          <cell r="G268"/>
          <cell r="H268"/>
          <cell r="I268"/>
          <cell r="J268"/>
          <cell r="K268"/>
          <cell r="L268"/>
          <cell r="M268"/>
          <cell r="N268"/>
          <cell r="O268"/>
          <cell r="P268"/>
        </row>
        <row r="269">
          <cell r="E269"/>
          <cell r="F269"/>
          <cell r="G269"/>
          <cell r="H269"/>
          <cell r="I269"/>
          <cell r="J269"/>
          <cell r="K269"/>
          <cell r="L269"/>
          <cell r="M269"/>
          <cell r="N269"/>
          <cell r="O269"/>
          <cell r="P269"/>
        </row>
        <row r="270">
          <cell r="E270"/>
          <cell r="F270"/>
          <cell r="G270"/>
          <cell r="H270"/>
          <cell r="I270"/>
          <cell r="J270"/>
          <cell r="K270"/>
          <cell r="L270"/>
          <cell r="M270"/>
          <cell r="N270"/>
          <cell r="O270"/>
          <cell r="P270"/>
        </row>
        <row r="271">
          <cell r="E271"/>
          <cell r="F271"/>
          <cell r="G271"/>
          <cell r="H271"/>
          <cell r="I271"/>
          <cell r="J271"/>
          <cell r="K271"/>
          <cell r="L271"/>
          <cell r="M271"/>
          <cell r="N271"/>
          <cell r="O271"/>
          <cell r="P271"/>
        </row>
        <row r="272">
          <cell r="E272"/>
          <cell r="F272"/>
          <cell r="G272"/>
          <cell r="H272"/>
          <cell r="I272"/>
          <cell r="J272"/>
          <cell r="K272"/>
          <cell r="L272"/>
          <cell r="M272"/>
          <cell r="N272"/>
          <cell r="O272"/>
          <cell r="P272"/>
        </row>
        <row r="273">
          <cell r="E273"/>
          <cell r="F273"/>
          <cell r="G273"/>
          <cell r="H273"/>
          <cell r="I273"/>
          <cell r="J273"/>
          <cell r="K273"/>
          <cell r="L273"/>
          <cell r="M273"/>
          <cell r="N273"/>
          <cell r="O273"/>
          <cell r="P273"/>
        </row>
        <row r="274">
          <cell r="E274"/>
          <cell r="F274"/>
          <cell r="G274"/>
          <cell r="H274"/>
          <cell r="I274"/>
          <cell r="J274"/>
          <cell r="K274"/>
          <cell r="L274"/>
          <cell r="M274"/>
          <cell r="N274"/>
          <cell r="O274"/>
          <cell r="P274"/>
        </row>
        <row r="275">
          <cell r="E275"/>
          <cell r="F275"/>
          <cell r="G275"/>
          <cell r="H275"/>
          <cell r="I275"/>
          <cell r="J275"/>
          <cell r="K275"/>
          <cell r="L275"/>
          <cell r="M275"/>
          <cell r="N275"/>
          <cell r="O275"/>
          <cell r="P275"/>
        </row>
        <row r="276">
          <cell r="E276"/>
          <cell r="F276"/>
          <cell r="G276"/>
          <cell r="H276"/>
          <cell r="I276"/>
          <cell r="J276"/>
          <cell r="K276"/>
          <cell r="L276"/>
          <cell r="M276"/>
          <cell r="N276"/>
          <cell r="O276"/>
          <cell r="P276"/>
        </row>
        <row r="277">
          <cell r="E277"/>
          <cell r="F277"/>
          <cell r="G277"/>
          <cell r="H277"/>
          <cell r="I277"/>
          <cell r="J277"/>
          <cell r="K277"/>
          <cell r="L277"/>
          <cell r="M277"/>
          <cell r="N277"/>
          <cell r="O277"/>
          <cell r="P277"/>
        </row>
        <row r="278">
          <cell r="E278"/>
          <cell r="F278"/>
          <cell r="G278"/>
          <cell r="H278"/>
          <cell r="I278"/>
          <cell r="J278"/>
          <cell r="K278"/>
          <cell r="L278"/>
          <cell r="M278"/>
          <cell r="N278"/>
          <cell r="O278"/>
          <cell r="P278"/>
        </row>
        <row r="279">
          <cell r="E279"/>
          <cell r="F279"/>
          <cell r="G279"/>
          <cell r="H279"/>
          <cell r="I279"/>
          <cell r="J279"/>
          <cell r="K279"/>
          <cell r="L279"/>
          <cell r="M279"/>
          <cell r="N279"/>
          <cell r="O279"/>
          <cell r="P279"/>
        </row>
        <row r="280">
          <cell r="E280"/>
          <cell r="F280"/>
          <cell r="G280"/>
          <cell r="H280"/>
          <cell r="I280"/>
          <cell r="J280"/>
          <cell r="K280"/>
          <cell r="L280"/>
          <cell r="M280"/>
          <cell r="N280"/>
          <cell r="O280"/>
          <cell r="P280"/>
        </row>
        <row r="281">
          <cell r="E281"/>
          <cell r="F281"/>
          <cell r="G281"/>
          <cell r="H281"/>
          <cell r="I281"/>
          <cell r="J281"/>
          <cell r="K281"/>
          <cell r="L281"/>
          <cell r="M281"/>
          <cell r="N281"/>
          <cell r="O281"/>
          <cell r="P281"/>
        </row>
        <row r="282">
          <cell r="E282"/>
          <cell r="F282"/>
          <cell r="G282"/>
          <cell r="H282"/>
          <cell r="I282"/>
          <cell r="J282"/>
          <cell r="K282"/>
          <cell r="L282"/>
          <cell r="M282"/>
          <cell r="N282"/>
          <cell r="O282"/>
          <cell r="P282"/>
        </row>
        <row r="283">
          <cell r="E283"/>
          <cell r="F283"/>
          <cell r="G283"/>
          <cell r="H283"/>
          <cell r="I283"/>
          <cell r="J283"/>
          <cell r="K283"/>
          <cell r="L283"/>
          <cell r="M283"/>
          <cell r="N283"/>
          <cell r="O283"/>
          <cell r="P283"/>
        </row>
        <row r="284">
          <cell r="E284"/>
          <cell r="F284"/>
          <cell r="G284"/>
          <cell r="H284"/>
          <cell r="I284"/>
          <cell r="J284"/>
          <cell r="K284"/>
          <cell r="L284"/>
          <cell r="M284"/>
          <cell r="N284"/>
          <cell r="O284"/>
          <cell r="P284"/>
        </row>
        <row r="285">
          <cell r="E285"/>
          <cell r="F285"/>
          <cell r="G285"/>
          <cell r="H285"/>
          <cell r="I285"/>
          <cell r="J285"/>
          <cell r="K285"/>
          <cell r="L285"/>
          <cell r="M285"/>
          <cell r="N285"/>
          <cell r="O285"/>
          <cell r="P285"/>
        </row>
        <row r="286">
          <cell r="E286"/>
          <cell r="F286"/>
          <cell r="G286"/>
          <cell r="H286"/>
          <cell r="I286"/>
          <cell r="J286"/>
          <cell r="K286"/>
          <cell r="L286"/>
          <cell r="M286"/>
          <cell r="N286"/>
          <cell r="O286"/>
          <cell r="P286"/>
        </row>
        <row r="287">
          <cell r="E287"/>
          <cell r="F287"/>
          <cell r="G287"/>
          <cell r="H287"/>
          <cell r="I287"/>
          <cell r="J287"/>
          <cell r="K287"/>
          <cell r="L287"/>
          <cell r="M287"/>
          <cell r="N287"/>
          <cell r="O287"/>
          <cell r="P287"/>
        </row>
        <row r="288">
          <cell r="E288"/>
          <cell r="F288"/>
          <cell r="G288"/>
          <cell r="H288"/>
          <cell r="I288"/>
          <cell r="J288"/>
          <cell r="K288"/>
          <cell r="L288"/>
          <cell r="M288"/>
          <cell r="N288"/>
          <cell r="O288"/>
          <cell r="P288"/>
        </row>
        <row r="289">
          <cell r="E289"/>
          <cell r="F289"/>
          <cell r="G289"/>
          <cell r="H289"/>
          <cell r="I289"/>
          <cell r="J289"/>
          <cell r="K289"/>
          <cell r="L289"/>
          <cell r="M289"/>
          <cell r="N289"/>
          <cell r="O289"/>
          <cell r="P289"/>
        </row>
        <row r="290">
          <cell r="E290"/>
          <cell r="F290"/>
          <cell r="G290"/>
          <cell r="H290"/>
          <cell r="I290"/>
          <cell r="J290"/>
          <cell r="K290"/>
          <cell r="L290"/>
          <cell r="M290"/>
          <cell r="N290"/>
          <cell r="O290"/>
          <cell r="P290"/>
        </row>
        <row r="291">
          <cell r="E291"/>
          <cell r="F291"/>
          <cell r="G291"/>
          <cell r="H291"/>
          <cell r="I291"/>
          <cell r="J291"/>
          <cell r="K291"/>
          <cell r="L291"/>
          <cell r="M291"/>
          <cell r="N291"/>
          <cell r="O291"/>
          <cell r="P291"/>
        </row>
        <row r="292">
          <cell r="E292"/>
          <cell r="F292"/>
          <cell r="G292"/>
          <cell r="H292"/>
          <cell r="I292"/>
          <cell r="J292"/>
          <cell r="K292"/>
          <cell r="L292"/>
          <cell r="M292"/>
          <cell r="N292"/>
          <cell r="O292"/>
          <cell r="P292"/>
        </row>
        <row r="293">
          <cell r="E293"/>
          <cell r="F293"/>
          <cell r="G293"/>
          <cell r="H293"/>
          <cell r="I293"/>
          <cell r="J293"/>
          <cell r="K293"/>
          <cell r="L293"/>
          <cell r="M293"/>
          <cell r="N293"/>
          <cell r="O293"/>
          <cell r="P293"/>
        </row>
        <row r="294">
          <cell r="E294"/>
          <cell r="F294"/>
          <cell r="G294"/>
          <cell r="H294"/>
          <cell r="I294"/>
          <cell r="J294"/>
          <cell r="K294"/>
          <cell r="L294"/>
          <cell r="M294"/>
          <cell r="N294"/>
          <cell r="O294"/>
          <cell r="P294"/>
        </row>
        <row r="295">
          <cell r="E295"/>
          <cell r="F295"/>
          <cell r="G295"/>
          <cell r="H295"/>
          <cell r="I295"/>
          <cell r="J295"/>
          <cell r="K295"/>
          <cell r="L295"/>
          <cell r="M295"/>
          <cell r="N295"/>
          <cell r="O295"/>
          <cell r="P295"/>
        </row>
        <row r="296">
          <cell r="E296"/>
          <cell r="F296"/>
          <cell r="G296"/>
          <cell r="H296"/>
          <cell r="I296"/>
          <cell r="J296"/>
          <cell r="K296"/>
          <cell r="L296"/>
          <cell r="M296"/>
          <cell r="N296"/>
          <cell r="O296"/>
          <cell r="P296"/>
        </row>
        <row r="297">
          <cell r="E297"/>
          <cell r="F297"/>
          <cell r="G297"/>
          <cell r="H297"/>
          <cell r="I297"/>
          <cell r="J297"/>
          <cell r="K297"/>
          <cell r="L297"/>
          <cell r="M297"/>
          <cell r="N297"/>
          <cell r="O297"/>
          <cell r="P297"/>
        </row>
        <row r="298">
          <cell r="E298"/>
          <cell r="F298"/>
          <cell r="G298"/>
          <cell r="H298"/>
          <cell r="I298"/>
          <cell r="J298"/>
          <cell r="K298"/>
          <cell r="L298"/>
          <cell r="M298"/>
          <cell r="N298"/>
          <cell r="O298"/>
          <cell r="P298"/>
        </row>
        <row r="299">
          <cell r="E299"/>
          <cell r="F299"/>
          <cell r="G299"/>
          <cell r="H299"/>
          <cell r="I299"/>
          <cell r="J299"/>
          <cell r="K299"/>
          <cell r="L299"/>
          <cell r="M299"/>
          <cell r="N299"/>
          <cell r="O299"/>
          <cell r="P299"/>
        </row>
        <row r="300">
          <cell r="E300"/>
          <cell r="F300"/>
          <cell r="G300"/>
          <cell r="H300"/>
          <cell r="I300"/>
          <cell r="J300"/>
          <cell r="K300"/>
          <cell r="L300"/>
          <cell r="M300"/>
          <cell r="N300"/>
          <cell r="O300"/>
          <cell r="P300"/>
        </row>
        <row r="301">
          <cell r="E301"/>
          <cell r="F301"/>
          <cell r="G301"/>
          <cell r="H301"/>
          <cell r="I301"/>
          <cell r="J301"/>
          <cell r="K301"/>
          <cell r="L301"/>
          <cell r="M301"/>
          <cell r="N301"/>
          <cell r="O301"/>
          <cell r="P301"/>
        </row>
        <row r="302">
          <cell r="E302"/>
          <cell r="F302"/>
          <cell r="G302"/>
          <cell r="H302"/>
          <cell r="I302"/>
          <cell r="J302"/>
          <cell r="K302"/>
          <cell r="L302"/>
          <cell r="M302"/>
          <cell r="N302"/>
          <cell r="O302"/>
          <cell r="P302"/>
        </row>
        <row r="303">
          <cell r="E303"/>
          <cell r="F303"/>
          <cell r="G303"/>
          <cell r="H303"/>
          <cell r="I303"/>
          <cell r="J303"/>
          <cell r="K303"/>
          <cell r="L303"/>
          <cell r="M303"/>
          <cell r="N303"/>
          <cell r="O303"/>
          <cell r="P303"/>
        </row>
        <row r="304">
          <cell r="E304"/>
          <cell r="F304"/>
          <cell r="G304"/>
          <cell r="H304"/>
          <cell r="I304"/>
          <cell r="J304"/>
          <cell r="K304"/>
          <cell r="L304"/>
          <cell r="M304"/>
          <cell r="N304"/>
          <cell r="O304"/>
          <cell r="P304"/>
        </row>
        <row r="305">
          <cell r="E305"/>
          <cell r="F305"/>
          <cell r="G305"/>
          <cell r="H305"/>
          <cell r="I305"/>
          <cell r="J305"/>
          <cell r="K305"/>
          <cell r="L305"/>
          <cell r="M305"/>
          <cell r="N305"/>
          <cell r="O305"/>
          <cell r="P305"/>
        </row>
        <row r="306">
          <cell r="E306"/>
          <cell r="F306"/>
          <cell r="G306"/>
          <cell r="H306"/>
          <cell r="I306"/>
          <cell r="J306"/>
          <cell r="K306"/>
          <cell r="L306"/>
          <cell r="M306"/>
          <cell r="N306"/>
          <cell r="O306"/>
          <cell r="P306"/>
        </row>
        <row r="307">
          <cell r="E307"/>
          <cell r="F307"/>
          <cell r="G307"/>
          <cell r="H307"/>
          <cell r="I307"/>
          <cell r="J307"/>
          <cell r="K307"/>
          <cell r="L307"/>
          <cell r="M307"/>
          <cell r="N307"/>
          <cell r="O307"/>
          <cell r="P307"/>
        </row>
        <row r="308">
          <cell r="E308"/>
          <cell r="F308"/>
          <cell r="G308"/>
          <cell r="H308"/>
          <cell r="I308"/>
          <cell r="J308"/>
          <cell r="K308"/>
          <cell r="L308"/>
          <cell r="M308"/>
          <cell r="N308"/>
          <cell r="O308"/>
          <cell r="P308"/>
        </row>
        <row r="309">
          <cell r="E309"/>
          <cell r="F309"/>
          <cell r="G309"/>
          <cell r="H309"/>
          <cell r="I309"/>
          <cell r="J309"/>
          <cell r="K309"/>
          <cell r="L309"/>
          <cell r="M309"/>
          <cell r="N309"/>
          <cell r="O309"/>
          <cell r="P309"/>
        </row>
        <row r="310">
          <cell r="E310"/>
          <cell r="F310"/>
          <cell r="G310"/>
          <cell r="H310"/>
          <cell r="I310"/>
          <cell r="J310"/>
          <cell r="K310"/>
          <cell r="L310"/>
          <cell r="M310"/>
          <cell r="N310"/>
          <cell r="O310"/>
          <cell r="P310"/>
        </row>
        <row r="311">
          <cell r="E311"/>
          <cell r="F311"/>
          <cell r="G311"/>
          <cell r="H311"/>
          <cell r="I311"/>
          <cell r="J311"/>
          <cell r="K311"/>
          <cell r="L311"/>
          <cell r="M311"/>
          <cell r="N311"/>
          <cell r="O311"/>
          <cell r="P311"/>
        </row>
        <row r="312">
          <cell r="E312"/>
          <cell r="F312"/>
          <cell r="G312"/>
          <cell r="H312"/>
          <cell r="I312"/>
          <cell r="J312"/>
          <cell r="K312"/>
          <cell r="L312"/>
          <cell r="M312"/>
          <cell r="N312"/>
          <cell r="O312"/>
          <cell r="P312"/>
        </row>
        <row r="313">
          <cell r="E313"/>
          <cell r="F313"/>
          <cell r="G313"/>
          <cell r="H313"/>
          <cell r="I313"/>
          <cell r="J313"/>
          <cell r="K313"/>
          <cell r="L313"/>
          <cell r="M313"/>
          <cell r="N313"/>
          <cell r="O313"/>
          <cell r="P313"/>
        </row>
        <row r="314">
          <cell r="E314"/>
          <cell r="F314"/>
          <cell r="G314"/>
          <cell r="H314"/>
          <cell r="I314"/>
          <cell r="J314"/>
          <cell r="K314"/>
          <cell r="L314"/>
          <cell r="M314"/>
          <cell r="N314"/>
          <cell r="O314"/>
          <cell r="P314"/>
        </row>
        <row r="315">
          <cell r="E315"/>
          <cell r="F315"/>
          <cell r="G315"/>
          <cell r="H315"/>
          <cell r="I315"/>
          <cell r="J315"/>
          <cell r="K315"/>
          <cell r="L315"/>
          <cell r="M315"/>
          <cell r="N315"/>
          <cell r="O315"/>
          <cell r="P315"/>
        </row>
        <row r="316">
          <cell r="E316"/>
          <cell r="F316"/>
          <cell r="G316"/>
          <cell r="H316"/>
          <cell r="I316"/>
          <cell r="J316"/>
          <cell r="K316"/>
          <cell r="L316"/>
          <cell r="M316"/>
          <cell r="N316"/>
          <cell r="O316"/>
          <cell r="P316"/>
        </row>
        <row r="317">
          <cell r="E317"/>
          <cell r="F317"/>
          <cell r="G317"/>
          <cell r="H317"/>
          <cell r="I317"/>
          <cell r="J317"/>
          <cell r="K317"/>
          <cell r="L317"/>
          <cell r="M317"/>
          <cell r="N317"/>
          <cell r="O317"/>
          <cell r="P317"/>
        </row>
        <row r="318">
          <cell r="E318"/>
          <cell r="F318"/>
          <cell r="G318"/>
          <cell r="H318"/>
          <cell r="I318"/>
          <cell r="J318"/>
          <cell r="K318"/>
          <cell r="L318"/>
          <cell r="M318"/>
          <cell r="N318"/>
          <cell r="O318"/>
          <cell r="P318"/>
        </row>
        <row r="319">
          <cell r="E319"/>
          <cell r="F319"/>
          <cell r="G319"/>
          <cell r="H319"/>
          <cell r="I319"/>
          <cell r="J319"/>
          <cell r="K319"/>
          <cell r="L319"/>
          <cell r="M319"/>
          <cell r="N319"/>
          <cell r="O319"/>
          <cell r="P319"/>
        </row>
        <row r="320">
          <cell r="E320"/>
          <cell r="F320"/>
          <cell r="G320"/>
          <cell r="H320"/>
          <cell r="I320"/>
          <cell r="J320"/>
          <cell r="K320"/>
          <cell r="L320"/>
          <cell r="M320"/>
          <cell r="N320"/>
          <cell r="O320"/>
          <cell r="P320"/>
        </row>
        <row r="321">
          <cell r="E321"/>
          <cell r="F321"/>
          <cell r="G321"/>
          <cell r="H321"/>
          <cell r="I321"/>
          <cell r="J321"/>
          <cell r="K321"/>
          <cell r="L321"/>
          <cell r="M321"/>
          <cell r="N321"/>
          <cell r="O321"/>
          <cell r="P321"/>
        </row>
        <row r="322">
          <cell r="E322"/>
          <cell r="F322"/>
          <cell r="G322"/>
          <cell r="H322"/>
          <cell r="I322"/>
          <cell r="J322"/>
          <cell r="K322"/>
          <cell r="L322"/>
          <cell r="M322"/>
          <cell r="N322"/>
          <cell r="O322"/>
          <cell r="P322"/>
        </row>
        <row r="323">
          <cell r="E323"/>
          <cell r="F323"/>
          <cell r="G323"/>
          <cell r="H323"/>
          <cell r="I323"/>
          <cell r="J323"/>
          <cell r="K323"/>
          <cell r="L323"/>
          <cell r="M323"/>
          <cell r="N323"/>
          <cell r="O323"/>
          <cell r="P323"/>
        </row>
        <row r="324">
          <cell r="E324"/>
          <cell r="F324"/>
          <cell r="G324"/>
          <cell r="H324"/>
          <cell r="I324"/>
          <cell r="J324"/>
          <cell r="K324"/>
          <cell r="L324"/>
          <cell r="M324"/>
          <cell r="N324"/>
          <cell r="O324"/>
          <cell r="P324"/>
        </row>
        <row r="325">
          <cell r="E325"/>
          <cell r="F325"/>
          <cell r="G325"/>
          <cell r="H325"/>
          <cell r="I325"/>
          <cell r="J325"/>
          <cell r="K325"/>
          <cell r="L325"/>
          <cell r="M325"/>
          <cell r="N325"/>
          <cell r="O325"/>
          <cell r="P325"/>
        </row>
        <row r="326">
          <cell r="E326"/>
          <cell r="F326"/>
          <cell r="G326"/>
          <cell r="H326"/>
          <cell r="I326"/>
          <cell r="J326"/>
          <cell r="K326"/>
          <cell r="L326"/>
          <cell r="M326"/>
          <cell r="N326"/>
          <cell r="O326"/>
          <cell r="P326"/>
        </row>
        <row r="327">
          <cell r="E327"/>
          <cell r="F327"/>
          <cell r="G327"/>
          <cell r="H327"/>
          <cell r="I327"/>
          <cell r="J327"/>
          <cell r="K327"/>
          <cell r="L327"/>
          <cell r="M327"/>
          <cell r="N327"/>
          <cell r="O327"/>
          <cell r="P327"/>
        </row>
        <row r="328">
          <cell r="E328"/>
          <cell r="F328"/>
          <cell r="G328"/>
          <cell r="H328"/>
          <cell r="I328"/>
          <cell r="J328"/>
          <cell r="K328"/>
          <cell r="L328"/>
          <cell r="M328"/>
          <cell r="N328"/>
          <cell r="O328"/>
          <cell r="P328"/>
        </row>
        <row r="329">
          <cell r="E329"/>
          <cell r="F329"/>
          <cell r="G329"/>
          <cell r="H329"/>
          <cell r="I329"/>
          <cell r="J329"/>
          <cell r="K329"/>
          <cell r="L329"/>
          <cell r="M329"/>
          <cell r="N329"/>
          <cell r="O329"/>
          <cell r="P329"/>
        </row>
        <row r="330">
          <cell r="E330"/>
          <cell r="F330"/>
          <cell r="G330"/>
          <cell r="H330"/>
          <cell r="I330"/>
          <cell r="J330"/>
          <cell r="K330"/>
          <cell r="L330"/>
          <cell r="M330"/>
          <cell r="N330"/>
          <cell r="O330"/>
          <cell r="P330"/>
        </row>
        <row r="331">
          <cell r="E331"/>
          <cell r="F331"/>
          <cell r="G331"/>
          <cell r="H331"/>
          <cell r="I331"/>
          <cell r="J331"/>
          <cell r="K331"/>
          <cell r="L331"/>
          <cell r="M331"/>
          <cell r="N331"/>
          <cell r="O331"/>
          <cell r="P331"/>
        </row>
        <row r="332">
          <cell r="E332"/>
          <cell r="F332"/>
          <cell r="G332"/>
          <cell r="H332"/>
          <cell r="I332"/>
          <cell r="J332"/>
          <cell r="K332"/>
          <cell r="L332"/>
          <cell r="M332"/>
          <cell r="N332"/>
          <cell r="O332"/>
          <cell r="P332"/>
        </row>
        <row r="333">
          <cell r="E333"/>
          <cell r="F333"/>
          <cell r="G333"/>
          <cell r="H333"/>
          <cell r="I333"/>
          <cell r="J333"/>
          <cell r="K333"/>
          <cell r="L333"/>
          <cell r="M333"/>
          <cell r="N333"/>
          <cell r="O333"/>
          <cell r="P333"/>
        </row>
        <row r="334">
          <cell r="E334"/>
          <cell r="F334"/>
          <cell r="G334"/>
          <cell r="H334"/>
          <cell r="I334"/>
          <cell r="J334"/>
          <cell r="K334"/>
          <cell r="L334"/>
          <cell r="M334"/>
          <cell r="N334"/>
          <cell r="O334"/>
          <cell r="P334"/>
        </row>
        <row r="335">
          <cell r="E335"/>
          <cell r="F335"/>
          <cell r="G335"/>
          <cell r="H335"/>
          <cell r="I335"/>
          <cell r="J335"/>
          <cell r="K335"/>
          <cell r="L335"/>
          <cell r="M335"/>
          <cell r="N335"/>
          <cell r="O335"/>
          <cell r="P335"/>
        </row>
        <row r="336">
          <cell r="E336"/>
          <cell r="F336"/>
          <cell r="G336"/>
          <cell r="H336"/>
          <cell r="I336"/>
          <cell r="J336"/>
          <cell r="K336"/>
          <cell r="L336"/>
          <cell r="M336"/>
          <cell r="N336"/>
          <cell r="O336"/>
          <cell r="P336"/>
        </row>
        <row r="337">
          <cell r="E337"/>
          <cell r="F337"/>
          <cell r="G337"/>
          <cell r="H337"/>
          <cell r="I337"/>
          <cell r="J337"/>
          <cell r="K337"/>
          <cell r="L337"/>
          <cell r="M337"/>
          <cell r="N337"/>
          <cell r="O337"/>
          <cell r="P337"/>
        </row>
        <row r="338">
          <cell r="E338"/>
          <cell r="F338"/>
          <cell r="G338"/>
          <cell r="H338"/>
          <cell r="I338"/>
          <cell r="J338"/>
          <cell r="K338"/>
          <cell r="L338"/>
          <cell r="M338"/>
          <cell r="N338"/>
          <cell r="O338"/>
          <cell r="P338"/>
        </row>
        <row r="339">
          <cell r="E339"/>
          <cell r="F339"/>
          <cell r="G339"/>
          <cell r="H339"/>
          <cell r="I339"/>
          <cell r="J339"/>
          <cell r="K339"/>
          <cell r="L339"/>
          <cell r="M339"/>
          <cell r="N339"/>
          <cell r="O339"/>
          <cell r="P339"/>
        </row>
        <row r="340">
          <cell r="E340"/>
          <cell r="F340"/>
          <cell r="G340"/>
          <cell r="H340"/>
          <cell r="I340"/>
          <cell r="J340"/>
          <cell r="K340"/>
          <cell r="L340"/>
          <cell r="M340"/>
          <cell r="N340"/>
          <cell r="O340"/>
          <cell r="P340"/>
        </row>
        <row r="341">
          <cell r="E341"/>
          <cell r="F341"/>
          <cell r="G341"/>
          <cell r="H341"/>
          <cell r="I341"/>
          <cell r="J341"/>
          <cell r="K341"/>
          <cell r="L341"/>
          <cell r="M341"/>
          <cell r="N341"/>
          <cell r="O341"/>
          <cell r="P341"/>
        </row>
        <row r="342">
          <cell r="E342"/>
          <cell r="F342"/>
          <cell r="G342"/>
          <cell r="H342"/>
          <cell r="I342"/>
          <cell r="J342"/>
          <cell r="K342"/>
          <cell r="L342"/>
          <cell r="M342"/>
          <cell r="N342"/>
          <cell r="O342"/>
          <cell r="P342"/>
        </row>
        <row r="343">
          <cell r="E343"/>
          <cell r="F343"/>
          <cell r="G343"/>
          <cell r="H343"/>
          <cell r="I343"/>
          <cell r="J343"/>
          <cell r="K343"/>
          <cell r="L343"/>
          <cell r="M343"/>
          <cell r="N343"/>
          <cell r="O343"/>
          <cell r="P343"/>
        </row>
        <row r="344">
          <cell r="E344"/>
          <cell r="F344"/>
          <cell r="G344"/>
          <cell r="H344"/>
          <cell r="I344"/>
          <cell r="J344"/>
          <cell r="K344"/>
          <cell r="L344"/>
          <cell r="M344"/>
          <cell r="N344"/>
          <cell r="O344"/>
          <cell r="P344"/>
        </row>
        <row r="345">
          <cell r="E345"/>
          <cell r="F345"/>
          <cell r="G345"/>
          <cell r="H345"/>
          <cell r="I345"/>
          <cell r="J345"/>
          <cell r="K345"/>
          <cell r="L345"/>
          <cell r="M345"/>
          <cell r="N345"/>
          <cell r="O345"/>
          <cell r="P345"/>
        </row>
        <row r="346">
          <cell r="E346"/>
          <cell r="F346"/>
          <cell r="G346"/>
          <cell r="H346"/>
          <cell r="I346"/>
          <cell r="J346"/>
          <cell r="K346"/>
          <cell r="L346"/>
          <cell r="M346"/>
          <cell r="N346"/>
          <cell r="O346"/>
          <cell r="P346"/>
        </row>
        <row r="347">
          <cell r="E347"/>
          <cell r="F347"/>
          <cell r="G347"/>
          <cell r="H347"/>
          <cell r="I347"/>
          <cell r="J347"/>
          <cell r="K347"/>
          <cell r="L347"/>
          <cell r="M347"/>
          <cell r="N347"/>
          <cell r="O347"/>
          <cell r="P347"/>
        </row>
        <row r="348">
          <cell r="E348"/>
          <cell r="F348"/>
          <cell r="G348"/>
          <cell r="H348"/>
          <cell r="I348"/>
          <cell r="J348"/>
          <cell r="K348"/>
          <cell r="L348"/>
          <cell r="M348"/>
          <cell r="N348"/>
          <cell r="O348"/>
          <cell r="P348"/>
        </row>
        <row r="349">
          <cell r="E349"/>
          <cell r="F349"/>
          <cell r="G349"/>
          <cell r="H349"/>
          <cell r="I349"/>
          <cell r="J349"/>
          <cell r="K349"/>
          <cell r="L349"/>
          <cell r="M349"/>
          <cell r="N349"/>
          <cell r="O349"/>
          <cell r="P349"/>
        </row>
        <row r="350">
          <cell r="E350"/>
          <cell r="F350"/>
          <cell r="G350"/>
          <cell r="H350"/>
          <cell r="I350"/>
          <cell r="J350"/>
          <cell r="K350"/>
          <cell r="L350"/>
          <cell r="M350"/>
          <cell r="N350"/>
          <cell r="O350"/>
          <cell r="P350"/>
        </row>
        <row r="351">
          <cell r="E351"/>
          <cell r="F351"/>
          <cell r="G351"/>
          <cell r="H351"/>
          <cell r="I351"/>
          <cell r="J351"/>
          <cell r="K351"/>
          <cell r="L351"/>
          <cell r="M351"/>
          <cell r="N351"/>
          <cell r="O351"/>
          <cell r="P351"/>
        </row>
        <row r="352">
          <cell r="E352"/>
          <cell r="F352"/>
          <cell r="G352"/>
          <cell r="H352"/>
          <cell r="I352"/>
          <cell r="J352"/>
          <cell r="K352"/>
          <cell r="L352"/>
          <cell r="M352"/>
          <cell r="N352"/>
          <cell r="O352"/>
          <cell r="P352"/>
        </row>
        <row r="353">
          <cell r="E353"/>
          <cell r="F353"/>
          <cell r="G353"/>
          <cell r="H353"/>
          <cell r="I353"/>
          <cell r="J353"/>
          <cell r="K353"/>
          <cell r="L353"/>
          <cell r="M353"/>
          <cell r="N353"/>
          <cell r="O353"/>
          <cell r="P353"/>
        </row>
        <row r="354">
          <cell r="E354"/>
          <cell r="F354"/>
          <cell r="G354"/>
          <cell r="H354"/>
          <cell r="I354"/>
          <cell r="J354"/>
          <cell r="K354"/>
          <cell r="L354"/>
          <cell r="M354"/>
          <cell r="N354"/>
          <cell r="O354"/>
          <cell r="P354"/>
        </row>
        <row r="355">
          <cell r="E355"/>
          <cell r="F355"/>
          <cell r="G355"/>
          <cell r="H355"/>
          <cell r="I355"/>
          <cell r="J355"/>
          <cell r="K355"/>
          <cell r="L355"/>
          <cell r="M355"/>
          <cell r="N355"/>
          <cell r="O355"/>
          <cell r="P355"/>
        </row>
        <row r="356">
          <cell r="E356"/>
          <cell r="F356"/>
          <cell r="G356"/>
          <cell r="H356"/>
          <cell r="I356"/>
          <cell r="J356"/>
          <cell r="K356"/>
          <cell r="L356"/>
          <cell r="M356"/>
          <cell r="N356"/>
          <cell r="O356"/>
          <cell r="P356"/>
        </row>
        <row r="357">
          <cell r="E357"/>
          <cell r="F357"/>
          <cell r="G357"/>
          <cell r="H357"/>
          <cell r="I357"/>
          <cell r="J357"/>
          <cell r="K357"/>
          <cell r="L357"/>
          <cell r="M357"/>
          <cell r="N357"/>
          <cell r="O357"/>
          <cell r="P357"/>
        </row>
        <row r="358">
          <cell r="E358"/>
          <cell r="F358"/>
          <cell r="G358"/>
          <cell r="H358"/>
          <cell r="I358"/>
          <cell r="J358"/>
          <cell r="K358"/>
          <cell r="L358"/>
          <cell r="M358"/>
          <cell r="N358"/>
          <cell r="O358"/>
          <cell r="P358"/>
        </row>
        <row r="359">
          <cell r="E359"/>
          <cell r="F359"/>
          <cell r="G359"/>
          <cell r="H359"/>
          <cell r="I359"/>
          <cell r="J359"/>
          <cell r="K359"/>
          <cell r="L359"/>
          <cell r="M359"/>
          <cell r="N359"/>
          <cell r="O359"/>
          <cell r="P359"/>
        </row>
        <row r="360">
          <cell r="E360"/>
          <cell r="F360"/>
          <cell r="G360"/>
          <cell r="H360"/>
          <cell r="I360"/>
          <cell r="J360"/>
          <cell r="K360"/>
          <cell r="L360"/>
          <cell r="M360"/>
          <cell r="N360"/>
          <cell r="O360"/>
          <cell r="P360"/>
        </row>
        <row r="361">
          <cell r="E361"/>
          <cell r="F361"/>
          <cell r="G361"/>
          <cell r="H361"/>
          <cell r="I361"/>
          <cell r="J361"/>
          <cell r="K361"/>
          <cell r="L361"/>
          <cell r="M361"/>
          <cell r="N361"/>
          <cell r="O361"/>
          <cell r="P361"/>
        </row>
        <row r="362">
          <cell r="E362"/>
          <cell r="F362"/>
          <cell r="G362"/>
          <cell r="H362"/>
          <cell r="I362"/>
          <cell r="J362"/>
          <cell r="K362"/>
          <cell r="L362"/>
          <cell r="M362"/>
          <cell r="N362"/>
          <cell r="O362"/>
          <cell r="P362"/>
        </row>
        <row r="363">
          <cell r="E363"/>
          <cell r="F363"/>
          <cell r="G363"/>
          <cell r="H363"/>
          <cell r="I363"/>
          <cell r="J363"/>
          <cell r="K363"/>
          <cell r="L363"/>
          <cell r="M363"/>
          <cell r="N363"/>
          <cell r="O363"/>
          <cell r="P363"/>
        </row>
        <row r="364">
          <cell r="E364"/>
          <cell r="F364"/>
          <cell r="G364"/>
          <cell r="H364"/>
          <cell r="I364"/>
          <cell r="J364"/>
          <cell r="K364"/>
          <cell r="L364"/>
          <cell r="M364"/>
          <cell r="N364"/>
          <cell r="O364"/>
          <cell r="P364"/>
        </row>
        <row r="365">
          <cell r="E365"/>
          <cell r="F365"/>
          <cell r="G365"/>
          <cell r="H365"/>
          <cell r="I365"/>
          <cell r="J365"/>
          <cell r="K365"/>
          <cell r="L365"/>
          <cell r="M365"/>
          <cell r="N365"/>
          <cell r="O365"/>
          <cell r="P365"/>
        </row>
        <row r="366">
          <cell r="E366"/>
          <cell r="F366"/>
          <cell r="G366"/>
          <cell r="H366"/>
          <cell r="I366"/>
          <cell r="J366"/>
          <cell r="K366"/>
          <cell r="L366"/>
          <cell r="M366"/>
          <cell r="N366"/>
          <cell r="O366"/>
          <cell r="P366"/>
        </row>
        <row r="367">
          <cell r="E367"/>
          <cell r="F367"/>
          <cell r="G367"/>
          <cell r="H367"/>
          <cell r="I367"/>
          <cell r="J367"/>
          <cell r="K367"/>
          <cell r="L367"/>
          <cell r="M367"/>
          <cell r="N367"/>
          <cell r="O367"/>
          <cell r="P367"/>
        </row>
        <row r="368">
          <cell r="E368"/>
          <cell r="F368"/>
          <cell r="G368"/>
          <cell r="H368"/>
          <cell r="I368"/>
          <cell r="J368"/>
          <cell r="K368"/>
          <cell r="L368"/>
          <cell r="M368"/>
          <cell r="N368"/>
          <cell r="O368"/>
          <cell r="P368"/>
        </row>
        <row r="369">
          <cell r="E369"/>
          <cell r="F369"/>
          <cell r="G369"/>
          <cell r="H369"/>
          <cell r="I369"/>
          <cell r="J369"/>
          <cell r="K369"/>
          <cell r="L369"/>
          <cell r="M369"/>
          <cell r="N369"/>
          <cell r="O369"/>
          <cell r="P369"/>
        </row>
        <row r="370">
          <cell r="E370"/>
          <cell r="F370"/>
          <cell r="G370"/>
          <cell r="H370"/>
          <cell r="I370"/>
          <cell r="J370"/>
          <cell r="K370"/>
          <cell r="L370"/>
          <cell r="M370"/>
          <cell r="N370"/>
          <cell r="O370"/>
          <cell r="P370"/>
        </row>
        <row r="371">
          <cell r="E371"/>
          <cell r="F371"/>
          <cell r="G371"/>
          <cell r="H371"/>
          <cell r="I371"/>
          <cell r="J371"/>
          <cell r="K371"/>
          <cell r="L371"/>
          <cell r="M371"/>
          <cell r="N371"/>
          <cell r="O371"/>
          <cell r="P371"/>
        </row>
        <row r="372">
          <cell r="E372"/>
          <cell r="F372"/>
          <cell r="G372"/>
          <cell r="H372"/>
          <cell r="I372"/>
          <cell r="J372"/>
          <cell r="K372"/>
          <cell r="L372"/>
          <cell r="M372"/>
          <cell r="N372"/>
          <cell r="O372"/>
          <cell r="P372"/>
        </row>
        <row r="373">
          <cell r="E373"/>
          <cell r="F373"/>
          <cell r="G373"/>
          <cell r="H373"/>
          <cell r="I373"/>
          <cell r="J373"/>
          <cell r="K373"/>
          <cell r="L373"/>
          <cell r="M373"/>
          <cell r="N373"/>
          <cell r="O373"/>
          <cell r="P373"/>
        </row>
        <row r="374">
          <cell r="E374"/>
          <cell r="F374"/>
          <cell r="G374"/>
          <cell r="H374"/>
          <cell r="I374"/>
          <cell r="J374"/>
          <cell r="K374"/>
          <cell r="L374"/>
          <cell r="M374"/>
          <cell r="N374"/>
          <cell r="O374"/>
          <cell r="P374"/>
        </row>
        <row r="375">
          <cell r="E375"/>
          <cell r="F375"/>
          <cell r="G375"/>
          <cell r="H375"/>
          <cell r="I375"/>
          <cell r="J375"/>
          <cell r="K375"/>
          <cell r="L375"/>
          <cell r="M375"/>
          <cell r="N375"/>
          <cell r="O375"/>
          <cell r="P375"/>
        </row>
        <row r="376">
          <cell r="E376"/>
          <cell r="F376"/>
          <cell r="G376"/>
          <cell r="H376"/>
          <cell r="I376"/>
          <cell r="J376"/>
          <cell r="K376"/>
          <cell r="L376"/>
          <cell r="M376"/>
          <cell r="N376"/>
          <cell r="O376"/>
          <cell r="P376"/>
        </row>
        <row r="377">
          <cell r="E377"/>
          <cell r="F377"/>
          <cell r="G377"/>
          <cell r="H377"/>
          <cell r="I377"/>
          <cell r="J377"/>
          <cell r="K377"/>
          <cell r="L377"/>
          <cell r="M377"/>
          <cell r="N377"/>
          <cell r="O377"/>
          <cell r="P377"/>
        </row>
        <row r="378">
          <cell r="E378"/>
          <cell r="F378"/>
          <cell r="G378"/>
          <cell r="H378"/>
          <cell r="I378"/>
          <cell r="J378"/>
          <cell r="K378"/>
          <cell r="L378"/>
          <cell r="M378"/>
          <cell r="N378"/>
          <cell r="O378"/>
          <cell r="P378"/>
        </row>
        <row r="379">
          <cell r="B379">
            <v>44377</v>
          </cell>
          <cell r="E379"/>
          <cell r="F379"/>
          <cell r="G379"/>
          <cell r="H379"/>
          <cell r="I379"/>
          <cell r="J379"/>
          <cell r="K379"/>
          <cell r="L379"/>
          <cell r="M379"/>
          <cell r="N379"/>
          <cell r="O379"/>
          <cell r="P379"/>
        </row>
        <row r="380">
          <cell r="E380"/>
          <cell r="F380"/>
          <cell r="G380"/>
          <cell r="H380"/>
          <cell r="I380"/>
          <cell r="J380"/>
          <cell r="K380"/>
          <cell r="L380"/>
          <cell r="M380"/>
          <cell r="N380"/>
          <cell r="O380"/>
          <cell r="P380"/>
        </row>
      </sheetData>
      <sheetData sheetId="14"/>
      <sheetData sheetId="15"/>
      <sheetData sheetId="16"/>
      <sheetData sheetId="17"/>
      <sheetData sheetId="18"/>
      <sheetData sheetId="19"/>
      <sheetData sheetId="20"/>
      <sheetData sheetId="21">
        <row r="27">
          <cell r="C27"/>
          <cell r="E27"/>
          <cell r="F27"/>
          <cell r="I27"/>
          <cell r="J27"/>
          <cell r="K27"/>
          <cell r="L27"/>
        </row>
        <row r="28">
          <cell r="C28"/>
          <cell r="E28"/>
          <cell r="F28"/>
          <cell r="I28"/>
          <cell r="J28"/>
          <cell r="K28"/>
          <cell r="L28"/>
        </row>
        <row r="29">
          <cell r="C29"/>
          <cell r="E29"/>
          <cell r="F29"/>
          <cell r="I29"/>
          <cell r="J29"/>
          <cell r="K29"/>
          <cell r="L29"/>
        </row>
        <row r="30">
          <cell r="C30"/>
          <cell r="E30"/>
          <cell r="F30"/>
          <cell r="I30"/>
          <cell r="J30"/>
          <cell r="K30"/>
          <cell r="L30"/>
        </row>
        <row r="31">
          <cell r="C31"/>
          <cell r="E31"/>
          <cell r="F31"/>
          <cell r="I31"/>
          <cell r="J31"/>
          <cell r="K31"/>
          <cell r="L31"/>
        </row>
        <row r="32">
          <cell r="C32"/>
          <cell r="E32"/>
          <cell r="F32"/>
          <cell r="I32"/>
          <cell r="J32"/>
          <cell r="K32"/>
          <cell r="L32"/>
        </row>
        <row r="33">
          <cell r="C33"/>
          <cell r="E33"/>
          <cell r="F33"/>
          <cell r="I33"/>
          <cell r="J33"/>
          <cell r="K33"/>
          <cell r="L33"/>
        </row>
        <row r="34">
          <cell r="C34"/>
          <cell r="E34"/>
          <cell r="F34"/>
          <cell r="I34"/>
          <cell r="J34"/>
          <cell r="K34"/>
          <cell r="L34"/>
        </row>
        <row r="35">
          <cell r="C35"/>
          <cell r="E35"/>
          <cell r="F35"/>
          <cell r="I35"/>
          <cell r="J35"/>
          <cell r="K35"/>
          <cell r="L35"/>
        </row>
        <row r="36">
          <cell r="C36"/>
          <cell r="E36"/>
          <cell r="F36"/>
          <cell r="I36"/>
          <cell r="J36"/>
          <cell r="K36"/>
          <cell r="L36"/>
        </row>
        <row r="37">
          <cell r="C37"/>
          <cell r="E37"/>
          <cell r="F37"/>
          <cell r="I37"/>
          <cell r="J37"/>
          <cell r="K37"/>
          <cell r="L37"/>
        </row>
        <row r="38">
          <cell r="C38"/>
          <cell r="E38"/>
          <cell r="F38"/>
          <cell r="I38"/>
          <cell r="J38"/>
          <cell r="K38"/>
          <cell r="L38"/>
        </row>
      </sheetData>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5F9E88"/>
  </sheetPr>
  <dimension ref="B1:G23"/>
  <sheetViews>
    <sheetView tabSelected="1" workbookViewId="0"/>
  </sheetViews>
  <sheetFormatPr defaultColWidth="9.140625" defaultRowHeight="14.25"/>
  <cols>
    <col min="1" max="1" width="2.28515625" style="162" customWidth="1"/>
    <col min="2" max="2" width="30.7109375" style="162" customWidth="1"/>
    <col min="3" max="3" width="110.7109375" style="162" customWidth="1"/>
    <col min="4" max="4" width="25.5703125" style="162" customWidth="1"/>
    <col min="5" max="5" width="9.140625" style="162" customWidth="1"/>
    <col min="6" max="6" width="26.140625" style="162" customWidth="1"/>
    <col min="7" max="7" width="8" style="162" customWidth="1"/>
    <col min="8" max="8" width="24.28515625" style="162" customWidth="1"/>
    <col min="9" max="9" width="21.5703125" style="162" customWidth="1"/>
    <col min="10" max="16384" width="9.140625" style="162"/>
  </cols>
  <sheetData>
    <row r="1" spans="2:7" ht="66" customHeight="1">
      <c r="B1" s="190" t="s">
        <v>145</v>
      </c>
      <c r="C1" s="190"/>
    </row>
    <row r="2" spans="2:7" ht="24" customHeight="1">
      <c r="B2" s="187" t="s">
        <v>31</v>
      </c>
      <c r="C2" s="188"/>
    </row>
    <row r="3" spans="2:7" ht="83.25" customHeight="1">
      <c r="B3" s="191" t="s">
        <v>146</v>
      </c>
      <c r="C3" s="191"/>
    </row>
    <row r="4" spans="2:7" ht="54" customHeight="1">
      <c r="B4" s="93" t="s">
        <v>149</v>
      </c>
      <c r="C4" s="93"/>
    </row>
    <row r="5" spans="2:7" ht="35.1" customHeight="1">
      <c r="B5" s="189" t="s">
        <v>6</v>
      </c>
      <c r="C5" s="189"/>
      <c r="D5" s="163"/>
      <c r="E5" s="163"/>
      <c r="F5" s="163"/>
      <c r="G5" s="163"/>
    </row>
    <row r="6" spans="2:7" ht="32.450000000000003" customHeight="1">
      <c r="B6" s="189" t="s">
        <v>106</v>
      </c>
      <c r="C6" s="189"/>
      <c r="D6" s="163"/>
      <c r="E6" s="163"/>
      <c r="F6" s="163"/>
      <c r="G6" s="163"/>
    </row>
    <row r="7" spans="2:7" ht="15" customHeight="1">
      <c r="B7" s="6"/>
      <c r="C7" s="5"/>
    </row>
    <row r="8" spans="2:7" ht="21.95" customHeight="1">
      <c r="B8" s="187" t="s">
        <v>32</v>
      </c>
      <c r="C8" s="188"/>
    </row>
    <row r="9" spans="2:7" ht="17.25" customHeight="1">
      <c r="B9" s="5"/>
      <c r="C9" s="5"/>
    </row>
    <row r="10" spans="2:7" ht="49.5" customHeight="1"/>
    <row r="11" spans="2:7" ht="15">
      <c r="B11" s="58" t="s">
        <v>74</v>
      </c>
    </row>
    <row r="12" spans="2:7" ht="95.25" customHeight="1"/>
    <row r="13" spans="2:7" ht="69" customHeight="1"/>
    <row r="15" spans="2:7" ht="21.95" customHeight="1">
      <c r="B15" s="187" t="s">
        <v>75</v>
      </c>
      <c r="C15" s="188"/>
    </row>
    <row r="16" spans="2:7" ht="8.25" customHeight="1"/>
    <row r="17" spans="2:3" ht="30" customHeight="1">
      <c r="B17" s="168" t="s">
        <v>107</v>
      </c>
      <c r="C17" s="168" t="s">
        <v>118</v>
      </c>
    </row>
    <row r="18" spans="2:3" ht="30" customHeight="1">
      <c r="B18" s="163" t="s">
        <v>108</v>
      </c>
      <c r="C18" s="163" t="s">
        <v>109</v>
      </c>
    </row>
    <row r="19" spans="2:3" ht="30" customHeight="1">
      <c r="B19" s="168" t="s">
        <v>112</v>
      </c>
      <c r="C19" s="168" t="s">
        <v>113</v>
      </c>
    </row>
    <row r="20" spans="2:3" ht="30" customHeight="1">
      <c r="B20" s="163" t="s">
        <v>114</v>
      </c>
      <c r="C20" s="163" t="s">
        <v>121</v>
      </c>
    </row>
    <row r="21" spans="2:3" ht="30" customHeight="1">
      <c r="B21" s="168" t="s">
        <v>22</v>
      </c>
      <c r="C21" s="168" t="s">
        <v>115</v>
      </c>
    </row>
    <row r="22" spans="2:3" ht="30" customHeight="1">
      <c r="B22" s="163" t="s">
        <v>23</v>
      </c>
      <c r="C22" s="163" t="s">
        <v>117</v>
      </c>
    </row>
    <row r="23" spans="2:3" ht="30" customHeight="1">
      <c r="B23" s="168" t="s">
        <v>101</v>
      </c>
      <c r="C23" s="168" t="s">
        <v>116</v>
      </c>
    </row>
  </sheetData>
  <mergeCells count="7">
    <mergeCell ref="B15:C15"/>
    <mergeCell ref="B6:C6"/>
    <mergeCell ref="B8:C8"/>
    <mergeCell ref="B1:C1"/>
    <mergeCell ref="B2:C2"/>
    <mergeCell ref="B3:C3"/>
    <mergeCell ref="B5:C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2D804-43D2-4920-A355-7FA4B5E8ED11}">
  <sheetPr codeName="Sheet5">
    <tabColor rgb="FF5F9E88"/>
  </sheetPr>
  <dimension ref="B1:Y37"/>
  <sheetViews>
    <sheetView workbookViewId="0"/>
  </sheetViews>
  <sheetFormatPr defaultColWidth="9.140625" defaultRowHeight="15" outlineLevelRow="1"/>
  <cols>
    <col min="1" max="1" width="2.28515625" style="10" customWidth="1"/>
    <col min="2" max="2" width="40.7109375" style="10" customWidth="1"/>
    <col min="3" max="3" width="110.7109375" style="10" customWidth="1"/>
    <col min="4" max="16384" width="9.140625" style="10"/>
  </cols>
  <sheetData>
    <row r="1" spans="2:25" ht="54" customHeight="1">
      <c r="B1" s="192" t="s">
        <v>149</v>
      </c>
      <c r="C1" s="192"/>
    </row>
    <row r="2" spans="2:25" ht="59.1" customHeight="1">
      <c r="B2" s="193" t="s">
        <v>34</v>
      </c>
      <c r="C2" s="193"/>
    </row>
    <row r="3" spans="2:25" ht="20.100000000000001" customHeight="1">
      <c r="B3" s="3" t="s">
        <v>35</v>
      </c>
      <c r="C3" s="4"/>
    </row>
    <row r="4" spans="2:25" ht="38.1" customHeight="1">
      <c r="B4" s="193" t="s">
        <v>36</v>
      </c>
      <c r="C4" s="193"/>
    </row>
    <row r="5" spans="2:25" ht="9" customHeight="1">
      <c r="B5" s="5"/>
      <c r="C5" s="1"/>
    </row>
    <row r="6" spans="2:25" ht="21.95" customHeight="1">
      <c r="B6" s="172" t="s">
        <v>76</v>
      </c>
      <c r="C6" s="172" t="s">
        <v>77</v>
      </c>
    </row>
    <row r="7" spans="2:25" ht="9" customHeight="1">
      <c r="B7" s="173"/>
      <c r="C7" s="173"/>
    </row>
    <row r="8" spans="2:25" ht="18" customHeight="1">
      <c r="B8" s="167" t="s">
        <v>8</v>
      </c>
      <c r="C8" s="163"/>
    </row>
    <row r="9" spans="2:25" ht="30" outlineLevel="1">
      <c r="B9" s="169" t="s">
        <v>110</v>
      </c>
      <c r="C9" s="169" t="s">
        <v>111</v>
      </c>
      <c r="D9" s="162"/>
      <c r="E9" s="162"/>
      <c r="F9" s="162"/>
      <c r="G9" s="162"/>
      <c r="H9" s="162"/>
      <c r="I9" s="162"/>
      <c r="J9" s="162"/>
      <c r="K9" s="162"/>
      <c r="L9" s="162"/>
      <c r="M9" s="162"/>
      <c r="N9" s="162"/>
      <c r="O9" s="162"/>
      <c r="P9" s="162"/>
      <c r="Q9" s="162"/>
      <c r="R9" s="162"/>
      <c r="S9" s="162"/>
      <c r="T9" s="162"/>
      <c r="U9" s="162"/>
      <c r="V9" s="162"/>
      <c r="W9" s="162"/>
      <c r="X9" s="162"/>
      <c r="Y9" s="162"/>
    </row>
    <row r="10" spans="2:25" ht="30" outlineLevel="1">
      <c r="B10" s="163" t="s">
        <v>10</v>
      </c>
      <c r="C10" s="163" t="s">
        <v>150</v>
      </c>
      <c r="D10" s="162"/>
      <c r="E10" s="162"/>
      <c r="F10" s="162"/>
      <c r="G10" s="162"/>
      <c r="H10" s="162"/>
      <c r="I10" s="162"/>
      <c r="J10" s="162"/>
      <c r="K10" s="162"/>
      <c r="L10" s="162"/>
      <c r="M10" s="162"/>
      <c r="N10" s="162"/>
      <c r="O10" s="162"/>
      <c r="P10" s="162"/>
      <c r="Q10" s="162"/>
      <c r="R10" s="162"/>
      <c r="S10" s="162"/>
      <c r="T10" s="162"/>
      <c r="U10" s="162"/>
      <c r="V10" s="162"/>
      <c r="W10" s="162"/>
      <c r="X10" s="162"/>
      <c r="Y10" s="162"/>
    </row>
    <row r="11" spans="2:25" ht="30" outlineLevel="1">
      <c r="B11" s="169" t="s">
        <v>13</v>
      </c>
      <c r="C11" s="169" t="s">
        <v>151</v>
      </c>
      <c r="D11" s="162"/>
      <c r="E11" s="162"/>
      <c r="F11" s="162"/>
      <c r="G11" s="162"/>
      <c r="H11" s="162"/>
      <c r="I11" s="162"/>
      <c r="J11" s="162"/>
      <c r="K11" s="162"/>
      <c r="L11" s="162"/>
      <c r="M11" s="162"/>
      <c r="N11" s="162"/>
      <c r="O11" s="162"/>
      <c r="P11" s="162"/>
      <c r="Q11" s="162"/>
      <c r="R11" s="162"/>
      <c r="S11" s="162"/>
      <c r="T11" s="162"/>
      <c r="U11" s="162"/>
      <c r="V11" s="162"/>
      <c r="W11" s="162"/>
      <c r="X11" s="162"/>
      <c r="Y11" s="162"/>
    </row>
    <row r="12" spans="2:25" ht="30" customHeight="1" outlineLevel="1">
      <c r="B12" s="163" t="s">
        <v>14</v>
      </c>
      <c r="C12" s="163" t="s">
        <v>119</v>
      </c>
      <c r="D12" s="162"/>
      <c r="E12" s="162"/>
      <c r="F12" s="162"/>
      <c r="G12" s="162"/>
      <c r="H12" s="162"/>
      <c r="I12" s="162"/>
      <c r="J12" s="162"/>
      <c r="K12" s="162"/>
      <c r="L12" s="162"/>
      <c r="M12" s="162"/>
      <c r="N12" s="162"/>
      <c r="O12" s="162"/>
      <c r="P12" s="162"/>
      <c r="Q12" s="162"/>
      <c r="R12" s="162"/>
      <c r="S12" s="162"/>
      <c r="T12" s="162"/>
      <c r="U12" s="162"/>
      <c r="V12" s="162"/>
      <c r="W12" s="162"/>
      <c r="X12" s="162"/>
      <c r="Y12" s="162"/>
    </row>
    <row r="13" spans="2:25" ht="30" customHeight="1" outlineLevel="1">
      <c r="B13" s="169" t="s">
        <v>15</v>
      </c>
      <c r="C13" s="169" t="s">
        <v>120</v>
      </c>
      <c r="D13" s="162"/>
      <c r="E13" s="162"/>
      <c r="F13" s="162"/>
      <c r="G13" s="162"/>
      <c r="H13" s="162"/>
      <c r="I13" s="162"/>
      <c r="J13" s="162"/>
      <c r="K13" s="162"/>
      <c r="L13" s="162"/>
      <c r="M13" s="162"/>
      <c r="N13" s="162"/>
      <c r="O13" s="162"/>
      <c r="P13" s="162"/>
      <c r="Q13" s="162"/>
      <c r="R13" s="162"/>
      <c r="S13" s="162"/>
      <c r="T13" s="162"/>
      <c r="U13" s="162"/>
      <c r="V13" s="162"/>
      <c r="W13" s="162"/>
      <c r="X13" s="162"/>
      <c r="Y13" s="162"/>
    </row>
    <row r="14" spans="2:25" ht="30" outlineLevel="1">
      <c r="B14" s="163" t="s">
        <v>16</v>
      </c>
      <c r="C14" s="163" t="s">
        <v>122</v>
      </c>
      <c r="D14" s="162"/>
      <c r="E14" s="162"/>
      <c r="F14" s="162"/>
      <c r="G14" s="162"/>
      <c r="H14" s="162"/>
      <c r="I14" s="162"/>
      <c r="J14" s="162"/>
      <c r="K14" s="162"/>
      <c r="L14" s="162"/>
      <c r="M14" s="162"/>
      <c r="N14" s="162"/>
      <c r="O14" s="162"/>
      <c r="P14" s="162"/>
      <c r="Q14" s="162"/>
      <c r="R14" s="162"/>
      <c r="S14" s="162"/>
      <c r="T14" s="162"/>
      <c r="U14" s="162"/>
      <c r="V14" s="162"/>
      <c r="W14" s="162"/>
      <c r="X14" s="162"/>
      <c r="Y14" s="162"/>
    </row>
    <row r="15" spans="2:25" ht="45" outlineLevel="1">
      <c r="B15" s="169" t="s">
        <v>17</v>
      </c>
      <c r="C15" s="169" t="s">
        <v>143</v>
      </c>
      <c r="D15" s="162"/>
      <c r="E15" s="162"/>
      <c r="F15" s="162"/>
      <c r="G15" s="162"/>
      <c r="H15" s="162"/>
      <c r="I15" s="162"/>
      <c r="J15" s="162"/>
      <c r="K15" s="162"/>
      <c r="L15" s="162"/>
      <c r="M15" s="162"/>
      <c r="N15" s="162"/>
      <c r="O15" s="162"/>
      <c r="P15" s="162"/>
      <c r="Q15" s="162"/>
      <c r="R15" s="162"/>
      <c r="S15" s="162"/>
      <c r="T15" s="162"/>
      <c r="U15" s="162"/>
      <c r="V15" s="162"/>
      <c r="W15" s="162"/>
      <c r="X15" s="162"/>
      <c r="Y15" s="162"/>
    </row>
    <row r="16" spans="2:25" ht="30" customHeight="1" outlineLevel="1">
      <c r="B16" s="163" t="s">
        <v>128</v>
      </c>
      <c r="C16" s="163" t="s">
        <v>129</v>
      </c>
      <c r="D16" s="162"/>
      <c r="E16" s="162"/>
      <c r="F16" s="162"/>
      <c r="G16" s="162"/>
      <c r="H16" s="162"/>
      <c r="I16" s="162"/>
      <c r="J16" s="162"/>
      <c r="K16" s="162"/>
      <c r="L16" s="162"/>
      <c r="M16" s="162"/>
      <c r="N16" s="162"/>
      <c r="O16" s="162"/>
      <c r="P16" s="162"/>
      <c r="Q16" s="162"/>
      <c r="R16" s="162"/>
      <c r="S16" s="162"/>
      <c r="T16" s="162"/>
      <c r="U16" s="162"/>
      <c r="V16" s="162"/>
      <c r="W16" s="162"/>
      <c r="X16" s="162"/>
      <c r="Y16" s="162"/>
    </row>
    <row r="17" spans="2:25" ht="45" outlineLevel="1">
      <c r="B17" s="169" t="s">
        <v>123</v>
      </c>
      <c r="C17" s="169" t="s">
        <v>124</v>
      </c>
      <c r="D17" s="162"/>
      <c r="E17" s="162"/>
      <c r="F17" s="162"/>
      <c r="G17" s="162"/>
      <c r="H17" s="162"/>
      <c r="I17" s="162"/>
      <c r="J17" s="162"/>
      <c r="K17" s="162"/>
      <c r="L17" s="162"/>
      <c r="M17" s="162"/>
      <c r="N17" s="162"/>
      <c r="O17" s="162"/>
      <c r="P17" s="162"/>
      <c r="Q17" s="162"/>
      <c r="R17" s="162"/>
      <c r="S17" s="162"/>
      <c r="T17" s="162"/>
      <c r="U17" s="162"/>
      <c r="V17" s="162"/>
      <c r="W17" s="162"/>
      <c r="X17" s="162"/>
      <c r="Y17" s="162"/>
    </row>
    <row r="18" spans="2:25" ht="30" outlineLevel="1">
      <c r="B18" s="163" t="s">
        <v>125</v>
      </c>
      <c r="C18" s="163" t="s">
        <v>132</v>
      </c>
      <c r="D18" s="162"/>
      <c r="E18" s="162"/>
      <c r="F18" s="162"/>
      <c r="G18" s="162"/>
      <c r="H18" s="162"/>
      <c r="I18" s="162"/>
      <c r="J18" s="162"/>
      <c r="K18" s="162"/>
      <c r="L18" s="162"/>
      <c r="M18" s="162"/>
      <c r="N18" s="162"/>
      <c r="O18" s="162"/>
      <c r="P18" s="162"/>
      <c r="Q18" s="162"/>
      <c r="R18" s="162"/>
      <c r="S18" s="162"/>
      <c r="T18" s="162"/>
      <c r="U18" s="162"/>
      <c r="V18" s="162"/>
      <c r="W18" s="162"/>
      <c r="X18" s="162"/>
      <c r="Y18" s="162"/>
    </row>
    <row r="19" spans="2:25" ht="30" customHeight="1" outlineLevel="1">
      <c r="B19" s="169" t="s">
        <v>126</v>
      </c>
      <c r="C19" s="169" t="s">
        <v>130</v>
      </c>
      <c r="D19" s="162"/>
      <c r="E19" s="162"/>
      <c r="F19" s="162"/>
      <c r="G19" s="162"/>
      <c r="H19" s="162"/>
      <c r="I19" s="162"/>
      <c r="J19" s="162"/>
      <c r="K19" s="162"/>
      <c r="L19" s="162"/>
      <c r="M19" s="162"/>
      <c r="N19" s="162"/>
      <c r="O19" s="162"/>
      <c r="P19" s="162"/>
      <c r="Q19" s="162"/>
      <c r="R19" s="162"/>
      <c r="S19" s="162"/>
      <c r="T19" s="162"/>
      <c r="U19" s="162"/>
      <c r="V19" s="162"/>
      <c r="W19" s="162"/>
      <c r="X19" s="162"/>
      <c r="Y19" s="162"/>
    </row>
    <row r="20" spans="2:25" ht="30" customHeight="1" outlineLevel="1">
      <c r="B20" s="163" t="s">
        <v>127</v>
      </c>
      <c r="C20" s="163" t="s">
        <v>131</v>
      </c>
      <c r="D20" s="162"/>
      <c r="E20" s="162"/>
      <c r="F20" s="162"/>
      <c r="G20" s="162"/>
      <c r="H20" s="162"/>
      <c r="I20" s="162"/>
      <c r="J20" s="162"/>
      <c r="K20" s="162"/>
      <c r="L20" s="162"/>
      <c r="M20" s="162"/>
      <c r="N20" s="162"/>
      <c r="O20" s="162"/>
      <c r="P20" s="162"/>
      <c r="Q20" s="162"/>
      <c r="R20" s="162"/>
      <c r="S20" s="162"/>
      <c r="T20" s="162"/>
      <c r="U20" s="162"/>
      <c r="V20" s="162"/>
      <c r="W20" s="162"/>
      <c r="X20" s="162"/>
      <c r="Y20" s="162"/>
    </row>
    <row r="21" spans="2:25">
      <c r="B21" s="163"/>
      <c r="C21" s="163"/>
      <c r="D21" s="162"/>
      <c r="E21" s="162"/>
      <c r="F21" s="162"/>
      <c r="G21" s="162"/>
      <c r="H21" s="162"/>
      <c r="I21" s="162"/>
      <c r="J21" s="162"/>
      <c r="K21" s="162"/>
      <c r="L21" s="162"/>
      <c r="M21" s="162"/>
      <c r="N21" s="162"/>
      <c r="O21" s="162"/>
      <c r="P21" s="162"/>
      <c r="Q21" s="162"/>
      <c r="R21" s="162"/>
      <c r="S21" s="162"/>
      <c r="T21" s="162"/>
      <c r="U21" s="162"/>
      <c r="V21" s="162"/>
      <c r="W21" s="162"/>
      <c r="X21" s="162"/>
      <c r="Y21" s="162"/>
    </row>
    <row r="22" spans="2:25">
      <c r="B22" s="170" t="s">
        <v>7</v>
      </c>
      <c r="C22" s="171"/>
      <c r="D22" s="162"/>
      <c r="E22" s="162"/>
      <c r="F22" s="162"/>
      <c r="G22" s="162"/>
      <c r="H22" s="162"/>
      <c r="I22" s="162"/>
      <c r="J22" s="162"/>
      <c r="K22" s="162"/>
      <c r="L22" s="162"/>
      <c r="M22" s="162"/>
      <c r="N22" s="162"/>
      <c r="O22" s="162"/>
      <c r="P22" s="162"/>
      <c r="Q22" s="162"/>
      <c r="R22" s="162"/>
      <c r="S22" s="162"/>
      <c r="T22" s="162"/>
      <c r="U22" s="162"/>
      <c r="V22" s="162"/>
      <c r="W22" s="162"/>
      <c r="X22" s="162"/>
      <c r="Y22" s="162"/>
    </row>
    <row r="23" spans="2:25" ht="30" customHeight="1" outlineLevel="1">
      <c r="B23" s="168" t="s">
        <v>99</v>
      </c>
      <c r="C23" s="168" t="s">
        <v>134</v>
      </c>
      <c r="D23" s="162"/>
      <c r="E23" s="162"/>
      <c r="F23" s="162"/>
      <c r="G23" s="162"/>
      <c r="H23" s="162"/>
      <c r="I23" s="162"/>
      <c r="J23" s="162"/>
      <c r="K23" s="162"/>
      <c r="L23" s="162"/>
      <c r="M23" s="162"/>
      <c r="N23" s="162"/>
      <c r="O23" s="162"/>
      <c r="P23" s="162"/>
      <c r="Q23" s="162"/>
      <c r="R23" s="162"/>
      <c r="S23" s="162"/>
      <c r="T23" s="162"/>
      <c r="U23" s="162"/>
      <c r="V23" s="162"/>
      <c r="W23" s="162"/>
      <c r="X23" s="162"/>
      <c r="Y23" s="162"/>
    </row>
    <row r="24" spans="2:25" ht="30" customHeight="1" outlineLevel="1">
      <c r="B24" s="171" t="s">
        <v>100</v>
      </c>
      <c r="C24" s="171" t="s">
        <v>135</v>
      </c>
    </row>
    <row r="25" spans="2:25" ht="30" customHeight="1" outlineLevel="1">
      <c r="B25" s="168" t="s">
        <v>59</v>
      </c>
      <c r="C25" s="168" t="s">
        <v>147</v>
      </c>
    </row>
    <row r="26" spans="2:25" ht="30" customHeight="1" outlineLevel="1">
      <c r="B26" s="171" t="s">
        <v>3</v>
      </c>
      <c r="C26" s="171" t="s">
        <v>147</v>
      </c>
    </row>
    <row r="27" spans="2:25" ht="30" customHeight="1" outlineLevel="1">
      <c r="B27" s="168" t="s">
        <v>4</v>
      </c>
      <c r="C27" s="168" t="s">
        <v>147</v>
      </c>
    </row>
    <row r="28" spans="2:25" ht="30" customHeight="1" outlineLevel="1">
      <c r="B28" s="171" t="s">
        <v>5</v>
      </c>
      <c r="C28" s="171" t="s">
        <v>147</v>
      </c>
    </row>
    <row r="29" spans="2:25" ht="30" outlineLevel="1">
      <c r="B29" s="168" t="s">
        <v>11</v>
      </c>
      <c r="C29" s="168" t="s">
        <v>136</v>
      </c>
    </row>
    <row r="30" spans="2:25" ht="30" customHeight="1" outlineLevel="1">
      <c r="B30" s="171" t="s">
        <v>12</v>
      </c>
      <c r="C30" s="171" t="s">
        <v>137</v>
      </c>
    </row>
    <row r="31" spans="2:25" ht="30" customHeight="1" outlineLevel="1">
      <c r="B31" s="168" t="s">
        <v>148</v>
      </c>
      <c r="C31" s="168" t="s">
        <v>138</v>
      </c>
    </row>
    <row r="32" spans="2:25">
      <c r="B32" s="162"/>
      <c r="C32" s="59"/>
    </row>
    <row r="33" spans="3:3">
      <c r="C33" s="59"/>
    </row>
    <row r="34" spans="3:3">
      <c r="C34" s="59"/>
    </row>
    <row r="35" spans="3:3">
      <c r="C35" s="59"/>
    </row>
    <row r="36" spans="3:3">
      <c r="C36" s="59"/>
    </row>
    <row r="37" spans="3:3">
      <c r="C37" s="59"/>
    </row>
  </sheetData>
  <mergeCells count="3">
    <mergeCell ref="B1:C1"/>
    <mergeCell ref="B2:C2"/>
    <mergeCell ref="B4:C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5F9E88"/>
  </sheetPr>
  <dimension ref="A1:F15"/>
  <sheetViews>
    <sheetView workbookViewId="0"/>
  </sheetViews>
  <sheetFormatPr defaultColWidth="9.140625" defaultRowHeight="15"/>
  <cols>
    <col min="1" max="1" width="2.85546875" style="10" customWidth="1"/>
    <col min="2" max="2" width="43.28515625" style="10" customWidth="1"/>
    <col min="3" max="3" width="23.42578125" style="10" customWidth="1"/>
    <col min="4" max="4" width="33.5703125" style="10" customWidth="1"/>
    <col min="5" max="5" width="3" style="10" customWidth="1"/>
    <col min="6" max="6" width="54.28515625" style="10" customWidth="1"/>
    <col min="7" max="7" width="3.140625" style="10" customWidth="1"/>
    <col min="8" max="16384" width="9.140625" style="10"/>
  </cols>
  <sheetData>
    <row r="1" spans="1:6" s="2" customFormat="1" ht="54" customHeight="1">
      <c r="B1" s="192" t="s">
        <v>149</v>
      </c>
      <c r="C1" s="192"/>
      <c r="D1" s="192"/>
      <c r="E1" s="192"/>
      <c r="F1" s="192"/>
    </row>
    <row r="2" spans="1:6" s="2" customFormat="1" ht="60" customHeight="1">
      <c r="B2" s="193" t="s">
        <v>78</v>
      </c>
      <c r="C2" s="193"/>
      <c r="D2" s="193"/>
      <c r="E2" s="193"/>
      <c r="F2" s="193"/>
    </row>
    <row r="3" spans="1:6" s="2" customFormat="1" ht="21.95" customHeight="1">
      <c r="B3" s="194" t="s">
        <v>33</v>
      </c>
      <c r="C3" s="194"/>
      <c r="D3" s="194"/>
      <c r="E3" s="194"/>
      <c r="F3" s="195"/>
    </row>
    <row r="4" spans="1:6" s="2" customFormat="1" ht="9" customHeight="1"/>
    <row r="5" spans="1:6" s="2" customFormat="1" ht="20.100000000000001" customHeight="1">
      <c r="B5" s="165" t="s">
        <v>37</v>
      </c>
      <c r="C5" s="165" t="s">
        <v>38</v>
      </c>
      <c r="D5" s="165" t="s">
        <v>103</v>
      </c>
      <c r="F5" s="61" t="s">
        <v>2</v>
      </c>
    </row>
    <row r="6" spans="1:6" ht="9" customHeight="1">
      <c r="A6" s="1"/>
      <c r="B6" s="1"/>
      <c r="C6" s="1"/>
      <c r="D6" s="1"/>
      <c r="E6" s="1"/>
      <c r="F6" s="1"/>
    </row>
    <row r="7" spans="1:6" ht="30">
      <c r="A7" s="1"/>
      <c r="B7" s="174" t="s">
        <v>7</v>
      </c>
      <c r="C7" s="174" t="s">
        <v>44</v>
      </c>
      <c r="D7" s="174" t="s">
        <v>45</v>
      </c>
      <c r="E7" s="2"/>
      <c r="F7" s="175" t="s">
        <v>152</v>
      </c>
    </row>
    <row r="8" spans="1:6" ht="30">
      <c r="A8" s="1"/>
      <c r="B8" s="174"/>
      <c r="C8" s="174"/>
      <c r="D8" s="174" t="s">
        <v>73</v>
      </c>
      <c r="E8" s="2"/>
      <c r="F8" s="175" t="s">
        <v>153</v>
      </c>
    </row>
    <row r="9" spans="1:6" ht="19.5" customHeight="1">
      <c r="A9" s="1"/>
      <c r="B9" s="174"/>
      <c r="C9" s="174"/>
      <c r="D9" s="174" t="s">
        <v>64</v>
      </c>
      <c r="E9" s="2"/>
      <c r="F9" s="175" t="s">
        <v>70</v>
      </c>
    </row>
    <row r="10" spans="1:6" ht="7.5" customHeight="1">
      <c r="A10" s="1"/>
      <c r="B10" s="1"/>
      <c r="C10" s="1"/>
      <c r="D10" s="54"/>
      <c r="F10" s="1"/>
    </row>
    <row r="11" spans="1:6" ht="30">
      <c r="A11" s="1"/>
      <c r="B11" s="174" t="s">
        <v>52</v>
      </c>
      <c r="C11" s="174" t="s">
        <v>51</v>
      </c>
      <c r="D11" s="174" t="s">
        <v>18</v>
      </c>
      <c r="E11" s="2"/>
      <c r="F11" s="175" t="s">
        <v>139</v>
      </c>
    </row>
    <row r="12" spans="1:6" ht="7.5" customHeight="1">
      <c r="A12" s="1"/>
      <c r="B12" s="1"/>
      <c r="C12" s="1"/>
      <c r="D12" s="54"/>
      <c r="F12" s="1"/>
    </row>
    <row r="13" spans="1:6" ht="30">
      <c r="A13" s="1"/>
      <c r="B13" s="174" t="s">
        <v>79</v>
      </c>
      <c r="C13" s="174" t="s">
        <v>51</v>
      </c>
      <c r="D13" s="174" t="s">
        <v>18</v>
      </c>
      <c r="F13" s="175" t="s">
        <v>139</v>
      </c>
    </row>
    <row r="14" spans="1:6">
      <c r="A14" s="1"/>
    </row>
    <row r="15" spans="1:6">
      <c r="A15" s="1"/>
    </row>
  </sheetData>
  <mergeCells count="3">
    <mergeCell ref="B1:F1"/>
    <mergeCell ref="B3:F3"/>
    <mergeCell ref="B2:F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C838F-6456-44D1-B8AB-726F36E91F00}">
  <sheetPr codeName="Sheet7">
    <tabColor rgb="FF5F9E88"/>
  </sheetPr>
  <dimension ref="B1:O28"/>
  <sheetViews>
    <sheetView workbookViewId="0"/>
  </sheetViews>
  <sheetFormatPr defaultColWidth="9.140625" defaultRowHeight="15"/>
  <cols>
    <col min="1" max="1" width="2.5703125" style="10" customWidth="1"/>
    <col min="2" max="2" width="25" style="10" customWidth="1"/>
    <col min="3" max="3" width="35.28515625" style="10" customWidth="1"/>
    <col min="4" max="4" width="14.140625" style="10" customWidth="1"/>
    <col min="5" max="5" width="24.42578125" style="33" customWidth="1"/>
    <col min="6" max="6" width="4.140625" style="10" customWidth="1"/>
    <col min="7" max="7" width="22.42578125" style="10" customWidth="1"/>
    <col min="8" max="8" width="23.140625" style="10" customWidth="1"/>
    <col min="9" max="9" width="13.42578125" style="10" customWidth="1"/>
    <col min="10" max="10" width="30.5703125" style="33" customWidth="1"/>
    <col min="11" max="11" width="2.85546875" style="10" customWidth="1"/>
    <col min="12" max="12" width="9.140625" style="10"/>
    <col min="13" max="13" width="1.85546875" style="10" customWidth="1"/>
    <col min="14" max="16384" width="9.140625" style="10"/>
  </cols>
  <sheetData>
    <row r="1" spans="2:15" ht="54" customHeight="1">
      <c r="B1" s="93" t="s">
        <v>149</v>
      </c>
      <c r="C1" s="93"/>
      <c r="D1" s="93"/>
      <c r="E1" s="150"/>
      <c r="F1" s="8"/>
      <c r="G1" s="8"/>
      <c r="H1" s="8"/>
    </row>
    <row r="2" spans="2:15" s="2" customFormat="1" ht="21.95" customHeight="1">
      <c r="B2" s="196" t="s">
        <v>39</v>
      </c>
      <c r="C2" s="197"/>
      <c r="D2" s="197"/>
      <c r="E2" s="197"/>
      <c r="F2" s="197"/>
      <c r="G2" s="197"/>
      <c r="H2" s="197"/>
      <c r="I2" s="197"/>
      <c r="J2" s="197"/>
      <c r="K2" s="197"/>
      <c r="L2" s="197"/>
      <c r="N2" s="62"/>
      <c r="O2" s="14"/>
    </row>
    <row r="3" spans="2:15" s="2" customFormat="1" ht="9" customHeight="1">
      <c r="E3" s="151"/>
      <c r="F3" s="7"/>
      <c r="G3" s="7"/>
      <c r="J3" s="151"/>
      <c r="N3" s="62"/>
      <c r="O3" s="14"/>
    </row>
    <row r="4" spans="2:15" s="2" customFormat="1" ht="20.100000000000001" customHeight="1">
      <c r="B4" s="61" t="s">
        <v>37</v>
      </c>
      <c r="C4" s="61" t="s">
        <v>80</v>
      </c>
      <c r="D4" s="61" t="s">
        <v>81</v>
      </c>
      <c r="E4" s="61" t="s">
        <v>82</v>
      </c>
      <c r="G4" s="61" t="s">
        <v>37</v>
      </c>
      <c r="H4" s="61" t="s">
        <v>80</v>
      </c>
      <c r="I4" s="61" t="s">
        <v>81</v>
      </c>
      <c r="J4" s="61" t="s">
        <v>82</v>
      </c>
      <c r="L4" s="61" t="s">
        <v>83</v>
      </c>
    </row>
    <row r="5" spans="2:15" ht="9" customHeight="1">
      <c r="B5" s="2"/>
      <c r="C5" s="7"/>
      <c r="D5" s="7"/>
      <c r="E5" s="151"/>
      <c r="F5" s="2"/>
      <c r="G5" s="2"/>
      <c r="H5" s="2"/>
    </row>
    <row r="6" spans="2:15" ht="29.25" customHeight="1">
      <c r="B6" s="148" t="s">
        <v>8</v>
      </c>
      <c r="C6" s="148" t="s">
        <v>84</v>
      </c>
      <c r="D6" s="148"/>
      <c r="E6" s="152" t="s">
        <v>85</v>
      </c>
      <c r="F6" s="166" t="s">
        <v>87</v>
      </c>
      <c r="G6" s="148" t="s">
        <v>8</v>
      </c>
      <c r="H6" s="148" t="s">
        <v>86</v>
      </c>
      <c r="I6" s="148"/>
      <c r="J6" s="152" t="s">
        <v>85</v>
      </c>
      <c r="K6" s="20"/>
      <c r="L6" s="176" t="b">
        <f>AND(SUM('Customers receiving energy'!H6:H11)=SUM('Customers receiving energy'!H14:H17))</f>
        <v>1</v>
      </c>
    </row>
    <row r="7" spans="2:15">
      <c r="B7" s="20"/>
      <c r="C7" s="21"/>
      <c r="D7" s="20"/>
      <c r="E7" s="21"/>
      <c r="F7" s="20"/>
      <c r="G7" s="20"/>
      <c r="H7" s="20"/>
      <c r="I7" s="20"/>
      <c r="J7" s="21"/>
      <c r="K7" s="20"/>
      <c r="L7" s="177"/>
    </row>
    <row r="8" spans="2:15" ht="19.5" customHeight="1">
      <c r="B8" s="148" t="s">
        <v>8</v>
      </c>
      <c r="C8" s="148" t="s">
        <v>84</v>
      </c>
      <c r="D8" s="148"/>
      <c r="E8" s="152" t="s">
        <v>92</v>
      </c>
      <c r="F8" s="166" t="s">
        <v>87</v>
      </c>
      <c r="G8" s="148" t="s">
        <v>7</v>
      </c>
      <c r="H8" s="148"/>
      <c r="I8" s="148"/>
      <c r="J8" s="152" t="s">
        <v>92</v>
      </c>
      <c r="K8" s="20"/>
      <c r="L8" s="176" t="b">
        <f>'Customers receiving energy'!H10='Customers by feeder'!J7</f>
        <v>1</v>
      </c>
    </row>
    <row r="9" spans="2:15">
      <c r="B9" s="63"/>
      <c r="C9" s="63"/>
      <c r="D9" s="63"/>
      <c r="E9" s="21"/>
      <c r="F9" s="20"/>
      <c r="G9" s="20"/>
      <c r="H9" s="20"/>
      <c r="I9" s="20"/>
      <c r="J9" s="21"/>
      <c r="K9" s="20"/>
      <c r="L9" s="20"/>
    </row>
    <row r="10" spans="2:15">
      <c r="B10" s="148" t="s">
        <v>7</v>
      </c>
      <c r="C10" s="148"/>
      <c r="D10" s="148"/>
      <c r="E10" s="152" t="s">
        <v>91</v>
      </c>
      <c r="F10" s="166" t="s">
        <v>87</v>
      </c>
      <c r="G10" s="20"/>
      <c r="H10" s="20"/>
      <c r="I10" s="20"/>
      <c r="J10" s="21"/>
      <c r="K10" s="20"/>
      <c r="L10" s="199" t="b">
        <f>AND('Customers by feeder'!I7='Cost Reflective Tariffs'!I6+'Cost Reflective Tariffs'!I14+'Cost Reflective Tariffs'!I22+'Cost Reflective Tariffs'!I30+'Cost Reflective Tariffs'!I47+'Cost Reflective Tariffs'!I55+'Cost Reflective Tariffs'!I63+'Cost Reflective Tariffs'!I71+'Cost Reflective Tariffs'!I88+'Cost Reflective Tariffs'!I96+'Non-cost Reflective Tariffs'!I6+'Non-cost Reflective Tariffs'!I22+'Non-cost Reflective Tariffs'!I30+'Non-cost Reflective Tariffs'!I47+'Non-cost Reflective Tariffs'!I55+'Non-cost Reflective Tariffs'!I63+'Non-cost Reflective Tariffs'!I71+'Non-cost Reflective Tariffs'!I79)</f>
        <v>1</v>
      </c>
    </row>
    <row r="11" spans="2:15">
      <c r="B11" s="148"/>
      <c r="C11" s="148"/>
      <c r="D11" s="148"/>
      <c r="E11" s="152"/>
      <c r="F11" s="198" t="s">
        <v>94</v>
      </c>
      <c r="G11" s="148" t="s">
        <v>95</v>
      </c>
      <c r="H11" s="148"/>
      <c r="I11" s="148"/>
      <c r="J11" s="152" t="s">
        <v>141</v>
      </c>
      <c r="K11" s="20"/>
      <c r="L11" s="199"/>
      <c r="N11" s="164"/>
    </row>
    <row r="12" spans="2:15">
      <c r="B12" s="148"/>
      <c r="C12" s="148"/>
      <c r="D12" s="148"/>
      <c r="E12" s="152"/>
      <c r="F12" s="198"/>
      <c r="G12" s="148" t="s">
        <v>96</v>
      </c>
      <c r="H12" s="148"/>
      <c r="I12" s="148"/>
      <c r="J12" s="152" t="s">
        <v>142</v>
      </c>
      <c r="K12" s="20"/>
      <c r="L12" s="199"/>
    </row>
    <row r="13" spans="2:15">
      <c r="B13" s="178"/>
      <c r="C13" s="21"/>
      <c r="D13" s="20"/>
      <c r="E13" s="21"/>
      <c r="F13" s="20"/>
      <c r="G13" s="20"/>
      <c r="H13" s="20"/>
      <c r="I13" s="20"/>
      <c r="J13" s="21"/>
      <c r="K13" s="20"/>
      <c r="L13" s="20"/>
    </row>
    <row r="14" spans="2:15">
      <c r="B14" s="148" t="s">
        <v>8</v>
      </c>
      <c r="C14" s="148" t="s">
        <v>84</v>
      </c>
      <c r="D14" s="148"/>
      <c r="E14" s="152" t="s">
        <v>51</v>
      </c>
      <c r="F14" s="166" t="s">
        <v>87</v>
      </c>
      <c r="G14" s="20"/>
      <c r="H14" s="20"/>
      <c r="I14" s="20"/>
      <c r="J14" s="21"/>
      <c r="K14" s="20"/>
      <c r="L14" s="199" t="b">
        <f>AND('Customers receiving energy'!H6='Cost Reflective Tariffs'!I6+'Cost Reflective Tariffs'!I14+'Cost Reflective Tariffs'!I22+'Cost Reflective Tariffs'!I30+'Cost Reflective Tariffs'!I38+'Non-cost Reflective Tariffs'!I6+'Non-cost Reflective Tariffs'!I14+'Non-cost Reflective Tariffs'!I22+'Non-cost Reflective Tariffs'!I30+'Non-cost Reflective Tariffs'!I38)</f>
        <v>1</v>
      </c>
    </row>
    <row r="15" spans="2:15">
      <c r="B15" s="148"/>
      <c r="C15" s="148"/>
      <c r="D15" s="148"/>
      <c r="E15" s="152"/>
      <c r="F15" s="198" t="s">
        <v>94</v>
      </c>
      <c r="G15" s="148" t="s">
        <v>11</v>
      </c>
      <c r="H15" s="148" t="s">
        <v>51</v>
      </c>
      <c r="I15" s="148"/>
      <c r="J15" s="152" t="s">
        <v>85</v>
      </c>
      <c r="K15" s="20"/>
      <c r="L15" s="199"/>
      <c r="N15" s="164"/>
    </row>
    <row r="16" spans="2:15">
      <c r="B16" s="148"/>
      <c r="C16" s="148"/>
      <c r="D16" s="148"/>
      <c r="E16" s="152"/>
      <c r="F16" s="198"/>
      <c r="G16" s="148" t="s">
        <v>12</v>
      </c>
      <c r="H16" s="148" t="s">
        <v>51</v>
      </c>
      <c r="I16" s="148"/>
      <c r="J16" s="152" t="s">
        <v>85</v>
      </c>
      <c r="K16" s="20"/>
      <c r="L16" s="199"/>
    </row>
    <row r="17" spans="2:14">
      <c r="B17" s="178"/>
      <c r="C17" s="21"/>
      <c r="D17" s="20"/>
      <c r="E17" s="21"/>
      <c r="F17" s="20"/>
      <c r="G17" s="20"/>
      <c r="H17" s="20"/>
      <c r="I17" s="20"/>
      <c r="J17" s="21"/>
      <c r="K17" s="20"/>
      <c r="L17" s="20"/>
    </row>
    <row r="18" spans="2:14" ht="38.25">
      <c r="B18" s="148" t="s">
        <v>8</v>
      </c>
      <c r="C18" s="148" t="s">
        <v>84</v>
      </c>
      <c r="D18" s="148"/>
      <c r="E18" s="152" t="s">
        <v>13</v>
      </c>
      <c r="F18" s="166" t="s">
        <v>87</v>
      </c>
      <c r="G18" s="20"/>
      <c r="H18" s="20"/>
      <c r="I18" s="20"/>
      <c r="J18" s="21"/>
      <c r="K18" s="20"/>
      <c r="L18" s="199" t="b">
        <f>AND('Customers receiving energy'!H7='Cost Reflective Tariffs'!I47+'Cost Reflective Tariffs'!I55+'Cost Reflective Tariffs'!I63+'Cost Reflective Tariffs'!I71+'Cost Reflective Tariffs'!I79+'Cost Reflective Tariffs'!I88+'Cost Reflective Tariffs'!I96+'Non-cost Reflective Tariffs'!I47+'Non-cost Reflective Tariffs'!I55+'Non-cost Reflective Tariffs'!I63+'Non-cost Reflective Tariffs'!I71+'Non-cost Reflective Tariffs'!I79)</f>
        <v>1</v>
      </c>
    </row>
    <row r="19" spans="2:14">
      <c r="B19" s="148"/>
      <c r="C19" s="148"/>
      <c r="D19" s="148"/>
      <c r="E19" s="152"/>
      <c r="F19" s="198" t="s">
        <v>94</v>
      </c>
      <c r="G19" s="148" t="s">
        <v>11</v>
      </c>
      <c r="H19" s="148" t="s">
        <v>97</v>
      </c>
      <c r="I19" s="148"/>
      <c r="J19" s="152" t="s">
        <v>85</v>
      </c>
      <c r="K19" s="20"/>
      <c r="L19" s="199"/>
      <c r="N19" s="164"/>
    </row>
    <row r="20" spans="2:14">
      <c r="B20" s="148"/>
      <c r="C20" s="148"/>
      <c r="D20" s="148"/>
      <c r="E20" s="152"/>
      <c r="F20" s="198"/>
      <c r="G20" s="148" t="s">
        <v>12</v>
      </c>
      <c r="H20" s="148" t="s">
        <v>97</v>
      </c>
      <c r="I20" s="148"/>
      <c r="J20" s="152" t="s">
        <v>85</v>
      </c>
      <c r="K20" s="20"/>
      <c r="L20" s="199"/>
    </row>
    <row r="21" spans="2:14">
      <c r="B21" s="20"/>
      <c r="C21" s="20"/>
      <c r="D21" s="20"/>
      <c r="E21" s="21"/>
      <c r="F21" s="20"/>
      <c r="G21" s="20"/>
      <c r="H21" s="20"/>
      <c r="I21" s="20"/>
      <c r="J21" s="21"/>
      <c r="K21" s="20"/>
      <c r="L21" s="20"/>
    </row>
    <row r="22" spans="2:14" ht="25.5">
      <c r="B22" s="148" t="s">
        <v>8</v>
      </c>
      <c r="C22" s="148" t="s">
        <v>84</v>
      </c>
      <c r="D22" s="148"/>
      <c r="E22" s="152" t="s">
        <v>14</v>
      </c>
      <c r="F22" s="166" t="s">
        <v>87</v>
      </c>
      <c r="G22" s="20"/>
      <c r="H22" s="20"/>
      <c r="I22" s="20"/>
      <c r="J22" s="21"/>
      <c r="K22" s="20"/>
      <c r="L22" s="199" t="b">
        <f>AND('Customers receiving energy'!H8='Cost Reflective Tariffs'!I47+'Cost Reflective Tariffs'!I55+'Cost Reflective Tariffs'!I63+'Cost Reflective Tariffs'!I71+'Cost Reflective Tariffs'!I79+'Non-cost Reflective Tariffs'!I47+'Non-cost Reflective Tariffs'!I55+'Non-cost Reflective Tariffs'!I63+'Non-cost Reflective Tariffs'!I71+'Non-cost Reflective Tariffs'!I79)</f>
        <v>1</v>
      </c>
    </row>
    <row r="23" spans="2:14">
      <c r="B23" s="148"/>
      <c r="C23" s="148"/>
      <c r="D23" s="148"/>
      <c r="E23" s="152"/>
      <c r="F23" s="198" t="s">
        <v>94</v>
      </c>
      <c r="G23" s="148" t="s">
        <v>11</v>
      </c>
      <c r="H23" s="148" t="s">
        <v>97</v>
      </c>
      <c r="I23" s="148"/>
      <c r="J23" s="152" t="s">
        <v>85</v>
      </c>
      <c r="K23" s="20"/>
      <c r="L23" s="199"/>
      <c r="N23" s="164"/>
    </row>
    <row r="24" spans="2:14">
      <c r="B24" s="148"/>
      <c r="C24" s="148"/>
      <c r="D24" s="148"/>
      <c r="E24" s="152"/>
      <c r="F24" s="198"/>
      <c r="G24" s="148" t="s">
        <v>12</v>
      </c>
      <c r="H24" s="148" t="s">
        <v>97</v>
      </c>
      <c r="I24" s="148"/>
      <c r="J24" s="152" t="s">
        <v>85</v>
      </c>
      <c r="K24" s="20"/>
      <c r="L24" s="199"/>
    </row>
    <row r="25" spans="2:14">
      <c r="B25" s="20"/>
      <c r="C25" s="20"/>
      <c r="D25" s="20"/>
      <c r="E25" s="21"/>
      <c r="F25" s="20"/>
      <c r="G25" s="20"/>
      <c r="H25" s="20"/>
      <c r="I25" s="20"/>
      <c r="J25" s="21"/>
      <c r="K25" s="20"/>
      <c r="L25" s="20"/>
    </row>
    <row r="26" spans="2:14" ht="25.5">
      <c r="B26" s="148" t="s">
        <v>8</v>
      </c>
      <c r="C26" s="148" t="s">
        <v>84</v>
      </c>
      <c r="D26" s="148"/>
      <c r="E26" s="152" t="s">
        <v>15</v>
      </c>
      <c r="F26" s="166" t="s">
        <v>87</v>
      </c>
      <c r="G26" s="20"/>
      <c r="H26" s="20"/>
      <c r="I26" s="20"/>
      <c r="J26" s="21"/>
      <c r="K26" s="20"/>
      <c r="L26" s="199" t="b">
        <f>'Customers receiving energy'!H9='Cost Reflective Tariffs'!I88+'Cost Reflective Tariffs'!I96</f>
        <v>1</v>
      </c>
    </row>
    <row r="27" spans="2:14">
      <c r="B27" s="148"/>
      <c r="C27" s="148"/>
      <c r="D27" s="148"/>
      <c r="E27" s="152"/>
      <c r="F27" s="198" t="s">
        <v>94</v>
      </c>
      <c r="G27" s="148" t="s">
        <v>11</v>
      </c>
      <c r="H27" s="148" t="s">
        <v>97</v>
      </c>
      <c r="I27" s="148"/>
      <c r="J27" s="152" t="s">
        <v>85</v>
      </c>
      <c r="K27" s="20"/>
      <c r="L27" s="199"/>
      <c r="N27" s="164"/>
    </row>
    <row r="28" spans="2:14">
      <c r="B28" s="148"/>
      <c r="C28" s="148"/>
      <c r="D28" s="148"/>
      <c r="E28" s="152"/>
      <c r="F28" s="198"/>
      <c r="G28" s="148" t="s">
        <v>12</v>
      </c>
      <c r="H28" s="148" t="s">
        <v>97</v>
      </c>
      <c r="I28" s="148"/>
      <c r="J28" s="152" t="s">
        <v>85</v>
      </c>
      <c r="K28" s="20"/>
      <c r="L28" s="199"/>
    </row>
  </sheetData>
  <mergeCells count="11">
    <mergeCell ref="B2:L2"/>
    <mergeCell ref="F23:F24"/>
    <mergeCell ref="F27:F28"/>
    <mergeCell ref="L10:L12"/>
    <mergeCell ref="L14:L16"/>
    <mergeCell ref="L18:L20"/>
    <mergeCell ref="L22:L24"/>
    <mergeCell ref="L26:L28"/>
    <mergeCell ref="F11:F12"/>
    <mergeCell ref="F15:F16"/>
    <mergeCell ref="F19:F20"/>
  </mergeCells>
  <phoneticPr fontId="96" type="noConversion"/>
  <conditionalFormatting sqref="L6:L7">
    <cfRule type="cellIs" dxfId="27" priority="20" operator="equal">
      <formula>TRUE</formula>
    </cfRule>
  </conditionalFormatting>
  <conditionalFormatting sqref="L14">
    <cfRule type="cellIs" dxfId="26" priority="12" operator="equal">
      <formula>TRUE</formula>
    </cfRule>
  </conditionalFormatting>
  <conditionalFormatting sqref="L10">
    <cfRule type="cellIs" dxfId="25" priority="7" operator="equal">
      <formula>TRUE</formula>
    </cfRule>
  </conditionalFormatting>
  <conditionalFormatting sqref="L18">
    <cfRule type="cellIs" dxfId="24" priority="5" operator="equal">
      <formula>TRUE</formula>
    </cfRule>
  </conditionalFormatting>
  <conditionalFormatting sqref="L22">
    <cfRule type="cellIs" dxfId="23" priority="4" operator="equal">
      <formula>TRUE</formula>
    </cfRule>
  </conditionalFormatting>
  <conditionalFormatting sqref="L26">
    <cfRule type="cellIs" dxfId="22" priority="3" operator="equal">
      <formula>TRUE</formula>
    </cfRule>
  </conditionalFormatting>
  <conditionalFormatting sqref="L8">
    <cfRule type="cellIs" dxfId="21" priority="1" operator="equal">
      <formula>TRUE</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B1:P21"/>
  <sheetViews>
    <sheetView zoomScaleNormal="100" workbookViewId="0"/>
  </sheetViews>
  <sheetFormatPr defaultColWidth="9.140625" defaultRowHeight="15"/>
  <cols>
    <col min="1" max="1" width="1.85546875" style="25" customWidth="1"/>
    <col min="2" max="2" width="25.7109375" style="25" customWidth="1"/>
    <col min="3" max="3" width="1.85546875" style="25" customWidth="1"/>
    <col min="4" max="4" width="1.85546875" style="10" customWidth="1"/>
    <col min="5" max="5" width="78.7109375" style="42" customWidth="1"/>
    <col min="6" max="6" width="7.85546875" style="10" bestFit="1" customWidth="1"/>
    <col min="7" max="7" width="3.5703125" style="10" customWidth="1"/>
    <col min="8" max="8" width="20" style="10" customWidth="1"/>
    <col min="9" max="9" width="1.85546875" style="10" customWidth="1"/>
    <col min="10" max="10" width="1.85546875" style="69" customWidth="1"/>
    <col min="11" max="11" width="14" style="69" customWidth="1"/>
    <col min="12" max="12" width="1.85546875" style="69" customWidth="1"/>
    <col min="13" max="15" width="4.5703125" style="25" customWidth="1"/>
    <col min="16" max="16384" width="9.140625" style="25"/>
  </cols>
  <sheetData>
    <row r="1" spans="2:16" ht="80.099999999999994" customHeight="1">
      <c r="B1" s="27"/>
      <c r="E1" s="93" t="s">
        <v>149</v>
      </c>
      <c r="F1" s="93"/>
      <c r="G1" s="93"/>
      <c r="H1" s="93"/>
      <c r="I1" s="60"/>
      <c r="J1" s="68"/>
    </row>
    <row r="2" spans="2:16" ht="39.950000000000003" customHeight="1" thickBot="1">
      <c r="B2" s="26"/>
      <c r="E2" s="11"/>
      <c r="F2" s="11"/>
      <c r="G2" s="11"/>
      <c r="H2" s="19"/>
      <c r="I2" s="19"/>
      <c r="J2" s="70"/>
    </row>
    <row r="3" spans="2:16" ht="36" customHeight="1" thickBot="1">
      <c r="B3" s="34" t="s">
        <v>43</v>
      </c>
      <c r="E3" s="12"/>
      <c r="F3" s="16" t="s">
        <v>41</v>
      </c>
      <c r="H3" s="13" t="s">
        <v>9</v>
      </c>
      <c r="I3" s="73"/>
      <c r="J3" s="71"/>
      <c r="K3" s="67" t="s">
        <v>40</v>
      </c>
      <c r="M3" s="203" t="s">
        <v>71</v>
      </c>
      <c r="N3" s="204"/>
      <c r="O3" s="205"/>
    </row>
    <row r="4" spans="2:16" ht="26.25" customHeight="1">
      <c r="E4" s="15" t="s">
        <v>8</v>
      </c>
      <c r="J4" s="70"/>
      <c r="M4" s="75" t="s">
        <v>88</v>
      </c>
      <c r="N4" s="76" t="s">
        <v>89</v>
      </c>
      <c r="O4" s="77" t="s">
        <v>90</v>
      </c>
    </row>
    <row r="5" spans="2:16" ht="17.25" customHeight="1">
      <c r="B5" s="26"/>
      <c r="E5" s="39" t="s">
        <v>56</v>
      </c>
      <c r="H5" s="85">
        <f>SUM(H6:H11)</f>
        <v>0</v>
      </c>
      <c r="I5" s="37"/>
      <c r="J5" s="70"/>
      <c r="K5" s="66"/>
      <c r="M5" s="69"/>
      <c r="N5" s="69"/>
      <c r="O5" s="69"/>
      <c r="P5" s="69"/>
    </row>
    <row r="6" spans="2:16">
      <c r="B6" s="200"/>
      <c r="E6" s="23" t="s">
        <v>10</v>
      </c>
      <c r="F6" s="18" t="s">
        <v>42</v>
      </c>
      <c r="G6" s="17"/>
      <c r="H6" s="86"/>
      <c r="I6" s="44"/>
      <c r="J6" s="70"/>
      <c r="K6" s="66" t="s">
        <v>154</v>
      </c>
      <c r="M6" s="79"/>
      <c r="N6" s="17"/>
      <c r="O6" s="179"/>
    </row>
    <row r="7" spans="2:16">
      <c r="B7" s="201"/>
      <c r="E7" s="24" t="s">
        <v>13</v>
      </c>
      <c r="F7" s="21" t="s">
        <v>42</v>
      </c>
      <c r="G7" s="20"/>
      <c r="H7" s="87"/>
      <c r="I7" s="44"/>
      <c r="J7" s="70"/>
      <c r="K7" s="66" t="s">
        <v>154</v>
      </c>
      <c r="M7" s="78"/>
      <c r="N7" s="20"/>
      <c r="O7" s="149"/>
    </row>
    <row r="8" spans="2:16">
      <c r="B8" s="201"/>
      <c r="E8" s="40" t="s">
        <v>14</v>
      </c>
      <c r="F8" s="21" t="s">
        <v>42</v>
      </c>
      <c r="G8" s="20"/>
      <c r="H8" s="87"/>
      <c r="I8" s="44"/>
      <c r="K8" s="66" t="s">
        <v>154</v>
      </c>
      <c r="M8" s="78"/>
      <c r="N8" s="20"/>
      <c r="O8" s="149"/>
    </row>
    <row r="9" spans="2:16">
      <c r="B9" s="201"/>
      <c r="E9" s="40" t="s">
        <v>15</v>
      </c>
      <c r="F9" s="21" t="s">
        <v>42</v>
      </c>
      <c r="G9" s="20"/>
      <c r="H9" s="87"/>
      <c r="I9" s="44"/>
      <c r="K9" s="66" t="s">
        <v>154</v>
      </c>
      <c r="M9" s="78"/>
      <c r="N9" s="20"/>
      <c r="O9" s="149"/>
    </row>
    <row r="10" spans="2:16">
      <c r="B10" s="201"/>
      <c r="E10" s="40" t="s">
        <v>16</v>
      </c>
      <c r="F10" s="21" t="s">
        <v>42</v>
      </c>
      <c r="G10" s="20"/>
      <c r="H10" s="87"/>
      <c r="I10" s="44"/>
      <c r="K10" s="66" t="s">
        <v>154</v>
      </c>
      <c r="M10" s="78"/>
      <c r="N10" s="20"/>
      <c r="O10" s="149"/>
    </row>
    <row r="11" spans="2:16">
      <c r="B11" s="202"/>
      <c r="E11" s="41" t="s">
        <v>17</v>
      </c>
      <c r="F11" s="22" t="s">
        <v>42</v>
      </c>
      <c r="G11" s="31"/>
      <c r="H11" s="88"/>
      <c r="I11" s="44"/>
      <c r="K11" s="66" t="s">
        <v>154</v>
      </c>
      <c r="M11" s="83"/>
      <c r="N11" s="31"/>
      <c r="O11" s="180"/>
    </row>
    <row r="12" spans="2:16" ht="17.25" customHeight="1">
      <c r="B12" s="26"/>
      <c r="E12" s="39"/>
      <c r="M12" s="69"/>
      <c r="N12" s="69"/>
      <c r="O12" s="69"/>
      <c r="P12" s="69"/>
    </row>
    <row r="13" spans="2:16">
      <c r="B13" s="26"/>
      <c r="E13" s="39" t="s">
        <v>133</v>
      </c>
      <c r="F13" s="35"/>
      <c r="H13" s="85">
        <f>SUM(H14:H17)</f>
        <v>0</v>
      </c>
      <c r="I13" s="37"/>
      <c r="M13" s="69"/>
      <c r="N13" s="69"/>
      <c r="O13" s="69"/>
      <c r="P13" s="69"/>
    </row>
    <row r="14" spans="2:16">
      <c r="B14" s="200"/>
      <c r="E14" s="23" t="s">
        <v>1</v>
      </c>
      <c r="F14" s="18" t="s">
        <v>42</v>
      </c>
      <c r="G14" s="17"/>
      <c r="H14" s="86"/>
      <c r="I14" s="44"/>
      <c r="K14" s="72" t="s">
        <v>155</v>
      </c>
      <c r="M14" s="79"/>
      <c r="N14" s="17"/>
      <c r="O14" s="80"/>
    </row>
    <row r="15" spans="2:16">
      <c r="B15" s="201"/>
      <c r="E15" s="24" t="s">
        <v>0</v>
      </c>
      <c r="F15" s="21" t="s">
        <v>42</v>
      </c>
      <c r="G15" s="20"/>
      <c r="H15" s="87"/>
      <c r="I15" s="44"/>
      <c r="K15" s="72" t="s">
        <v>155</v>
      </c>
      <c r="M15" s="78"/>
      <c r="N15" s="20"/>
      <c r="O15" s="81"/>
    </row>
    <row r="16" spans="2:16">
      <c r="B16" s="201"/>
      <c r="E16" s="40" t="s">
        <v>57</v>
      </c>
      <c r="F16" s="21" t="s">
        <v>42</v>
      </c>
      <c r="G16" s="20"/>
      <c r="H16" s="87"/>
      <c r="I16" s="44"/>
      <c r="K16" s="66" t="s">
        <v>155</v>
      </c>
      <c r="M16" s="78"/>
      <c r="N16" s="20"/>
      <c r="O16" s="81"/>
    </row>
    <row r="17" spans="2:15">
      <c r="B17" s="202"/>
      <c r="E17" s="41" t="s">
        <v>58</v>
      </c>
      <c r="F17" s="22" t="s">
        <v>42</v>
      </c>
      <c r="G17" s="31"/>
      <c r="H17" s="88"/>
      <c r="I17" s="44"/>
      <c r="K17" s="66" t="s">
        <v>155</v>
      </c>
      <c r="M17" s="83"/>
      <c r="N17" s="31"/>
      <c r="O17" s="84"/>
    </row>
    <row r="18" spans="2:15">
      <c r="B18" s="26"/>
      <c r="E18" s="43"/>
      <c r="F18" s="33"/>
      <c r="H18" s="44"/>
      <c r="I18" s="44"/>
    </row>
    <row r="19" spans="2:15">
      <c r="B19" s="26"/>
      <c r="E19" s="43"/>
      <c r="F19" s="33"/>
      <c r="H19" s="44"/>
      <c r="I19" s="44"/>
    </row>
    <row r="20" spans="2:15">
      <c r="B20" s="26"/>
    </row>
    <row r="21" spans="2:15">
      <c r="B21" s="26"/>
    </row>
  </sheetData>
  <mergeCells count="3">
    <mergeCell ref="B6:B11"/>
    <mergeCell ref="B14:B17"/>
    <mergeCell ref="M3:O3"/>
  </mergeCells>
  <phoneticPr fontId="83" type="noConversion"/>
  <conditionalFormatting sqref="B3">
    <cfRule type="containsText" dxfId="20" priority="1" operator="containsText" text="Unsure">
      <formula>NOT(ISERROR(SEARCH("Unsure",B3)))</formula>
    </cfRule>
    <cfRule type="containsText" dxfId="19" priority="2" operator="containsText" text="Yes">
      <formula>NOT(ISERROR(SEARCH("Yes",B3)))</formula>
    </cfRule>
    <cfRule type="containsText" dxfId="18" priority="3" operator="containsText" text="No">
      <formula>NOT(ISERROR(SEARCH("No",B3)))</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AC27"/>
  <sheetViews>
    <sheetView zoomScaleNormal="100" workbookViewId="0"/>
  </sheetViews>
  <sheetFormatPr defaultColWidth="9.140625" defaultRowHeight="12.6" customHeight="1"/>
  <cols>
    <col min="1" max="1" width="1.85546875" style="25" customWidth="1"/>
    <col min="2" max="2" width="25.7109375" style="25" customWidth="1"/>
    <col min="3" max="3" width="1.85546875" style="25" customWidth="1"/>
    <col min="4" max="4" width="1.85546875" style="45" customWidth="1"/>
    <col min="5" max="5" width="31.85546875" style="45" customWidth="1"/>
    <col min="6" max="6" width="32.42578125" style="45" customWidth="1"/>
    <col min="7" max="7" width="34.140625" style="45" customWidth="1"/>
    <col min="8" max="8" width="14.28515625" style="45" customWidth="1"/>
    <col min="9" max="10" width="16" style="45" customWidth="1"/>
    <col min="11" max="11" width="1.85546875" style="45" customWidth="1"/>
    <col min="12" max="12" width="1.85546875" style="92" customWidth="1"/>
    <col min="13" max="13" width="13.42578125" style="92" customWidth="1"/>
    <col min="14" max="14" width="1.85546875" style="92" customWidth="1"/>
    <col min="15" max="17" width="4.5703125" style="91" customWidth="1"/>
    <col min="18" max="18" width="9.140625" style="91"/>
    <col min="19" max="19" width="32.85546875" style="91" customWidth="1"/>
    <col min="20" max="20" width="38.85546875" style="91" customWidth="1"/>
    <col min="21" max="29" width="9.140625" style="91" customWidth="1"/>
    <col min="30" max="16384" width="9.140625" style="91"/>
  </cols>
  <sheetData>
    <row r="1" spans="2:29" ht="80.099999999999994" customHeight="1">
      <c r="B1" s="27"/>
      <c r="E1" s="192" t="s">
        <v>149</v>
      </c>
      <c r="F1" s="192"/>
      <c r="G1" s="192"/>
      <c r="H1" s="192"/>
      <c r="I1" s="192"/>
      <c r="J1" s="192"/>
      <c r="K1" s="60"/>
      <c r="L1" s="94"/>
      <c r="M1" s="94"/>
      <c r="N1" s="68"/>
      <c r="O1" s="25"/>
      <c r="U1" s="110"/>
      <c r="V1" s="25"/>
      <c r="W1" s="25"/>
      <c r="X1" s="25"/>
      <c r="Y1" s="25"/>
      <c r="Z1" s="25"/>
      <c r="AA1" s="25"/>
      <c r="AB1" s="25"/>
      <c r="AC1" s="25"/>
    </row>
    <row r="2" spans="2:29" ht="39.950000000000003" customHeight="1" thickBot="1">
      <c r="D2" s="14"/>
      <c r="E2" s="11"/>
      <c r="F2" s="11"/>
      <c r="G2" s="11"/>
      <c r="H2" s="11"/>
      <c r="I2" s="11"/>
      <c r="J2" s="11"/>
      <c r="K2" s="11"/>
      <c r="L2" s="70"/>
      <c r="M2" s="69"/>
      <c r="U2" s="25"/>
      <c r="V2" s="25"/>
      <c r="W2" s="25"/>
      <c r="X2" s="25"/>
      <c r="Y2" s="25"/>
      <c r="Z2" s="111"/>
      <c r="AA2" s="111"/>
      <c r="AB2" s="111"/>
      <c r="AC2" s="111"/>
    </row>
    <row r="3" spans="2:29" ht="36" customHeight="1" thickBot="1">
      <c r="B3" s="34" t="s">
        <v>43</v>
      </c>
      <c r="D3" s="46"/>
      <c r="E3" s="11"/>
      <c r="F3" s="11"/>
      <c r="G3" s="11"/>
      <c r="H3" s="11"/>
      <c r="I3" s="11"/>
      <c r="J3" s="11"/>
      <c r="K3" s="11"/>
      <c r="L3" s="70"/>
      <c r="M3" s="67" t="s">
        <v>40</v>
      </c>
      <c r="O3" s="203" t="s">
        <v>71</v>
      </c>
      <c r="P3" s="204"/>
      <c r="Q3" s="205"/>
    </row>
    <row r="4" spans="2:29" ht="26.25" customHeight="1">
      <c r="E4" s="15" t="s">
        <v>7</v>
      </c>
      <c r="F4" s="12"/>
      <c r="G4" s="12"/>
      <c r="H4" s="12"/>
      <c r="K4" s="11"/>
      <c r="L4" s="71"/>
      <c r="O4" s="75" t="s">
        <v>88</v>
      </c>
      <c r="P4" s="76" t="s">
        <v>89</v>
      </c>
      <c r="Q4" s="77" t="s">
        <v>90</v>
      </c>
    </row>
    <row r="5" spans="2:29" ht="21.75" customHeight="1">
      <c r="B5" s="26"/>
      <c r="D5" s="14"/>
      <c r="H5" s="74"/>
      <c r="I5" s="206" t="s">
        <v>158</v>
      </c>
      <c r="J5" s="206"/>
      <c r="K5" s="11"/>
      <c r="L5" s="70"/>
      <c r="M5" s="69"/>
    </row>
    <row r="6" spans="2:29" ht="15" customHeight="1">
      <c r="B6" s="26"/>
      <c r="E6" s="89" t="s">
        <v>45</v>
      </c>
      <c r="F6" s="90" t="s">
        <v>63</v>
      </c>
      <c r="G6" s="90" t="s">
        <v>64</v>
      </c>
      <c r="H6" s="155" t="s">
        <v>41</v>
      </c>
      <c r="I6" s="185" t="s">
        <v>61</v>
      </c>
      <c r="J6" s="185" t="s">
        <v>62</v>
      </c>
      <c r="K6" s="11"/>
      <c r="L6" s="70"/>
      <c r="M6" s="66"/>
    </row>
    <row r="7" spans="2:29" ht="15" customHeight="1">
      <c r="B7" s="26"/>
      <c r="E7" s="89"/>
      <c r="F7" s="90"/>
      <c r="G7" s="90"/>
      <c r="H7" s="155"/>
      <c r="I7" s="122">
        <f>SUM(I8:I12)</f>
        <v>0</v>
      </c>
      <c r="J7" s="122">
        <f>SUM(J8:J12)</f>
        <v>0</v>
      </c>
      <c r="K7" s="11"/>
      <c r="L7" s="70"/>
      <c r="M7" s="66"/>
    </row>
    <row r="8" spans="2:29" ht="15.75" customHeight="1">
      <c r="B8" s="200"/>
      <c r="E8" s="181" t="s">
        <v>159</v>
      </c>
      <c r="F8" s="97" t="s">
        <v>159</v>
      </c>
      <c r="G8" s="97" t="s">
        <v>65</v>
      </c>
      <c r="H8" s="18" t="s">
        <v>42</v>
      </c>
      <c r="I8" s="104"/>
      <c r="J8" s="107"/>
      <c r="K8" s="11"/>
      <c r="L8" s="70"/>
      <c r="M8" s="72" t="s">
        <v>156</v>
      </c>
      <c r="O8" s="112"/>
      <c r="P8" s="113"/>
      <c r="Q8" s="114"/>
    </row>
    <row r="9" spans="2:29" ht="15.75" customHeight="1">
      <c r="B9" s="201"/>
      <c r="E9" s="182" t="s">
        <v>160</v>
      </c>
      <c r="F9" s="100" t="s">
        <v>160</v>
      </c>
      <c r="G9" s="100" t="s">
        <v>65</v>
      </c>
      <c r="H9" s="21" t="s">
        <v>42</v>
      </c>
      <c r="I9" s="105"/>
      <c r="J9" s="108"/>
      <c r="K9" s="11"/>
      <c r="L9" s="70"/>
      <c r="M9" s="72" t="s">
        <v>156</v>
      </c>
      <c r="O9" s="115"/>
      <c r="P9" s="74"/>
      <c r="Q9" s="116"/>
    </row>
    <row r="10" spans="2:29" ht="15.75" customHeight="1">
      <c r="B10" s="201"/>
      <c r="E10" s="182" t="s">
        <v>161</v>
      </c>
      <c r="F10" s="100" t="s">
        <v>161</v>
      </c>
      <c r="G10" s="100" t="s">
        <v>65</v>
      </c>
      <c r="H10" s="21" t="s">
        <v>42</v>
      </c>
      <c r="I10" s="55"/>
      <c r="J10" s="108"/>
      <c r="K10" s="11"/>
      <c r="L10" s="69"/>
      <c r="M10" s="72" t="s">
        <v>156</v>
      </c>
      <c r="O10" s="115"/>
      <c r="P10" s="74"/>
      <c r="Q10" s="116"/>
    </row>
    <row r="11" spans="2:29" ht="15.75" customHeight="1">
      <c r="B11" s="201"/>
      <c r="E11" s="182" t="s">
        <v>162</v>
      </c>
      <c r="F11" s="100" t="s">
        <v>162</v>
      </c>
      <c r="G11" s="100" t="s">
        <v>65</v>
      </c>
      <c r="H11" s="21" t="s">
        <v>42</v>
      </c>
      <c r="I11" s="55"/>
      <c r="J11" s="108"/>
      <c r="K11" s="11"/>
      <c r="L11" s="69"/>
      <c r="M11" s="72" t="s">
        <v>156</v>
      </c>
      <c r="O11" s="115"/>
      <c r="P11" s="74"/>
      <c r="Q11" s="116"/>
    </row>
    <row r="12" spans="2:29" ht="15.75" customHeight="1">
      <c r="B12" s="202"/>
      <c r="E12" s="183" t="s">
        <v>163</v>
      </c>
      <c r="F12" s="103" t="s">
        <v>163</v>
      </c>
      <c r="G12" s="103" t="s">
        <v>65</v>
      </c>
      <c r="H12" s="22" t="s">
        <v>42</v>
      </c>
      <c r="I12" s="106"/>
      <c r="J12" s="109"/>
      <c r="K12" s="11"/>
      <c r="L12" s="69"/>
      <c r="M12" s="72" t="s">
        <v>156</v>
      </c>
      <c r="O12" s="117"/>
      <c r="P12" s="118"/>
      <c r="Q12" s="119"/>
    </row>
    <row r="13" spans="2:29" ht="15" customHeight="1">
      <c r="B13" s="26"/>
      <c r="E13" s="184" t="s">
        <v>164</v>
      </c>
      <c r="H13" s="47"/>
      <c r="K13" s="11"/>
    </row>
    <row r="14" spans="2:29" ht="15" customHeight="1">
      <c r="B14" s="26"/>
      <c r="G14" s="121" t="s">
        <v>60</v>
      </c>
    </row>
    <row r="15" spans="2:29" ht="15" customHeight="1">
      <c r="B15" s="26"/>
      <c r="G15" s="120" t="s">
        <v>1</v>
      </c>
    </row>
    <row r="16" spans="2:29" ht="15" customHeight="1">
      <c r="B16" s="29"/>
      <c r="G16" s="120" t="s">
        <v>0</v>
      </c>
    </row>
    <row r="17" spans="2:7" ht="15" customHeight="1">
      <c r="B17" s="29"/>
      <c r="G17" s="120" t="s">
        <v>57</v>
      </c>
    </row>
    <row r="18" spans="2:7" ht="15" customHeight="1">
      <c r="G18" s="120" t="s">
        <v>58</v>
      </c>
    </row>
    <row r="19" spans="2:7" ht="15" customHeight="1">
      <c r="G19" s="120" t="s">
        <v>59</v>
      </c>
    </row>
    <row r="20" spans="2:7" ht="15" customHeight="1">
      <c r="G20" s="120" t="s">
        <v>3</v>
      </c>
    </row>
    <row r="21" spans="2:7" ht="15" customHeight="1">
      <c r="G21" s="120" t="s">
        <v>4</v>
      </c>
    </row>
    <row r="22" spans="2:7" ht="15" customHeight="1">
      <c r="G22" s="120" t="s">
        <v>5</v>
      </c>
    </row>
    <row r="24" spans="2:7" ht="15"/>
    <row r="25" spans="2:7" ht="15"/>
    <row r="26" spans="2:7" ht="15"/>
    <row r="27" spans="2:7" ht="15"/>
  </sheetData>
  <sheetProtection insertRows="0"/>
  <mergeCells count="4">
    <mergeCell ref="O3:Q3"/>
    <mergeCell ref="I5:J5"/>
    <mergeCell ref="E1:J1"/>
    <mergeCell ref="B8:B12"/>
  </mergeCells>
  <phoneticPr fontId="83" type="noConversion"/>
  <conditionalFormatting sqref="D2">
    <cfRule type="containsText" dxfId="17" priority="16" operator="containsText" text="Unsure">
      <formula>NOT(ISERROR(SEARCH("Unsure",D2)))</formula>
    </cfRule>
    <cfRule type="containsText" dxfId="16" priority="17" operator="containsText" text="Yes">
      <formula>NOT(ISERROR(SEARCH("Yes",D2)))</formula>
    </cfRule>
    <cfRule type="containsText" dxfId="15" priority="18" operator="containsText" text="No">
      <formula>NOT(ISERROR(SEARCH("No",D2)))</formula>
    </cfRule>
  </conditionalFormatting>
  <conditionalFormatting sqref="D5">
    <cfRule type="containsText" dxfId="14" priority="13" operator="containsText" text="Unsure">
      <formula>NOT(ISERROR(SEARCH("Unsure",D5)))</formula>
    </cfRule>
    <cfRule type="containsText" dxfId="13" priority="14" operator="containsText" text="Yes">
      <formula>NOT(ISERROR(SEARCH("Yes",D5)))</formula>
    </cfRule>
    <cfRule type="containsText" dxfId="12" priority="15" operator="containsText" text="No">
      <formula>NOT(ISERROR(SEARCH("No",D5)))</formula>
    </cfRule>
  </conditionalFormatting>
  <conditionalFormatting sqref="B3">
    <cfRule type="containsText" dxfId="11" priority="1" operator="containsText" text="Unsure">
      <formula>NOT(ISERROR(SEARCH("Unsure",B3)))</formula>
    </cfRule>
    <cfRule type="containsText" dxfId="10" priority="2" operator="containsText" text="Yes">
      <formula>NOT(ISERROR(SEARCH("Yes",B3)))</formula>
    </cfRule>
    <cfRule type="containsText" dxfId="9" priority="3" operator="containsText" text="No">
      <formula>NOT(ISERROR(SEARCH("No",B3)))</formula>
    </cfRule>
  </conditionalFormatting>
  <dataValidations count="1">
    <dataValidation type="list" allowBlank="1" showInputMessage="1" showErrorMessage="1" sqref="G8:G12" xr:uid="{A6FCC238-1944-4A4A-9E09-01CF5E832D5E}">
      <formula1>$G$15:$G$22</formula1>
    </dataValidation>
  </dataValidations>
  <pageMargins left="0.75" right="0.75" top="1" bottom="1" header="0.5" footer="0.5"/>
  <pageSetup paperSize="9" scale="21" fitToHeight="0"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'C:\Users\cthai\AppData\Roaming\iManage\Work\Recent\AER212506 - Networks Data Model Concepts\[Consultation Workbook - Distribution - Data Entity 03_ Network Metrics(12715385.1).xlsx]Sheet1'!#REF!</xm:f>
          </x14:formula1>
          <xm:sqref>D5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S102"/>
  <sheetViews>
    <sheetView zoomScaleNormal="100" workbookViewId="0"/>
  </sheetViews>
  <sheetFormatPr defaultColWidth="10.28515625" defaultRowHeight="15" outlineLevelRow="1"/>
  <cols>
    <col min="1" max="1" width="1.85546875" style="25" customWidth="1"/>
    <col min="2" max="2" width="25.7109375" style="25" customWidth="1"/>
    <col min="3" max="3" width="1.85546875" style="25" customWidth="1"/>
    <col min="4" max="4" width="2.42578125" style="38" customWidth="1"/>
    <col min="5" max="5" width="35.28515625" style="38" customWidth="1"/>
    <col min="6" max="6" width="35" style="38" customWidth="1"/>
    <col min="7" max="7" width="15.28515625" style="38" customWidth="1"/>
    <col min="8" max="8" width="2.42578125" style="38" customWidth="1"/>
    <col min="9" max="9" width="17.7109375" style="38" customWidth="1"/>
    <col min="10" max="10" width="3" style="38" customWidth="1"/>
    <col min="11" max="11" width="1.85546875" style="125" customWidth="1"/>
    <col min="12" max="12" width="14.42578125" style="127" customWidth="1"/>
    <col min="13" max="13" width="1.85546875" style="125" customWidth="1"/>
    <col min="14" max="16" width="4.5703125" style="125" customWidth="1"/>
    <col min="17" max="16384" width="10.28515625" style="125"/>
  </cols>
  <sheetData>
    <row r="1" spans="2:18" ht="53.25" customHeight="1">
      <c r="B1" s="27"/>
      <c r="E1" s="124" t="s">
        <v>149</v>
      </c>
      <c r="F1" s="93"/>
      <c r="G1" s="93"/>
      <c r="H1" s="93"/>
      <c r="I1" s="93"/>
      <c r="J1" s="93"/>
      <c r="K1" s="94"/>
      <c r="L1" s="126"/>
    </row>
    <row r="2" spans="2:18" ht="39.950000000000003" customHeight="1">
      <c r="B2" s="26"/>
      <c r="E2" s="186" t="s">
        <v>52</v>
      </c>
      <c r="F2" s="123"/>
      <c r="G2" s="123"/>
      <c r="H2" s="123"/>
      <c r="I2" s="123"/>
      <c r="J2" s="11"/>
      <c r="K2" s="64"/>
      <c r="L2" s="69"/>
    </row>
    <row r="3" spans="2:18" ht="100.5" customHeight="1" thickBot="1">
      <c r="B3" s="26"/>
      <c r="E3" s="11"/>
      <c r="F3" s="11"/>
      <c r="G3" s="11"/>
      <c r="H3" s="11"/>
      <c r="I3" s="19"/>
      <c r="J3" s="11"/>
      <c r="K3" s="64"/>
    </row>
    <row r="4" spans="2:18" ht="36.75" customHeight="1" thickBot="1">
      <c r="B4" s="34" t="s">
        <v>43</v>
      </c>
      <c r="E4" s="56" t="s">
        <v>54</v>
      </c>
      <c r="F4" s="56" t="s">
        <v>55</v>
      </c>
      <c r="G4" s="35" t="s">
        <v>41</v>
      </c>
      <c r="H4" s="10"/>
      <c r="I4" s="13" t="s">
        <v>98</v>
      </c>
      <c r="J4" s="14"/>
      <c r="K4" s="65"/>
      <c r="L4" s="67" t="s">
        <v>40</v>
      </c>
      <c r="N4" s="203" t="s">
        <v>71</v>
      </c>
      <c r="O4" s="204"/>
      <c r="P4" s="205"/>
    </row>
    <row r="5" spans="2:18" ht="26.25" customHeight="1">
      <c r="B5" s="125"/>
      <c r="E5" s="15" t="s">
        <v>10</v>
      </c>
      <c r="F5" s="10"/>
      <c r="G5" s="10"/>
      <c r="H5" s="10"/>
      <c r="I5" s="10"/>
      <c r="J5" s="10"/>
      <c r="L5" s="125"/>
      <c r="N5" s="75" t="s">
        <v>88</v>
      </c>
      <c r="O5" s="76" t="s">
        <v>89</v>
      </c>
      <c r="P5" s="77" t="s">
        <v>90</v>
      </c>
    </row>
    <row r="6" spans="2:18" ht="24" customHeight="1" outlineLevel="1">
      <c r="B6" s="125"/>
      <c r="E6" s="138" t="s">
        <v>53</v>
      </c>
      <c r="F6" s="10"/>
      <c r="H6" s="36"/>
      <c r="I6" s="85">
        <f>SUM(I7:I11)</f>
        <v>0</v>
      </c>
      <c r="L6" s="66"/>
    </row>
    <row r="7" spans="2:18" ht="15" customHeight="1" outlineLevel="1">
      <c r="B7" s="200"/>
      <c r="E7" s="181" t="s">
        <v>159</v>
      </c>
      <c r="F7" s="96" t="s">
        <v>159</v>
      </c>
      <c r="G7" s="50" t="s">
        <v>42</v>
      </c>
      <c r="H7" s="48"/>
      <c r="I7" s="135"/>
      <c r="L7" s="72" t="s">
        <v>157</v>
      </c>
      <c r="N7" s="129"/>
      <c r="O7" s="48"/>
      <c r="P7" s="130"/>
    </row>
    <row r="8" spans="2:18" outlineLevel="1">
      <c r="B8" s="201"/>
      <c r="E8" s="98" t="s">
        <v>160</v>
      </c>
      <c r="F8" s="99" t="s">
        <v>160</v>
      </c>
      <c r="G8" s="51" t="s">
        <v>42</v>
      </c>
      <c r="H8" s="36"/>
      <c r="I8" s="136"/>
      <c r="L8" s="72" t="s">
        <v>157</v>
      </c>
      <c r="N8" s="131"/>
      <c r="O8" s="36"/>
      <c r="P8" s="132"/>
    </row>
    <row r="9" spans="2:18" outlineLevel="1">
      <c r="B9" s="201"/>
      <c r="E9" s="98" t="s">
        <v>161</v>
      </c>
      <c r="F9" s="99" t="s">
        <v>161</v>
      </c>
      <c r="G9" s="51" t="s">
        <v>42</v>
      </c>
      <c r="H9" s="36"/>
      <c r="I9" s="136"/>
      <c r="L9" s="72" t="s">
        <v>157</v>
      </c>
      <c r="N9" s="131"/>
      <c r="O9" s="36"/>
      <c r="P9" s="132"/>
    </row>
    <row r="10" spans="2:18" outlineLevel="1">
      <c r="B10" s="201"/>
      <c r="E10" s="98" t="s">
        <v>162</v>
      </c>
      <c r="F10" s="99" t="s">
        <v>162</v>
      </c>
      <c r="G10" s="51" t="s">
        <v>42</v>
      </c>
      <c r="H10" s="36"/>
      <c r="I10" s="136"/>
      <c r="L10" s="72" t="s">
        <v>157</v>
      </c>
      <c r="N10" s="131"/>
      <c r="O10" s="36"/>
      <c r="P10" s="132"/>
    </row>
    <row r="11" spans="2:18" outlineLevel="1">
      <c r="B11" s="202"/>
      <c r="E11" s="101" t="s">
        <v>163</v>
      </c>
      <c r="F11" s="102" t="s">
        <v>163</v>
      </c>
      <c r="G11" s="52" t="s">
        <v>42</v>
      </c>
      <c r="H11" s="49"/>
      <c r="I11" s="137"/>
      <c r="L11" s="72" t="s">
        <v>157</v>
      </c>
      <c r="N11" s="133"/>
      <c r="O11" s="49"/>
      <c r="P11" s="134"/>
    </row>
    <row r="12" spans="2:18" outlineLevel="1">
      <c r="E12" s="184" t="s">
        <v>164</v>
      </c>
      <c r="M12" s="127"/>
      <c r="N12" s="127"/>
      <c r="O12" s="127"/>
      <c r="P12" s="127"/>
      <c r="Q12" s="127"/>
      <c r="R12" s="127"/>
    </row>
    <row r="13" spans="2:18" outlineLevel="1">
      <c r="B13" s="125"/>
      <c r="M13" s="127"/>
      <c r="N13" s="127"/>
      <c r="O13" s="127"/>
      <c r="P13" s="127"/>
      <c r="Q13" s="127"/>
      <c r="R13" s="127"/>
    </row>
    <row r="14" spans="2:18" outlineLevel="1">
      <c r="E14" s="138" t="s">
        <v>46</v>
      </c>
      <c r="F14" s="10"/>
      <c r="G14" s="35"/>
      <c r="H14" s="36"/>
      <c r="I14" s="85">
        <f>SUM(I15:I19)</f>
        <v>0</v>
      </c>
      <c r="M14" s="127"/>
      <c r="N14" s="127"/>
      <c r="O14" s="127"/>
      <c r="P14" s="127"/>
      <c r="Q14" s="127"/>
      <c r="R14" s="127"/>
    </row>
    <row r="15" spans="2:18" outlineLevel="1">
      <c r="B15" s="139"/>
      <c r="E15" s="95" t="s">
        <v>159</v>
      </c>
      <c r="F15" s="96" t="s">
        <v>159</v>
      </c>
      <c r="G15" s="50" t="s">
        <v>42</v>
      </c>
      <c r="H15" s="48"/>
      <c r="I15" s="135"/>
      <c r="L15" s="72" t="s">
        <v>157</v>
      </c>
      <c r="N15" s="129"/>
      <c r="O15" s="48"/>
      <c r="P15" s="130"/>
    </row>
    <row r="16" spans="2:18" outlineLevel="1">
      <c r="B16" s="140"/>
      <c r="E16" s="98" t="s">
        <v>160</v>
      </c>
      <c r="F16" s="99" t="s">
        <v>160</v>
      </c>
      <c r="G16" s="51" t="s">
        <v>42</v>
      </c>
      <c r="H16" s="36"/>
      <c r="I16" s="136"/>
      <c r="L16" s="72" t="s">
        <v>157</v>
      </c>
      <c r="N16" s="131"/>
      <c r="O16" s="36"/>
      <c r="P16" s="132"/>
    </row>
    <row r="17" spans="2:18" outlineLevel="1">
      <c r="B17" s="140"/>
      <c r="E17" s="98" t="s">
        <v>161</v>
      </c>
      <c r="F17" s="99" t="s">
        <v>161</v>
      </c>
      <c r="G17" s="51" t="s">
        <v>42</v>
      </c>
      <c r="H17" s="36"/>
      <c r="I17" s="136"/>
      <c r="L17" s="72" t="s">
        <v>157</v>
      </c>
      <c r="N17" s="131"/>
      <c r="O17" s="36"/>
      <c r="P17" s="132"/>
    </row>
    <row r="18" spans="2:18" outlineLevel="1">
      <c r="B18" s="140"/>
      <c r="E18" s="98" t="s">
        <v>162</v>
      </c>
      <c r="F18" s="99" t="s">
        <v>162</v>
      </c>
      <c r="G18" s="51" t="s">
        <v>42</v>
      </c>
      <c r="H18" s="36"/>
      <c r="I18" s="136"/>
      <c r="L18" s="72" t="s">
        <v>157</v>
      </c>
      <c r="N18" s="131"/>
      <c r="O18" s="36"/>
      <c r="P18" s="132"/>
    </row>
    <row r="19" spans="2:18" outlineLevel="1">
      <c r="B19" s="141"/>
      <c r="E19" s="101" t="s">
        <v>163</v>
      </c>
      <c r="F19" s="102" t="s">
        <v>163</v>
      </c>
      <c r="G19" s="52" t="s">
        <v>42</v>
      </c>
      <c r="H19" s="49"/>
      <c r="I19" s="137"/>
      <c r="L19" s="72" t="s">
        <v>157</v>
      </c>
      <c r="N19" s="133"/>
      <c r="O19" s="49"/>
      <c r="P19" s="134"/>
    </row>
    <row r="20" spans="2:18" outlineLevel="1">
      <c r="B20" s="27"/>
      <c r="E20" s="184" t="s">
        <v>164</v>
      </c>
      <c r="M20" s="127"/>
      <c r="N20" s="127"/>
      <c r="O20" s="127"/>
      <c r="P20" s="127"/>
      <c r="Q20" s="127"/>
      <c r="R20" s="127"/>
    </row>
    <row r="21" spans="2:18" outlineLevel="1">
      <c r="B21" s="27"/>
      <c r="M21" s="127"/>
      <c r="N21" s="127"/>
      <c r="O21" s="127"/>
      <c r="P21" s="127"/>
      <c r="Q21" s="127"/>
      <c r="R21" s="127"/>
    </row>
    <row r="22" spans="2:18" outlineLevel="1">
      <c r="B22" s="27"/>
      <c r="E22" s="138" t="s">
        <v>47</v>
      </c>
      <c r="F22" s="10"/>
      <c r="G22" s="35"/>
      <c r="H22" s="36"/>
      <c r="I22" s="85">
        <f>SUM(I23:I27)</f>
        <v>0</v>
      </c>
      <c r="M22" s="127"/>
      <c r="N22" s="127"/>
      <c r="O22" s="127"/>
      <c r="P22" s="127"/>
      <c r="Q22" s="127"/>
      <c r="R22" s="127"/>
    </row>
    <row r="23" spans="2:18" outlineLevel="1">
      <c r="B23" s="200"/>
      <c r="E23" s="95" t="s">
        <v>159</v>
      </c>
      <c r="F23" s="96" t="s">
        <v>159</v>
      </c>
      <c r="G23" s="50" t="s">
        <v>42</v>
      </c>
      <c r="H23" s="48"/>
      <c r="I23" s="135"/>
      <c r="L23" s="72" t="s">
        <v>157</v>
      </c>
      <c r="N23" s="129"/>
      <c r="O23" s="48"/>
      <c r="P23" s="130"/>
    </row>
    <row r="24" spans="2:18" outlineLevel="1">
      <c r="B24" s="201"/>
      <c r="E24" s="98" t="s">
        <v>160</v>
      </c>
      <c r="F24" s="99" t="s">
        <v>160</v>
      </c>
      <c r="G24" s="51" t="s">
        <v>42</v>
      </c>
      <c r="H24" s="36"/>
      <c r="I24" s="136"/>
      <c r="L24" s="72" t="s">
        <v>157</v>
      </c>
      <c r="N24" s="131"/>
      <c r="O24" s="36"/>
      <c r="P24" s="132"/>
    </row>
    <row r="25" spans="2:18" outlineLevel="1">
      <c r="B25" s="201"/>
      <c r="E25" s="98" t="s">
        <v>161</v>
      </c>
      <c r="F25" s="99" t="s">
        <v>161</v>
      </c>
      <c r="G25" s="51" t="s">
        <v>42</v>
      </c>
      <c r="H25" s="36"/>
      <c r="I25" s="136"/>
      <c r="L25" s="72" t="s">
        <v>157</v>
      </c>
      <c r="N25" s="131"/>
      <c r="O25" s="36"/>
      <c r="P25" s="132"/>
    </row>
    <row r="26" spans="2:18" outlineLevel="1">
      <c r="B26" s="201"/>
      <c r="E26" s="98" t="s">
        <v>162</v>
      </c>
      <c r="F26" s="99" t="s">
        <v>162</v>
      </c>
      <c r="G26" s="51" t="s">
        <v>42</v>
      </c>
      <c r="H26" s="36"/>
      <c r="I26" s="136"/>
      <c r="L26" s="72" t="s">
        <v>157</v>
      </c>
      <c r="N26" s="131"/>
      <c r="O26" s="36"/>
      <c r="P26" s="132"/>
    </row>
    <row r="27" spans="2:18" outlineLevel="1">
      <c r="B27" s="202"/>
      <c r="E27" s="101" t="s">
        <v>163</v>
      </c>
      <c r="F27" s="102" t="s">
        <v>163</v>
      </c>
      <c r="G27" s="52" t="s">
        <v>42</v>
      </c>
      <c r="H27" s="49"/>
      <c r="I27" s="137"/>
      <c r="L27" s="72" t="s">
        <v>157</v>
      </c>
      <c r="N27" s="133"/>
      <c r="O27" s="49"/>
      <c r="P27" s="134"/>
    </row>
    <row r="28" spans="2:18" outlineLevel="1">
      <c r="E28" s="184" t="s">
        <v>164</v>
      </c>
      <c r="M28" s="127"/>
      <c r="N28" s="127"/>
      <c r="O28" s="127"/>
      <c r="P28" s="127"/>
      <c r="Q28" s="127"/>
    </row>
    <row r="29" spans="2:18" outlineLevel="1">
      <c r="M29" s="127"/>
      <c r="N29" s="127"/>
      <c r="O29" s="127"/>
      <c r="P29" s="127"/>
      <c r="Q29" s="127"/>
    </row>
    <row r="30" spans="2:18" outlineLevel="1">
      <c r="E30" s="138" t="s">
        <v>48</v>
      </c>
      <c r="F30" s="10"/>
      <c r="G30" s="35"/>
      <c r="H30" s="36"/>
      <c r="I30" s="85">
        <f>SUM(I31:I35)</f>
        <v>0</v>
      </c>
      <c r="M30" s="127"/>
      <c r="N30" s="127"/>
      <c r="O30" s="127"/>
      <c r="P30" s="127"/>
      <c r="Q30" s="127"/>
    </row>
    <row r="31" spans="2:18" outlineLevel="1">
      <c r="B31" s="200"/>
      <c r="E31" s="95" t="s">
        <v>159</v>
      </c>
      <c r="F31" s="96" t="s">
        <v>159</v>
      </c>
      <c r="G31" s="50" t="s">
        <v>42</v>
      </c>
      <c r="H31" s="48"/>
      <c r="I31" s="135"/>
      <c r="L31" s="72" t="s">
        <v>157</v>
      </c>
      <c r="N31" s="129"/>
      <c r="O31" s="48"/>
      <c r="P31" s="130"/>
    </row>
    <row r="32" spans="2:18" outlineLevel="1">
      <c r="B32" s="201"/>
      <c r="E32" s="98" t="s">
        <v>160</v>
      </c>
      <c r="F32" s="99" t="s">
        <v>160</v>
      </c>
      <c r="G32" s="51" t="s">
        <v>42</v>
      </c>
      <c r="H32" s="36"/>
      <c r="I32" s="136"/>
      <c r="L32" s="72" t="s">
        <v>157</v>
      </c>
      <c r="N32" s="131"/>
      <c r="O32" s="36"/>
      <c r="P32" s="132"/>
    </row>
    <row r="33" spans="2:18" outlineLevel="1">
      <c r="B33" s="201"/>
      <c r="E33" s="98" t="s">
        <v>161</v>
      </c>
      <c r="F33" s="99" t="s">
        <v>161</v>
      </c>
      <c r="G33" s="51" t="s">
        <v>42</v>
      </c>
      <c r="H33" s="36"/>
      <c r="I33" s="136"/>
      <c r="L33" s="72" t="s">
        <v>157</v>
      </c>
      <c r="N33" s="131"/>
      <c r="O33" s="36"/>
      <c r="P33" s="132"/>
    </row>
    <row r="34" spans="2:18" outlineLevel="1">
      <c r="B34" s="201"/>
      <c r="E34" s="98" t="s">
        <v>162</v>
      </c>
      <c r="F34" s="99" t="s">
        <v>162</v>
      </c>
      <c r="G34" s="51" t="s">
        <v>42</v>
      </c>
      <c r="H34" s="36"/>
      <c r="I34" s="136"/>
      <c r="L34" s="72" t="s">
        <v>157</v>
      </c>
      <c r="N34" s="131"/>
      <c r="O34" s="36"/>
      <c r="P34" s="132"/>
    </row>
    <row r="35" spans="2:18" outlineLevel="1">
      <c r="B35" s="202"/>
      <c r="E35" s="101" t="s">
        <v>163</v>
      </c>
      <c r="F35" s="102" t="s">
        <v>163</v>
      </c>
      <c r="G35" s="52" t="s">
        <v>42</v>
      </c>
      <c r="H35" s="49"/>
      <c r="I35" s="137"/>
      <c r="L35" s="72" t="s">
        <v>157</v>
      </c>
      <c r="N35" s="133"/>
      <c r="O35" s="49"/>
      <c r="P35" s="134"/>
    </row>
    <row r="36" spans="2:18" outlineLevel="1">
      <c r="E36" s="184" t="s">
        <v>164</v>
      </c>
      <c r="M36" s="127"/>
      <c r="N36" s="127"/>
      <c r="O36" s="127"/>
      <c r="P36" s="127"/>
      <c r="Q36" s="127"/>
    </row>
    <row r="37" spans="2:18" outlineLevel="1">
      <c r="M37" s="127"/>
      <c r="N37" s="127"/>
      <c r="O37" s="127"/>
      <c r="P37" s="127"/>
      <c r="Q37" s="127"/>
    </row>
    <row r="38" spans="2:18" outlineLevel="1">
      <c r="E38" s="138" t="s">
        <v>49</v>
      </c>
      <c r="F38" s="10"/>
      <c r="G38" s="35"/>
      <c r="H38" s="36"/>
      <c r="I38" s="85">
        <f>SUM(I39:I43)</f>
        <v>0</v>
      </c>
      <c r="M38" s="127"/>
      <c r="N38" s="127"/>
      <c r="O38" s="127"/>
      <c r="P38" s="127"/>
      <c r="Q38" s="127"/>
    </row>
    <row r="39" spans="2:18" outlineLevel="1">
      <c r="B39" s="200" t="s">
        <v>140</v>
      </c>
      <c r="E39" s="95" t="s">
        <v>159</v>
      </c>
      <c r="F39" s="96" t="s">
        <v>159</v>
      </c>
      <c r="G39" s="50" t="s">
        <v>42</v>
      </c>
      <c r="H39" s="48"/>
      <c r="I39" s="135"/>
      <c r="L39" s="72" t="s">
        <v>157</v>
      </c>
      <c r="N39" s="129"/>
      <c r="O39" s="48"/>
      <c r="P39" s="130"/>
    </row>
    <row r="40" spans="2:18" outlineLevel="1">
      <c r="B40" s="201"/>
      <c r="E40" s="98" t="s">
        <v>160</v>
      </c>
      <c r="F40" s="99" t="s">
        <v>160</v>
      </c>
      <c r="G40" s="51" t="s">
        <v>42</v>
      </c>
      <c r="H40" s="36"/>
      <c r="I40" s="136"/>
      <c r="L40" s="72" t="s">
        <v>157</v>
      </c>
      <c r="N40" s="131"/>
      <c r="O40" s="36"/>
      <c r="P40" s="132"/>
    </row>
    <row r="41" spans="2:18" outlineLevel="1">
      <c r="B41" s="201"/>
      <c r="E41" s="98" t="s">
        <v>161</v>
      </c>
      <c r="F41" s="99" t="s">
        <v>161</v>
      </c>
      <c r="G41" s="51" t="s">
        <v>42</v>
      </c>
      <c r="H41" s="36"/>
      <c r="I41" s="136"/>
      <c r="L41" s="72" t="s">
        <v>157</v>
      </c>
      <c r="N41" s="131"/>
      <c r="O41" s="36"/>
      <c r="P41" s="132"/>
    </row>
    <row r="42" spans="2:18" outlineLevel="1">
      <c r="B42" s="201"/>
      <c r="E42" s="98" t="s">
        <v>162</v>
      </c>
      <c r="F42" s="99" t="s">
        <v>162</v>
      </c>
      <c r="G42" s="51" t="s">
        <v>42</v>
      </c>
      <c r="H42" s="36"/>
      <c r="I42" s="136"/>
      <c r="L42" s="72" t="s">
        <v>157</v>
      </c>
      <c r="N42" s="131"/>
      <c r="O42" s="36"/>
      <c r="P42" s="132"/>
    </row>
    <row r="43" spans="2:18" outlineLevel="1">
      <c r="B43" s="202"/>
      <c r="E43" s="101" t="s">
        <v>163</v>
      </c>
      <c r="F43" s="102" t="s">
        <v>163</v>
      </c>
      <c r="G43" s="52" t="s">
        <v>42</v>
      </c>
      <c r="H43" s="49"/>
      <c r="I43" s="137"/>
      <c r="L43" s="72" t="s">
        <v>157</v>
      </c>
      <c r="N43" s="133"/>
      <c r="O43" s="49"/>
      <c r="P43" s="134"/>
    </row>
    <row r="44" spans="2:18" outlineLevel="1">
      <c r="E44" s="184" t="s">
        <v>164</v>
      </c>
      <c r="M44" s="127"/>
      <c r="N44" s="127"/>
      <c r="O44" s="127"/>
      <c r="P44" s="127"/>
      <c r="Q44" s="127"/>
      <c r="R44" s="127"/>
    </row>
    <row r="45" spans="2:18" ht="15" customHeight="1">
      <c r="M45" s="127"/>
      <c r="N45" s="127"/>
      <c r="O45" s="127"/>
      <c r="P45" s="127"/>
      <c r="Q45" s="127"/>
      <c r="R45" s="127"/>
    </row>
    <row r="46" spans="2:18" ht="26.25" customHeight="1">
      <c r="E46" s="15" t="s">
        <v>93</v>
      </c>
      <c r="F46" s="10"/>
      <c r="G46" s="10"/>
      <c r="H46" s="10"/>
      <c r="I46" s="10"/>
      <c r="J46" s="11"/>
      <c r="K46" s="64"/>
      <c r="L46" s="69"/>
      <c r="M46" s="69"/>
      <c r="N46" s="69"/>
      <c r="O46" s="69"/>
      <c r="P46" s="69"/>
      <c r="Q46" s="69"/>
      <c r="R46" s="69"/>
    </row>
    <row r="47" spans="2:18" outlineLevel="1">
      <c r="B47" s="27"/>
      <c r="E47" s="138" t="s">
        <v>53</v>
      </c>
      <c r="F47" s="10"/>
      <c r="G47" s="35"/>
      <c r="H47" s="36"/>
      <c r="I47" s="85">
        <f>SUM(I48:I52)</f>
        <v>0</v>
      </c>
      <c r="J47" s="11"/>
      <c r="K47" s="64"/>
      <c r="L47" s="69"/>
      <c r="M47" s="69"/>
      <c r="N47" s="69"/>
      <c r="O47" s="69"/>
      <c r="P47" s="69"/>
      <c r="Q47" s="69"/>
      <c r="R47" s="69"/>
    </row>
    <row r="48" spans="2:18" outlineLevel="1">
      <c r="B48" s="200"/>
      <c r="E48" s="95" t="s">
        <v>159</v>
      </c>
      <c r="F48" s="96" t="s">
        <v>159</v>
      </c>
      <c r="G48" s="50" t="s">
        <v>42</v>
      </c>
      <c r="H48" s="48"/>
      <c r="I48" s="135"/>
      <c r="L48" s="72" t="s">
        <v>157</v>
      </c>
      <c r="N48" s="129"/>
      <c r="O48" s="48"/>
      <c r="P48" s="130"/>
    </row>
    <row r="49" spans="2:18" outlineLevel="1">
      <c r="B49" s="201"/>
      <c r="E49" s="98" t="s">
        <v>160</v>
      </c>
      <c r="F49" s="99" t="s">
        <v>160</v>
      </c>
      <c r="G49" s="51" t="s">
        <v>42</v>
      </c>
      <c r="H49" s="36"/>
      <c r="I49" s="136"/>
      <c r="L49" s="72" t="s">
        <v>157</v>
      </c>
      <c r="N49" s="131"/>
      <c r="O49" s="36"/>
      <c r="P49" s="132"/>
    </row>
    <row r="50" spans="2:18" outlineLevel="1">
      <c r="B50" s="201"/>
      <c r="E50" s="98" t="s">
        <v>161</v>
      </c>
      <c r="F50" s="99" t="s">
        <v>161</v>
      </c>
      <c r="G50" s="51" t="s">
        <v>42</v>
      </c>
      <c r="H50" s="36"/>
      <c r="I50" s="136"/>
      <c r="L50" s="72" t="s">
        <v>157</v>
      </c>
      <c r="N50" s="131"/>
      <c r="O50" s="36"/>
      <c r="P50" s="132"/>
    </row>
    <row r="51" spans="2:18" outlineLevel="1">
      <c r="B51" s="201"/>
      <c r="E51" s="98" t="s">
        <v>162</v>
      </c>
      <c r="F51" s="99" t="s">
        <v>162</v>
      </c>
      <c r="G51" s="51" t="s">
        <v>42</v>
      </c>
      <c r="H51" s="36"/>
      <c r="I51" s="136"/>
      <c r="L51" s="72" t="s">
        <v>157</v>
      </c>
      <c r="N51" s="131"/>
      <c r="O51" s="36"/>
      <c r="P51" s="132"/>
    </row>
    <row r="52" spans="2:18" outlineLevel="1">
      <c r="B52" s="202"/>
      <c r="E52" s="101" t="s">
        <v>163</v>
      </c>
      <c r="F52" s="102" t="s">
        <v>163</v>
      </c>
      <c r="G52" s="52" t="s">
        <v>42</v>
      </c>
      <c r="H52" s="49"/>
      <c r="I52" s="137"/>
      <c r="L52" s="72" t="s">
        <v>157</v>
      </c>
      <c r="N52" s="133"/>
      <c r="O52" s="49"/>
      <c r="P52" s="134"/>
    </row>
    <row r="53" spans="2:18" outlineLevel="1">
      <c r="B53" s="27"/>
      <c r="E53" s="184" t="s">
        <v>164</v>
      </c>
      <c r="M53" s="127"/>
      <c r="N53" s="127"/>
      <c r="O53" s="127"/>
      <c r="P53" s="127"/>
      <c r="Q53" s="127"/>
    </row>
    <row r="54" spans="2:18" outlineLevel="1">
      <c r="B54" s="27"/>
      <c r="M54" s="127"/>
      <c r="N54" s="127"/>
      <c r="O54" s="127"/>
      <c r="P54" s="127"/>
      <c r="Q54" s="127"/>
    </row>
    <row r="55" spans="2:18" outlineLevel="1">
      <c r="B55" s="27"/>
      <c r="E55" s="138" t="s">
        <v>46</v>
      </c>
      <c r="F55" s="10"/>
      <c r="G55" s="35"/>
      <c r="H55" s="36"/>
      <c r="I55" s="85">
        <f>SUM(I56:I60)</f>
        <v>0</v>
      </c>
      <c r="M55" s="127"/>
      <c r="N55" s="127"/>
      <c r="O55" s="127"/>
      <c r="P55" s="127"/>
      <c r="Q55" s="127"/>
    </row>
    <row r="56" spans="2:18" outlineLevel="1">
      <c r="B56" s="200"/>
      <c r="E56" s="95" t="s">
        <v>159</v>
      </c>
      <c r="F56" s="96" t="s">
        <v>159</v>
      </c>
      <c r="G56" s="50" t="s">
        <v>42</v>
      </c>
      <c r="H56" s="48"/>
      <c r="I56" s="135"/>
      <c r="L56" s="72" t="s">
        <v>157</v>
      </c>
      <c r="N56" s="129"/>
      <c r="O56" s="48"/>
      <c r="P56" s="130"/>
    </row>
    <row r="57" spans="2:18" outlineLevel="1">
      <c r="B57" s="201"/>
      <c r="E57" s="98" t="s">
        <v>160</v>
      </c>
      <c r="F57" s="99" t="s">
        <v>160</v>
      </c>
      <c r="G57" s="51" t="s">
        <v>42</v>
      </c>
      <c r="H57" s="36"/>
      <c r="I57" s="136"/>
      <c r="L57" s="72" t="s">
        <v>157</v>
      </c>
      <c r="N57" s="131"/>
      <c r="O57" s="36"/>
      <c r="P57" s="132"/>
    </row>
    <row r="58" spans="2:18" outlineLevel="1">
      <c r="B58" s="201"/>
      <c r="E58" s="98" t="s">
        <v>161</v>
      </c>
      <c r="F58" s="99" t="s">
        <v>161</v>
      </c>
      <c r="G58" s="51" t="s">
        <v>42</v>
      </c>
      <c r="H58" s="36"/>
      <c r="I58" s="136"/>
      <c r="L58" s="72" t="s">
        <v>157</v>
      </c>
      <c r="N58" s="131"/>
      <c r="O58" s="36"/>
      <c r="P58" s="132"/>
    </row>
    <row r="59" spans="2:18" outlineLevel="1">
      <c r="B59" s="201"/>
      <c r="E59" s="98" t="s">
        <v>162</v>
      </c>
      <c r="F59" s="99" t="s">
        <v>162</v>
      </c>
      <c r="G59" s="51" t="s">
        <v>42</v>
      </c>
      <c r="H59" s="36"/>
      <c r="I59" s="136"/>
      <c r="L59" s="72" t="s">
        <v>157</v>
      </c>
      <c r="N59" s="131"/>
      <c r="O59" s="36"/>
      <c r="P59" s="132"/>
    </row>
    <row r="60" spans="2:18" outlineLevel="1">
      <c r="B60" s="202"/>
      <c r="E60" s="101" t="s">
        <v>163</v>
      </c>
      <c r="F60" s="102" t="s">
        <v>163</v>
      </c>
      <c r="G60" s="52" t="s">
        <v>42</v>
      </c>
      <c r="H60" s="49"/>
      <c r="I60" s="137"/>
      <c r="L60" s="72" t="s">
        <v>157</v>
      </c>
      <c r="N60" s="133"/>
      <c r="O60" s="49"/>
      <c r="P60" s="134"/>
    </row>
    <row r="61" spans="2:18" outlineLevel="1">
      <c r="B61" s="27"/>
      <c r="E61" s="184" t="s">
        <v>164</v>
      </c>
      <c r="M61" s="127"/>
      <c r="N61" s="127"/>
      <c r="O61" s="127"/>
      <c r="P61" s="127"/>
      <c r="Q61" s="127"/>
      <c r="R61" s="127"/>
    </row>
    <row r="62" spans="2:18" outlineLevel="1">
      <c r="B62" s="27"/>
      <c r="M62" s="127"/>
      <c r="N62" s="127"/>
      <c r="O62" s="127"/>
      <c r="P62" s="127"/>
      <c r="Q62" s="127"/>
      <c r="R62" s="127"/>
    </row>
    <row r="63" spans="2:18" outlineLevel="1">
      <c r="B63" s="27"/>
      <c r="E63" s="138" t="s">
        <v>47</v>
      </c>
      <c r="F63" s="10"/>
      <c r="G63" s="35"/>
      <c r="H63" s="36"/>
      <c r="I63" s="85">
        <f>SUM(I64:I68)</f>
        <v>0</v>
      </c>
      <c r="M63" s="127"/>
      <c r="N63" s="127"/>
      <c r="O63" s="127"/>
      <c r="P63" s="127"/>
      <c r="Q63" s="127"/>
      <c r="R63" s="127"/>
    </row>
    <row r="64" spans="2:18" outlineLevel="1">
      <c r="B64" s="200"/>
      <c r="E64" s="95" t="s">
        <v>159</v>
      </c>
      <c r="F64" s="96" t="s">
        <v>159</v>
      </c>
      <c r="G64" s="50" t="s">
        <v>42</v>
      </c>
      <c r="H64" s="48"/>
      <c r="I64" s="135"/>
      <c r="L64" s="72" t="s">
        <v>157</v>
      </c>
      <c r="N64" s="129"/>
      <c r="O64" s="48"/>
      <c r="P64" s="130"/>
    </row>
    <row r="65" spans="2:18" outlineLevel="1">
      <c r="B65" s="201"/>
      <c r="E65" s="98" t="s">
        <v>160</v>
      </c>
      <c r="F65" s="99" t="s">
        <v>160</v>
      </c>
      <c r="G65" s="51" t="s">
        <v>42</v>
      </c>
      <c r="H65" s="36"/>
      <c r="I65" s="136"/>
      <c r="L65" s="72" t="s">
        <v>157</v>
      </c>
      <c r="N65" s="131"/>
      <c r="O65" s="36"/>
      <c r="P65" s="132"/>
    </row>
    <row r="66" spans="2:18" outlineLevel="1">
      <c r="B66" s="201"/>
      <c r="E66" s="98" t="s">
        <v>161</v>
      </c>
      <c r="F66" s="99" t="s">
        <v>161</v>
      </c>
      <c r="G66" s="51" t="s">
        <v>42</v>
      </c>
      <c r="H66" s="36"/>
      <c r="I66" s="136"/>
      <c r="L66" s="72" t="s">
        <v>157</v>
      </c>
      <c r="N66" s="131"/>
      <c r="O66" s="36"/>
      <c r="P66" s="132"/>
    </row>
    <row r="67" spans="2:18" outlineLevel="1">
      <c r="B67" s="201"/>
      <c r="E67" s="98" t="s">
        <v>162</v>
      </c>
      <c r="F67" s="99" t="s">
        <v>162</v>
      </c>
      <c r="G67" s="51" t="s">
        <v>42</v>
      </c>
      <c r="H67" s="36"/>
      <c r="I67" s="136"/>
      <c r="L67" s="72" t="s">
        <v>157</v>
      </c>
      <c r="N67" s="131"/>
      <c r="O67" s="36"/>
      <c r="P67" s="132"/>
    </row>
    <row r="68" spans="2:18" outlineLevel="1">
      <c r="B68" s="202"/>
      <c r="E68" s="101" t="s">
        <v>163</v>
      </c>
      <c r="F68" s="102" t="s">
        <v>163</v>
      </c>
      <c r="G68" s="52" t="s">
        <v>42</v>
      </c>
      <c r="H68" s="49"/>
      <c r="I68" s="137"/>
      <c r="L68" s="72" t="s">
        <v>157</v>
      </c>
      <c r="N68" s="133"/>
      <c r="O68" s="49"/>
      <c r="P68" s="134"/>
    </row>
    <row r="69" spans="2:18" outlineLevel="1">
      <c r="E69" s="184" t="s">
        <v>164</v>
      </c>
      <c r="M69" s="127"/>
      <c r="N69" s="127"/>
      <c r="O69" s="127"/>
      <c r="P69" s="127"/>
      <c r="Q69" s="127"/>
      <c r="R69" s="127"/>
    </row>
    <row r="70" spans="2:18" outlineLevel="1">
      <c r="M70" s="127"/>
      <c r="N70" s="127"/>
      <c r="O70" s="127"/>
      <c r="P70" s="127"/>
      <c r="Q70" s="127"/>
      <c r="R70" s="127"/>
    </row>
    <row r="71" spans="2:18" outlineLevel="1">
      <c r="E71" s="138" t="s">
        <v>48</v>
      </c>
      <c r="F71" s="10"/>
      <c r="G71" s="35"/>
      <c r="H71" s="36"/>
      <c r="I71" s="85">
        <f>SUM(I72:I76)</f>
        <v>0</v>
      </c>
      <c r="M71" s="127"/>
      <c r="N71" s="127"/>
      <c r="O71" s="127"/>
      <c r="P71" s="127"/>
      <c r="Q71" s="127"/>
      <c r="R71" s="127"/>
    </row>
    <row r="72" spans="2:18" outlineLevel="1">
      <c r="B72" s="200"/>
      <c r="E72" s="95" t="s">
        <v>159</v>
      </c>
      <c r="F72" s="96" t="s">
        <v>159</v>
      </c>
      <c r="G72" s="50" t="s">
        <v>42</v>
      </c>
      <c r="H72" s="48"/>
      <c r="I72" s="135"/>
      <c r="L72" s="72" t="s">
        <v>157</v>
      </c>
      <c r="N72" s="129"/>
      <c r="O72" s="48"/>
      <c r="P72" s="130"/>
    </row>
    <row r="73" spans="2:18" outlineLevel="1">
      <c r="B73" s="201"/>
      <c r="E73" s="98" t="s">
        <v>160</v>
      </c>
      <c r="F73" s="99" t="s">
        <v>160</v>
      </c>
      <c r="G73" s="51" t="s">
        <v>42</v>
      </c>
      <c r="H73" s="36"/>
      <c r="I73" s="136"/>
      <c r="L73" s="72" t="s">
        <v>157</v>
      </c>
      <c r="N73" s="131"/>
      <c r="O73" s="36"/>
      <c r="P73" s="132"/>
    </row>
    <row r="74" spans="2:18" outlineLevel="1">
      <c r="B74" s="201"/>
      <c r="E74" s="98" t="s">
        <v>161</v>
      </c>
      <c r="F74" s="99" t="s">
        <v>161</v>
      </c>
      <c r="G74" s="51" t="s">
        <v>42</v>
      </c>
      <c r="H74" s="36"/>
      <c r="I74" s="136"/>
      <c r="L74" s="72" t="s">
        <v>157</v>
      </c>
      <c r="N74" s="131"/>
      <c r="O74" s="36"/>
      <c r="P74" s="132"/>
    </row>
    <row r="75" spans="2:18" outlineLevel="1">
      <c r="B75" s="201"/>
      <c r="E75" s="98" t="s">
        <v>162</v>
      </c>
      <c r="F75" s="99" t="s">
        <v>162</v>
      </c>
      <c r="G75" s="51" t="s">
        <v>42</v>
      </c>
      <c r="H75" s="36"/>
      <c r="I75" s="136"/>
      <c r="L75" s="72" t="s">
        <v>157</v>
      </c>
      <c r="N75" s="131"/>
      <c r="O75" s="36"/>
      <c r="P75" s="132"/>
    </row>
    <row r="76" spans="2:18" outlineLevel="1">
      <c r="B76" s="202"/>
      <c r="E76" s="101" t="s">
        <v>163</v>
      </c>
      <c r="F76" s="102" t="s">
        <v>163</v>
      </c>
      <c r="G76" s="52" t="s">
        <v>42</v>
      </c>
      <c r="H76" s="49"/>
      <c r="I76" s="137"/>
      <c r="L76" s="72" t="s">
        <v>157</v>
      </c>
      <c r="N76" s="133"/>
      <c r="O76" s="49"/>
      <c r="P76" s="134"/>
    </row>
    <row r="77" spans="2:18" outlineLevel="1">
      <c r="E77" s="184" t="s">
        <v>164</v>
      </c>
      <c r="M77" s="127"/>
      <c r="N77" s="127"/>
      <c r="O77" s="127"/>
      <c r="P77" s="127"/>
      <c r="Q77" s="127"/>
      <c r="R77" s="127"/>
    </row>
    <row r="78" spans="2:18" outlineLevel="1">
      <c r="M78" s="127"/>
      <c r="N78" s="127"/>
      <c r="O78" s="127"/>
      <c r="P78" s="127"/>
      <c r="Q78" s="127"/>
      <c r="R78" s="127"/>
    </row>
    <row r="79" spans="2:18" outlineLevel="1">
      <c r="E79" s="138" t="s">
        <v>49</v>
      </c>
      <c r="F79" s="10"/>
      <c r="G79" s="35"/>
      <c r="H79" s="36"/>
      <c r="I79" s="85">
        <f>SUM(I80:I84)</f>
        <v>0</v>
      </c>
      <c r="M79" s="127"/>
      <c r="N79" s="127"/>
      <c r="O79" s="127"/>
      <c r="P79" s="127"/>
      <c r="Q79" s="127"/>
      <c r="R79" s="127"/>
    </row>
    <row r="80" spans="2:18" outlineLevel="1">
      <c r="B80" s="200"/>
      <c r="E80" s="95" t="s">
        <v>159</v>
      </c>
      <c r="F80" s="96" t="s">
        <v>159</v>
      </c>
      <c r="G80" s="50" t="s">
        <v>42</v>
      </c>
      <c r="H80" s="48"/>
      <c r="I80" s="135"/>
      <c r="L80" s="72" t="s">
        <v>157</v>
      </c>
      <c r="N80" s="129"/>
      <c r="O80" s="48"/>
      <c r="P80" s="130"/>
    </row>
    <row r="81" spans="2:19" outlineLevel="1">
      <c r="B81" s="201"/>
      <c r="E81" s="98" t="s">
        <v>160</v>
      </c>
      <c r="F81" s="99" t="s">
        <v>160</v>
      </c>
      <c r="G81" s="51" t="s">
        <v>42</v>
      </c>
      <c r="H81" s="36"/>
      <c r="I81" s="136"/>
      <c r="L81" s="72" t="s">
        <v>157</v>
      </c>
      <c r="N81" s="131"/>
      <c r="O81" s="36"/>
      <c r="P81" s="132"/>
    </row>
    <row r="82" spans="2:19" outlineLevel="1">
      <c r="B82" s="201"/>
      <c r="E82" s="98" t="s">
        <v>161</v>
      </c>
      <c r="F82" s="99" t="s">
        <v>161</v>
      </c>
      <c r="G82" s="51" t="s">
        <v>42</v>
      </c>
      <c r="H82" s="36"/>
      <c r="I82" s="136"/>
      <c r="L82" s="72" t="s">
        <v>157</v>
      </c>
      <c r="N82" s="131"/>
      <c r="O82" s="36"/>
      <c r="P82" s="132"/>
    </row>
    <row r="83" spans="2:19" outlineLevel="1">
      <c r="B83" s="201"/>
      <c r="E83" s="98" t="s">
        <v>162</v>
      </c>
      <c r="F83" s="99" t="s">
        <v>162</v>
      </c>
      <c r="G83" s="51" t="s">
        <v>42</v>
      </c>
      <c r="H83" s="36"/>
      <c r="I83" s="136"/>
      <c r="L83" s="72" t="s">
        <v>157</v>
      </c>
      <c r="N83" s="131"/>
      <c r="O83" s="36"/>
      <c r="P83" s="132"/>
    </row>
    <row r="84" spans="2:19" outlineLevel="1">
      <c r="B84" s="202"/>
      <c r="E84" s="101" t="s">
        <v>163</v>
      </c>
      <c r="F84" s="102" t="s">
        <v>163</v>
      </c>
      <c r="G84" s="52" t="s">
        <v>42</v>
      </c>
      <c r="H84" s="49"/>
      <c r="I84" s="137"/>
      <c r="L84" s="72" t="s">
        <v>157</v>
      </c>
      <c r="N84" s="133"/>
      <c r="O84" s="49"/>
      <c r="P84" s="134"/>
    </row>
    <row r="85" spans="2:19" outlineLevel="1">
      <c r="E85" s="184" t="s">
        <v>164</v>
      </c>
      <c r="M85" s="127"/>
      <c r="N85" s="127"/>
      <c r="O85" s="127"/>
      <c r="P85" s="127"/>
      <c r="Q85" s="127"/>
      <c r="R85" s="127"/>
      <c r="S85" s="127"/>
    </row>
    <row r="86" spans="2:19" ht="15" customHeight="1">
      <c r="M86" s="127"/>
      <c r="N86" s="127"/>
      <c r="O86" s="127"/>
      <c r="P86" s="127"/>
      <c r="Q86" s="127"/>
      <c r="R86" s="127"/>
      <c r="S86" s="127"/>
    </row>
    <row r="87" spans="2:19" ht="26.25" customHeight="1">
      <c r="E87" s="15" t="s">
        <v>72</v>
      </c>
      <c r="F87" s="10"/>
      <c r="G87" s="10"/>
      <c r="H87" s="10"/>
      <c r="I87" s="10"/>
      <c r="M87" s="127"/>
      <c r="N87" s="127"/>
      <c r="O87" s="127"/>
      <c r="P87" s="127"/>
      <c r="Q87" s="127"/>
      <c r="R87" s="127"/>
      <c r="S87" s="127"/>
    </row>
    <row r="88" spans="2:19" outlineLevel="1">
      <c r="B88" s="27"/>
      <c r="E88" s="138" t="s">
        <v>53</v>
      </c>
      <c r="F88" s="10"/>
      <c r="G88" s="35"/>
      <c r="H88" s="36"/>
      <c r="I88" s="85">
        <f>SUM(I89:I93)</f>
        <v>0</v>
      </c>
      <c r="J88" s="11"/>
      <c r="K88" s="64"/>
      <c r="L88" s="69"/>
      <c r="M88" s="69"/>
      <c r="N88" s="69"/>
      <c r="O88" s="69"/>
      <c r="P88" s="69"/>
      <c r="Q88" s="69"/>
      <c r="R88" s="69"/>
      <c r="S88" s="69"/>
    </row>
    <row r="89" spans="2:19" outlineLevel="1">
      <c r="B89" s="200"/>
      <c r="E89" s="95" t="s">
        <v>159</v>
      </c>
      <c r="F89" s="96" t="s">
        <v>159</v>
      </c>
      <c r="G89" s="50" t="s">
        <v>42</v>
      </c>
      <c r="H89" s="48"/>
      <c r="I89" s="135"/>
      <c r="L89" s="72" t="s">
        <v>157</v>
      </c>
      <c r="N89" s="129"/>
      <c r="O89" s="48"/>
      <c r="P89" s="130"/>
    </row>
    <row r="90" spans="2:19" outlineLevel="1">
      <c r="B90" s="201"/>
      <c r="E90" s="98" t="s">
        <v>160</v>
      </c>
      <c r="F90" s="99" t="s">
        <v>160</v>
      </c>
      <c r="G90" s="51" t="s">
        <v>42</v>
      </c>
      <c r="H90" s="36"/>
      <c r="I90" s="136"/>
      <c r="L90" s="72" t="s">
        <v>157</v>
      </c>
      <c r="N90" s="131"/>
      <c r="O90" s="36"/>
      <c r="P90" s="132"/>
    </row>
    <row r="91" spans="2:19" outlineLevel="1">
      <c r="B91" s="201"/>
      <c r="E91" s="98" t="s">
        <v>161</v>
      </c>
      <c r="F91" s="99" t="s">
        <v>161</v>
      </c>
      <c r="G91" s="51" t="s">
        <v>42</v>
      </c>
      <c r="H91" s="36"/>
      <c r="I91" s="136"/>
      <c r="L91" s="72" t="s">
        <v>157</v>
      </c>
      <c r="N91" s="131"/>
      <c r="O91" s="36"/>
      <c r="P91" s="132"/>
    </row>
    <row r="92" spans="2:19" outlineLevel="1">
      <c r="B92" s="201"/>
      <c r="E92" s="98" t="s">
        <v>162</v>
      </c>
      <c r="F92" s="99" t="s">
        <v>162</v>
      </c>
      <c r="G92" s="51" t="s">
        <v>42</v>
      </c>
      <c r="H92" s="36"/>
      <c r="I92" s="136"/>
      <c r="L92" s="72" t="s">
        <v>157</v>
      </c>
      <c r="N92" s="131"/>
      <c r="O92" s="36"/>
      <c r="P92" s="132"/>
    </row>
    <row r="93" spans="2:19" outlineLevel="1">
      <c r="B93" s="202"/>
      <c r="E93" s="101" t="s">
        <v>163</v>
      </c>
      <c r="F93" s="102" t="s">
        <v>163</v>
      </c>
      <c r="G93" s="52" t="s">
        <v>42</v>
      </c>
      <c r="H93" s="49"/>
      <c r="I93" s="137"/>
      <c r="L93" s="72" t="s">
        <v>157</v>
      </c>
      <c r="N93" s="133"/>
      <c r="O93" s="49"/>
      <c r="P93" s="134"/>
    </row>
    <row r="94" spans="2:19" outlineLevel="1">
      <c r="B94" s="27"/>
      <c r="E94" s="184" t="s">
        <v>164</v>
      </c>
      <c r="N94" s="127"/>
      <c r="P94" s="127"/>
    </row>
    <row r="95" spans="2:19" outlineLevel="1">
      <c r="B95" s="27"/>
      <c r="N95" s="127"/>
      <c r="P95" s="127"/>
    </row>
    <row r="96" spans="2:19" outlineLevel="1">
      <c r="B96" s="27"/>
      <c r="E96" s="138" t="s">
        <v>46</v>
      </c>
      <c r="F96" s="10"/>
      <c r="G96" s="35"/>
      <c r="H96" s="36"/>
      <c r="I96" s="85">
        <f>SUM(I97:I101)</f>
        <v>0</v>
      </c>
      <c r="N96" s="127"/>
      <c r="P96" s="127"/>
    </row>
    <row r="97" spans="2:16" outlineLevel="1">
      <c r="B97" s="200"/>
      <c r="E97" s="95" t="s">
        <v>159</v>
      </c>
      <c r="F97" s="96" t="s">
        <v>159</v>
      </c>
      <c r="G97" s="50" t="s">
        <v>42</v>
      </c>
      <c r="H97" s="48"/>
      <c r="I97" s="135"/>
      <c r="L97" s="72" t="s">
        <v>157</v>
      </c>
      <c r="N97" s="129"/>
      <c r="O97" s="48"/>
      <c r="P97" s="130"/>
    </row>
    <row r="98" spans="2:16" outlineLevel="1">
      <c r="B98" s="201"/>
      <c r="E98" s="98" t="s">
        <v>160</v>
      </c>
      <c r="F98" s="99" t="s">
        <v>160</v>
      </c>
      <c r="G98" s="51" t="s">
        <v>42</v>
      </c>
      <c r="H98" s="36"/>
      <c r="I98" s="136"/>
      <c r="L98" s="72" t="s">
        <v>157</v>
      </c>
      <c r="N98" s="131"/>
      <c r="O98" s="36"/>
      <c r="P98" s="132"/>
    </row>
    <row r="99" spans="2:16" outlineLevel="1">
      <c r="B99" s="201"/>
      <c r="E99" s="98" t="s">
        <v>161</v>
      </c>
      <c r="F99" s="99" t="s">
        <v>161</v>
      </c>
      <c r="G99" s="51" t="s">
        <v>42</v>
      </c>
      <c r="H99" s="36"/>
      <c r="I99" s="136"/>
      <c r="L99" s="72" t="s">
        <v>157</v>
      </c>
      <c r="N99" s="131"/>
      <c r="O99" s="36"/>
      <c r="P99" s="132"/>
    </row>
    <row r="100" spans="2:16" outlineLevel="1">
      <c r="B100" s="201"/>
      <c r="E100" s="98" t="s">
        <v>162</v>
      </c>
      <c r="F100" s="99" t="s">
        <v>162</v>
      </c>
      <c r="G100" s="51" t="s">
        <v>42</v>
      </c>
      <c r="H100" s="36"/>
      <c r="I100" s="136"/>
      <c r="L100" s="72" t="s">
        <v>157</v>
      </c>
      <c r="N100" s="131"/>
      <c r="O100" s="36"/>
      <c r="P100" s="132"/>
    </row>
    <row r="101" spans="2:16" outlineLevel="1">
      <c r="B101" s="202"/>
      <c r="E101" s="101" t="s">
        <v>163</v>
      </c>
      <c r="F101" s="102" t="s">
        <v>163</v>
      </c>
      <c r="G101" s="52" t="s">
        <v>42</v>
      </c>
      <c r="H101" s="49"/>
      <c r="I101" s="137"/>
      <c r="L101" s="72" t="s">
        <v>157</v>
      </c>
      <c r="N101" s="133"/>
      <c r="O101" s="49"/>
      <c r="P101" s="134"/>
    </row>
    <row r="102" spans="2:16" outlineLevel="1">
      <c r="E102" s="184" t="s">
        <v>164</v>
      </c>
      <c r="F102" s="10"/>
      <c r="G102" s="10"/>
      <c r="H102" s="10"/>
      <c r="I102" s="10"/>
    </row>
  </sheetData>
  <sheetProtection selectLockedCells="1" selectUnlockedCells="1"/>
  <mergeCells count="12">
    <mergeCell ref="N4:P4"/>
    <mergeCell ref="B23:B27"/>
    <mergeCell ref="B31:B35"/>
    <mergeCell ref="B39:B43"/>
    <mergeCell ref="B7:B11"/>
    <mergeCell ref="B48:B52"/>
    <mergeCell ref="B97:B101"/>
    <mergeCell ref="B56:B60"/>
    <mergeCell ref="B64:B68"/>
    <mergeCell ref="B72:B76"/>
    <mergeCell ref="B80:B84"/>
    <mergeCell ref="B89:B93"/>
  </mergeCells>
  <phoneticPr fontId="83" type="noConversion"/>
  <conditionalFormatting sqref="B4">
    <cfRule type="containsText" dxfId="8" priority="1" operator="containsText" text="Unsure">
      <formula>NOT(ISERROR(SEARCH("Unsure",B4)))</formula>
    </cfRule>
    <cfRule type="containsText" dxfId="7" priority="2" operator="containsText" text="Yes">
      <formula>NOT(ISERROR(SEARCH("Yes",B4)))</formula>
    </cfRule>
    <cfRule type="containsText" dxfId="6" priority="3" operator="containsText" text="No">
      <formula>NOT(ISERROR(SEARCH("No",B4)))</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76FBC-A6CF-4A58-9AD4-E83EF8D871DA}">
  <sheetPr codeName="Sheet9"/>
  <dimension ref="A1:S89"/>
  <sheetViews>
    <sheetView zoomScaleNormal="100" workbookViewId="0"/>
  </sheetViews>
  <sheetFormatPr defaultColWidth="10.28515625" defaultRowHeight="15" outlineLevelRow="1"/>
  <cols>
    <col min="1" max="1" width="1.85546875" style="25" customWidth="1"/>
    <col min="2" max="2" width="25.7109375" style="25" customWidth="1"/>
    <col min="3" max="3" width="1.85546875" style="25" customWidth="1"/>
    <col min="4" max="4" width="2.42578125" style="38" customWidth="1"/>
    <col min="5" max="6" width="31.28515625" style="38" customWidth="1"/>
    <col min="7" max="7" width="12" style="38" customWidth="1"/>
    <col min="8" max="8" width="1.5703125" style="38" customWidth="1"/>
    <col min="9" max="9" width="18.28515625" style="38" customWidth="1"/>
    <col min="10" max="10" width="3.5703125" style="38" customWidth="1"/>
    <col min="11" max="11" width="3" style="125" customWidth="1"/>
    <col min="12" max="12" width="14.42578125" style="127" customWidth="1"/>
    <col min="13" max="13" width="1.85546875" style="125" customWidth="1"/>
    <col min="14" max="16" width="4.5703125" style="125" customWidth="1"/>
    <col min="17" max="16384" width="10.28515625" style="125"/>
  </cols>
  <sheetData>
    <row r="1" spans="2:19" ht="53.25" customHeight="1">
      <c r="B1" s="27"/>
      <c r="E1" s="124" t="s">
        <v>149</v>
      </c>
      <c r="F1" s="32"/>
      <c r="G1" s="32"/>
      <c r="H1" s="32"/>
      <c r="I1" s="32"/>
      <c r="J1" s="32"/>
      <c r="K1" s="94"/>
      <c r="L1" s="126"/>
    </row>
    <row r="2" spans="2:19" ht="39.950000000000003" customHeight="1">
      <c r="B2" s="26"/>
      <c r="E2" s="186" t="s">
        <v>12</v>
      </c>
      <c r="F2" s="123"/>
      <c r="G2" s="123"/>
      <c r="H2" s="123"/>
      <c r="I2" s="123"/>
      <c r="J2" s="123"/>
      <c r="K2" s="64"/>
      <c r="L2" s="69"/>
    </row>
    <row r="3" spans="2:19" ht="99.95" customHeight="1" thickBot="1">
      <c r="B3" s="26"/>
      <c r="E3" s="11"/>
      <c r="F3" s="11"/>
      <c r="G3" s="11"/>
      <c r="H3" s="11"/>
      <c r="I3" s="19"/>
      <c r="J3" s="19"/>
      <c r="K3" s="64"/>
    </row>
    <row r="4" spans="2:19" ht="36" customHeight="1" thickBot="1">
      <c r="B4" s="34" t="s">
        <v>43</v>
      </c>
      <c r="E4" s="56" t="s">
        <v>54</v>
      </c>
      <c r="F4" s="56" t="s">
        <v>55</v>
      </c>
      <c r="G4" s="35" t="s">
        <v>41</v>
      </c>
      <c r="H4" s="10"/>
      <c r="I4" s="57" t="s">
        <v>98</v>
      </c>
      <c r="J4" s="73"/>
      <c r="K4" s="65"/>
      <c r="L4" s="67" t="s">
        <v>40</v>
      </c>
      <c r="N4" s="203" t="s">
        <v>71</v>
      </c>
      <c r="O4" s="204"/>
      <c r="P4" s="205"/>
    </row>
    <row r="5" spans="2:19" ht="26.25" customHeight="1">
      <c r="B5" s="27"/>
      <c r="E5" s="15" t="s">
        <v>10</v>
      </c>
      <c r="F5" s="10"/>
      <c r="G5" s="10"/>
      <c r="H5" s="10"/>
      <c r="I5" s="10"/>
      <c r="J5" s="10"/>
      <c r="L5" s="125"/>
      <c r="N5" s="75" t="s">
        <v>88</v>
      </c>
      <c r="O5" s="76" t="s">
        <v>89</v>
      </c>
      <c r="P5" s="77" t="s">
        <v>90</v>
      </c>
    </row>
    <row r="6" spans="2:19" ht="18.75" customHeight="1" outlineLevel="1">
      <c r="B6" s="27"/>
      <c r="E6" s="138" t="s">
        <v>53</v>
      </c>
      <c r="F6" s="10"/>
      <c r="H6" s="36"/>
      <c r="I6" s="85">
        <f>SUM(I7:I11)</f>
        <v>0</v>
      </c>
      <c r="J6" s="10"/>
      <c r="L6" s="66"/>
      <c r="N6" s="25"/>
      <c r="O6" s="25"/>
      <c r="P6" s="25"/>
    </row>
    <row r="7" spans="2:19" ht="15" customHeight="1" outlineLevel="1">
      <c r="B7" s="200"/>
      <c r="E7" s="95" t="s">
        <v>159</v>
      </c>
      <c r="F7" s="96" t="s">
        <v>159</v>
      </c>
      <c r="G7" s="50" t="s">
        <v>42</v>
      </c>
      <c r="H7" s="48"/>
      <c r="I7" s="135"/>
      <c r="J7" s="36"/>
      <c r="L7" s="72" t="s">
        <v>157</v>
      </c>
      <c r="N7" s="129"/>
      <c r="O7" s="48"/>
      <c r="P7" s="130"/>
    </row>
    <row r="8" spans="2:19" outlineLevel="1">
      <c r="B8" s="201"/>
      <c r="E8" s="98" t="s">
        <v>160</v>
      </c>
      <c r="F8" s="99" t="s">
        <v>160</v>
      </c>
      <c r="G8" s="51" t="s">
        <v>42</v>
      </c>
      <c r="H8" s="36"/>
      <c r="I8" s="136"/>
      <c r="J8" s="36"/>
      <c r="L8" s="72" t="s">
        <v>157</v>
      </c>
      <c r="N8" s="131"/>
      <c r="O8" s="36"/>
      <c r="P8" s="132"/>
    </row>
    <row r="9" spans="2:19" outlineLevel="1">
      <c r="B9" s="201"/>
      <c r="E9" s="98" t="s">
        <v>161</v>
      </c>
      <c r="F9" s="99" t="s">
        <v>161</v>
      </c>
      <c r="G9" s="51" t="s">
        <v>42</v>
      </c>
      <c r="H9" s="36"/>
      <c r="I9" s="136"/>
      <c r="J9" s="36"/>
      <c r="L9" s="72" t="s">
        <v>157</v>
      </c>
      <c r="N9" s="131"/>
      <c r="O9" s="36"/>
      <c r="P9" s="132"/>
    </row>
    <row r="10" spans="2:19" outlineLevel="1">
      <c r="B10" s="201"/>
      <c r="E10" s="98" t="s">
        <v>162</v>
      </c>
      <c r="F10" s="99" t="s">
        <v>162</v>
      </c>
      <c r="G10" s="51" t="s">
        <v>42</v>
      </c>
      <c r="H10" s="36"/>
      <c r="I10" s="136"/>
      <c r="J10" s="36"/>
      <c r="L10" s="72" t="s">
        <v>157</v>
      </c>
      <c r="N10" s="131"/>
      <c r="O10" s="36"/>
      <c r="P10" s="132"/>
    </row>
    <row r="11" spans="2:19" outlineLevel="1">
      <c r="B11" s="202"/>
      <c r="E11" s="101" t="s">
        <v>163</v>
      </c>
      <c r="F11" s="102" t="s">
        <v>163</v>
      </c>
      <c r="G11" s="52" t="s">
        <v>42</v>
      </c>
      <c r="H11" s="49"/>
      <c r="I11" s="137"/>
      <c r="J11" s="36"/>
      <c r="L11" s="72" t="s">
        <v>157</v>
      </c>
      <c r="M11" s="127"/>
      <c r="N11" s="133"/>
      <c r="O11" s="49"/>
      <c r="P11" s="134"/>
    </row>
    <row r="12" spans="2:19" outlineLevel="1">
      <c r="B12" s="27"/>
      <c r="E12" s="184" t="s">
        <v>164</v>
      </c>
      <c r="L12" s="143"/>
      <c r="M12" s="143"/>
      <c r="N12" s="143"/>
      <c r="O12" s="143"/>
      <c r="P12" s="143"/>
      <c r="Q12" s="143"/>
      <c r="R12" s="143"/>
      <c r="S12" s="143"/>
    </row>
    <row r="13" spans="2:19" outlineLevel="1">
      <c r="B13" s="27"/>
      <c r="E13" s="184"/>
      <c r="L13" s="143"/>
      <c r="M13" s="143"/>
      <c r="N13" s="143"/>
      <c r="O13" s="143"/>
      <c r="P13" s="143"/>
      <c r="Q13" s="143"/>
      <c r="R13" s="143"/>
      <c r="S13" s="143"/>
    </row>
    <row r="14" spans="2:19" outlineLevel="1">
      <c r="B14" s="27"/>
      <c r="E14" s="138" t="s">
        <v>46</v>
      </c>
      <c r="F14" s="10"/>
      <c r="G14" s="35"/>
      <c r="H14" s="36"/>
      <c r="I14" s="85">
        <f>SUM(I15:I19)</f>
        <v>0</v>
      </c>
      <c r="J14" s="10"/>
      <c r="L14" s="72"/>
      <c r="M14" s="72"/>
      <c r="N14" s="72"/>
      <c r="O14" s="72"/>
      <c r="P14" s="72"/>
      <c r="Q14" s="72"/>
      <c r="R14" s="72"/>
      <c r="S14" s="72"/>
    </row>
    <row r="15" spans="2:19" outlineLevel="1">
      <c r="B15" s="200"/>
      <c r="E15" s="95" t="s">
        <v>159</v>
      </c>
      <c r="F15" s="96" t="s">
        <v>159</v>
      </c>
      <c r="G15" s="50" t="s">
        <v>42</v>
      </c>
      <c r="H15" s="48"/>
      <c r="I15" s="135"/>
      <c r="J15" s="36"/>
      <c r="L15" s="72" t="s">
        <v>157</v>
      </c>
      <c r="N15" s="129"/>
      <c r="O15" s="48"/>
      <c r="P15" s="130"/>
    </row>
    <row r="16" spans="2:19" outlineLevel="1">
      <c r="B16" s="201"/>
      <c r="E16" s="98" t="s">
        <v>160</v>
      </c>
      <c r="F16" s="99" t="s">
        <v>160</v>
      </c>
      <c r="G16" s="51" t="s">
        <v>42</v>
      </c>
      <c r="H16" s="36"/>
      <c r="I16" s="136"/>
      <c r="J16" s="36"/>
      <c r="L16" s="72" t="s">
        <v>157</v>
      </c>
      <c r="N16" s="131"/>
      <c r="O16" s="36"/>
      <c r="P16" s="132"/>
    </row>
    <row r="17" spans="2:18" outlineLevel="1">
      <c r="B17" s="201"/>
      <c r="E17" s="98" t="s">
        <v>161</v>
      </c>
      <c r="F17" s="99" t="s">
        <v>161</v>
      </c>
      <c r="G17" s="51" t="s">
        <v>42</v>
      </c>
      <c r="H17" s="36"/>
      <c r="I17" s="136"/>
      <c r="J17" s="36"/>
      <c r="L17" s="72" t="s">
        <v>157</v>
      </c>
      <c r="N17" s="131"/>
      <c r="O17" s="36"/>
      <c r="P17" s="132"/>
    </row>
    <row r="18" spans="2:18" outlineLevel="1">
      <c r="B18" s="201"/>
      <c r="E18" s="98" t="s">
        <v>162</v>
      </c>
      <c r="F18" s="99" t="s">
        <v>162</v>
      </c>
      <c r="G18" s="51" t="s">
        <v>42</v>
      </c>
      <c r="H18" s="36"/>
      <c r="I18" s="136"/>
      <c r="J18" s="36"/>
      <c r="L18" s="72" t="s">
        <v>157</v>
      </c>
      <c r="M18" s="127"/>
      <c r="N18" s="131"/>
      <c r="O18" s="36"/>
      <c r="P18" s="132"/>
    </row>
    <row r="19" spans="2:18" outlineLevel="1">
      <c r="B19" s="202"/>
      <c r="E19" s="101" t="s">
        <v>163</v>
      </c>
      <c r="F19" s="102" t="s">
        <v>163</v>
      </c>
      <c r="G19" s="52" t="s">
        <v>42</v>
      </c>
      <c r="H19" s="49"/>
      <c r="I19" s="137"/>
      <c r="J19" s="36"/>
      <c r="L19" s="72" t="s">
        <v>157</v>
      </c>
      <c r="M19" s="127"/>
      <c r="N19" s="133"/>
      <c r="O19" s="49"/>
      <c r="P19" s="134"/>
    </row>
    <row r="20" spans="2:18" outlineLevel="1">
      <c r="B20" s="27"/>
      <c r="E20" s="184" t="s">
        <v>164</v>
      </c>
      <c r="L20" s="72"/>
      <c r="M20" s="72"/>
      <c r="N20" s="72"/>
      <c r="O20" s="72"/>
      <c r="P20" s="72"/>
      <c r="Q20" s="72"/>
      <c r="R20" s="72"/>
    </row>
    <row r="21" spans="2:18" outlineLevel="1">
      <c r="B21" s="27"/>
      <c r="E21" s="184"/>
      <c r="L21" s="72"/>
      <c r="M21" s="72"/>
      <c r="N21" s="72"/>
      <c r="O21" s="72"/>
      <c r="P21" s="72"/>
      <c r="Q21" s="72"/>
      <c r="R21" s="72"/>
    </row>
    <row r="22" spans="2:18" outlineLevel="1">
      <c r="B22" s="27"/>
      <c r="E22" s="138" t="s">
        <v>47</v>
      </c>
      <c r="F22" s="10"/>
      <c r="G22" s="35"/>
      <c r="H22" s="36"/>
      <c r="I22" s="85">
        <f>SUM(I23:I27)</f>
        <v>0</v>
      </c>
      <c r="J22" s="10"/>
      <c r="L22" s="142"/>
      <c r="M22" s="142"/>
      <c r="N22" s="142"/>
      <c r="O22" s="142"/>
      <c r="P22" s="142"/>
      <c r="Q22" s="142"/>
      <c r="R22" s="142"/>
    </row>
    <row r="23" spans="2:18" outlineLevel="1">
      <c r="B23" s="200"/>
      <c r="E23" s="95" t="s">
        <v>159</v>
      </c>
      <c r="F23" s="96" t="s">
        <v>159</v>
      </c>
      <c r="G23" s="50" t="s">
        <v>42</v>
      </c>
      <c r="H23" s="48"/>
      <c r="I23" s="135"/>
      <c r="J23" s="36"/>
      <c r="L23" s="72" t="s">
        <v>157</v>
      </c>
      <c r="N23" s="129"/>
      <c r="O23" s="48"/>
      <c r="P23" s="130"/>
    </row>
    <row r="24" spans="2:18" outlineLevel="1">
      <c r="B24" s="201"/>
      <c r="E24" s="98" t="s">
        <v>160</v>
      </c>
      <c r="F24" s="99" t="s">
        <v>160</v>
      </c>
      <c r="G24" s="51" t="s">
        <v>42</v>
      </c>
      <c r="H24" s="36"/>
      <c r="I24" s="136"/>
      <c r="J24" s="36"/>
      <c r="L24" s="72" t="s">
        <v>157</v>
      </c>
      <c r="N24" s="131"/>
      <c r="O24" s="36"/>
      <c r="P24" s="132"/>
    </row>
    <row r="25" spans="2:18" outlineLevel="1">
      <c r="B25" s="201"/>
      <c r="E25" s="98" t="s">
        <v>161</v>
      </c>
      <c r="F25" s="99" t="s">
        <v>161</v>
      </c>
      <c r="G25" s="51" t="s">
        <v>42</v>
      </c>
      <c r="H25" s="36"/>
      <c r="I25" s="136"/>
      <c r="J25" s="36"/>
      <c r="L25" s="72" t="s">
        <v>157</v>
      </c>
      <c r="M25" s="127"/>
      <c r="N25" s="131"/>
      <c r="O25" s="36"/>
      <c r="P25" s="132"/>
    </row>
    <row r="26" spans="2:18" outlineLevel="1">
      <c r="B26" s="201"/>
      <c r="E26" s="98" t="s">
        <v>162</v>
      </c>
      <c r="F26" s="99" t="s">
        <v>162</v>
      </c>
      <c r="G26" s="51" t="s">
        <v>42</v>
      </c>
      <c r="H26" s="36"/>
      <c r="I26" s="136"/>
      <c r="J26" s="36"/>
      <c r="L26" s="72" t="s">
        <v>157</v>
      </c>
      <c r="M26" s="127"/>
      <c r="N26" s="131"/>
      <c r="O26" s="36"/>
      <c r="P26" s="132"/>
    </row>
    <row r="27" spans="2:18" outlineLevel="1">
      <c r="B27" s="202"/>
      <c r="E27" s="101" t="s">
        <v>163</v>
      </c>
      <c r="F27" s="102" t="s">
        <v>163</v>
      </c>
      <c r="G27" s="52" t="s">
        <v>42</v>
      </c>
      <c r="H27" s="49"/>
      <c r="I27" s="137"/>
      <c r="J27" s="36"/>
      <c r="L27" s="72" t="s">
        <v>157</v>
      </c>
      <c r="N27" s="133"/>
      <c r="O27" s="49"/>
      <c r="P27" s="134"/>
    </row>
    <row r="28" spans="2:18" outlineLevel="1">
      <c r="E28" s="184" t="s">
        <v>164</v>
      </c>
      <c r="L28" s="142"/>
      <c r="M28" s="142"/>
      <c r="N28" s="142"/>
      <c r="O28" s="142"/>
      <c r="P28" s="142"/>
      <c r="Q28" s="142"/>
    </row>
    <row r="29" spans="2:18" outlineLevel="1">
      <c r="E29" s="184"/>
      <c r="L29" s="142"/>
      <c r="M29" s="142"/>
      <c r="N29" s="142"/>
      <c r="O29" s="142"/>
      <c r="P29" s="142"/>
      <c r="Q29" s="142"/>
    </row>
    <row r="30" spans="2:18" outlineLevel="1">
      <c r="E30" s="138" t="s">
        <v>48</v>
      </c>
      <c r="F30" s="10"/>
      <c r="G30" s="35"/>
      <c r="H30" s="36"/>
      <c r="I30" s="85">
        <f>SUM(I31:I35)</f>
        <v>0</v>
      </c>
      <c r="J30" s="10"/>
      <c r="L30" s="72"/>
      <c r="M30" s="72"/>
      <c r="N30" s="72"/>
      <c r="O30" s="72"/>
      <c r="P30" s="72"/>
      <c r="Q30" s="72"/>
    </row>
    <row r="31" spans="2:18" outlineLevel="1">
      <c r="B31" s="200"/>
      <c r="E31" s="95" t="s">
        <v>159</v>
      </c>
      <c r="F31" s="96" t="s">
        <v>159</v>
      </c>
      <c r="G31" s="50" t="s">
        <v>42</v>
      </c>
      <c r="H31" s="48"/>
      <c r="I31" s="135"/>
      <c r="J31" s="36"/>
      <c r="L31" s="72" t="s">
        <v>157</v>
      </c>
      <c r="N31" s="129"/>
      <c r="O31" s="48"/>
      <c r="P31" s="130"/>
    </row>
    <row r="32" spans="2:18" outlineLevel="1">
      <c r="B32" s="201"/>
      <c r="E32" s="98" t="s">
        <v>160</v>
      </c>
      <c r="F32" s="99" t="s">
        <v>160</v>
      </c>
      <c r="G32" s="51" t="s">
        <v>42</v>
      </c>
      <c r="H32" s="36"/>
      <c r="I32" s="136"/>
      <c r="J32" s="36"/>
      <c r="L32" s="72" t="s">
        <v>157</v>
      </c>
      <c r="M32" s="127"/>
      <c r="N32" s="131"/>
      <c r="O32" s="36"/>
      <c r="P32" s="132"/>
    </row>
    <row r="33" spans="2:17" outlineLevel="1">
      <c r="B33" s="201"/>
      <c r="E33" s="98" t="s">
        <v>161</v>
      </c>
      <c r="F33" s="99" t="s">
        <v>161</v>
      </c>
      <c r="G33" s="51" t="s">
        <v>42</v>
      </c>
      <c r="H33" s="36"/>
      <c r="I33" s="136"/>
      <c r="J33" s="36"/>
      <c r="L33" s="72" t="s">
        <v>157</v>
      </c>
      <c r="M33" s="127"/>
      <c r="N33" s="131"/>
      <c r="O33" s="36"/>
      <c r="P33" s="132"/>
    </row>
    <row r="34" spans="2:17" outlineLevel="1">
      <c r="B34" s="201"/>
      <c r="E34" s="98" t="s">
        <v>162</v>
      </c>
      <c r="F34" s="99" t="s">
        <v>162</v>
      </c>
      <c r="G34" s="51" t="s">
        <v>42</v>
      </c>
      <c r="H34" s="36"/>
      <c r="I34" s="136"/>
      <c r="J34" s="36"/>
      <c r="L34" s="72" t="s">
        <v>157</v>
      </c>
      <c r="N34" s="131"/>
      <c r="O34" s="36"/>
      <c r="P34" s="132"/>
    </row>
    <row r="35" spans="2:17" outlineLevel="1">
      <c r="B35" s="202"/>
      <c r="E35" s="101" t="s">
        <v>163</v>
      </c>
      <c r="F35" s="102" t="s">
        <v>163</v>
      </c>
      <c r="G35" s="52" t="s">
        <v>42</v>
      </c>
      <c r="H35" s="49"/>
      <c r="I35" s="137"/>
      <c r="J35" s="36"/>
      <c r="L35" s="72" t="s">
        <v>157</v>
      </c>
      <c r="N35" s="133"/>
      <c r="O35" s="49"/>
      <c r="P35" s="134"/>
    </row>
    <row r="36" spans="2:17" outlineLevel="1">
      <c r="E36" s="184" t="s">
        <v>164</v>
      </c>
      <c r="L36" s="72"/>
      <c r="M36" s="72"/>
      <c r="N36" s="72"/>
      <c r="O36" s="72"/>
      <c r="P36" s="72"/>
      <c r="Q36" s="72"/>
    </row>
    <row r="37" spans="2:17" outlineLevel="1">
      <c r="E37" s="184"/>
      <c r="L37" s="72"/>
      <c r="M37" s="72"/>
      <c r="N37" s="72"/>
      <c r="O37" s="72"/>
      <c r="P37" s="72"/>
      <c r="Q37" s="72"/>
    </row>
    <row r="38" spans="2:17" outlineLevel="1">
      <c r="E38" s="138" t="s">
        <v>49</v>
      </c>
      <c r="F38" s="10"/>
      <c r="G38" s="35"/>
      <c r="H38" s="36"/>
      <c r="I38" s="85">
        <f>SUM(I39:I43)</f>
        <v>0</v>
      </c>
      <c r="J38" s="10"/>
      <c r="L38" s="142"/>
      <c r="M38" s="142"/>
      <c r="N38" s="142"/>
      <c r="O38" s="142"/>
      <c r="P38" s="142"/>
      <c r="Q38" s="142"/>
    </row>
    <row r="39" spans="2:17" outlineLevel="1">
      <c r="B39" s="200"/>
      <c r="E39" s="95" t="s">
        <v>159</v>
      </c>
      <c r="F39" s="96" t="s">
        <v>159</v>
      </c>
      <c r="G39" s="50" t="s">
        <v>42</v>
      </c>
      <c r="H39" s="48"/>
      <c r="I39" s="135"/>
      <c r="J39" s="36"/>
      <c r="L39" s="72" t="s">
        <v>157</v>
      </c>
      <c r="M39" s="127"/>
      <c r="N39" s="129"/>
      <c r="O39" s="48"/>
      <c r="P39" s="130"/>
    </row>
    <row r="40" spans="2:17" outlineLevel="1">
      <c r="B40" s="201"/>
      <c r="E40" s="98" t="s">
        <v>160</v>
      </c>
      <c r="F40" s="99" t="s">
        <v>160</v>
      </c>
      <c r="G40" s="51" t="s">
        <v>42</v>
      </c>
      <c r="H40" s="36"/>
      <c r="I40" s="136"/>
      <c r="J40" s="36"/>
      <c r="K40" s="64"/>
      <c r="L40" s="72" t="s">
        <v>157</v>
      </c>
      <c r="M40" s="69"/>
      <c r="N40" s="131"/>
      <c r="O40" s="36"/>
      <c r="P40" s="132"/>
    </row>
    <row r="41" spans="2:17" outlineLevel="1">
      <c r="B41" s="201"/>
      <c r="E41" s="98" t="s">
        <v>161</v>
      </c>
      <c r="F41" s="99" t="s">
        <v>161</v>
      </c>
      <c r="G41" s="51" t="s">
        <v>42</v>
      </c>
      <c r="H41" s="36"/>
      <c r="I41" s="136"/>
      <c r="J41" s="36"/>
      <c r="K41" s="64"/>
      <c r="L41" s="72" t="s">
        <v>157</v>
      </c>
      <c r="M41" s="69"/>
      <c r="N41" s="131"/>
      <c r="O41" s="36"/>
      <c r="P41" s="132"/>
    </row>
    <row r="42" spans="2:17" outlineLevel="1">
      <c r="B42" s="201"/>
      <c r="E42" s="98" t="s">
        <v>162</v>
      </c>
      <c r="F42" s="99" t="s">
        <v>162</v>
      </c>
      <c r="G42" s="51" t="s">
        <v>42</v>
      </c>
      <c r="H42" s="36"/>
      <c r="I42" s="136"/>
      <c r="J42" s="36"/>
      <c r="L42" s="72" t="s">
        <v>157</v>
      </c>
      <c r="N42" s="131"/>
      <c r="O42" s="36"/>
      <c r="P42" s="132"/>
    </row>
    <row r="43" spans="2:17" outlineLevel="1">
      <c r="B43" s="202"/>
      <c r="E43" s="101" t="s">
        <v>163</v>
      </c>
      <c r="F43" s="102" t="s">
        <v>163</v>
      </c>
      <c r="G43" s="52" t="s">
        <v>42</v>
      </c>
      <c r="H43" s="49"/>
      <c r="I43" s="137"/>
      <c r="J43" s="36"/>
      <c r="L43" s="72" t="s">
        <v>157</v>
      </c>
      <c r="N43" s="133"/>
      <c r="O43" s="49"/>
      <c r="P43" s="134"/>
    </row>
    <row r="44" spans="2:17" outlineLevel="1" collapsed="1">
      <c r="E44" s="184" t="s">
        <v>164</v>
      </c>
      <c r="L44" s="72"/>
      <c r="M44" s="72"/>
      <c r="N44" s="72"/>
      <c r="O44" s="72"/>
      <c r="P44" s="72"/>
      <c r="Q44" s="72"/>
    </row>
    <row r="45" spans="2:17">
      <c r="E45" s="184"/>
      <c r="L45" s="72"/>
      <c r="M45" s="72"/>
      <c r="N45" s="72"/>
      <c r="O45" s="72"/>
      <c r="P45" s="72"/>
      <c r="Q45" s="72"/>
    </row>
    <row r="46" spans="2:17" ht="26.25" customHeight="1">
      <c r="E46" s="15" t="s">
        <v>93</v>
      </c>
      <c r="F46" s="10"/>
      <c r="G46" s="10"/>
      <c r="H46" s="10"/>
      <c r="I46" s="10"/>
      <c r="J46" s="10"/>
      <c r="L46" s="142"/>
      <c r="M46" s="142"/>
      <c r="N46" s="142"/>
      <c r="O46" s="142"/>
      <c r="P46" s="142"/>
      <c r="Q46" s="142"/>
    </row>
    <row r="47" spans="2:17" outlineLevel="1">
      <c r="B47" s="27"/>
      <c r="E47" s="138" t="s">
        <v>53</v>
      </c>
      <c r="F47" s="10"/>
      <c r="G47" s="35"/>
      <c r="H47" s="36"/>
      <c r="I47" s="85">
        <f>SUM(I48:I52)</f>
        <v>0</v>
      </c>
      <c r="J47" s="10"/>
      <c r="L47" s="72"/>
      <c r="M47" s="72"/>
      <c r="N47" s="72"/>
      <c r="O47" s="72"/>
      <c r="P47" s="72"/>
      <c r="Q47" s="72"/>
    </row>
    <row r="48" spans="2:17" outlineLevel="1">
      <c r="B48" s="200"/>
      <c r="E48" s="95" t="s">
        <v>159</v>
      </c>
      <c r="F48" s="96" t="s">
        <v>159</v>
      </c>
      <c r="G48" s="50" t="s">
        <v>42</v>
      </c>
      <c r="H48" s="48"/>
      <c r="I48" s="135"/>
      <c r="J48" s="36"/>
      <c r="L48" s="72" t="s">
        <v>157</v>
      </c>
      <c r="M48" s="127"/>
      <c r="N48" s="129"/>
      <c r="O48" s="48"/>
      <c r="P48" s="130"/>
    </row>
    <row r="49" spans="2:18" outlineLevel="1">
      <c r="B49" s="201"/>
      <c r="E49" s="98" t="s">
        <v>160</v>
      </c>
      <c r="F49" s="99" t="s">
        <v>160</v>
      </c>
      <c r="G49" s="51" t="s">
        <v>42</v>
      </c>
      <c r="H49" s="36"/>
      <c r="I49" s="136"/>
      <c r="J49" s="36"/>
      <c r="L49" s="72" t="s">
        <v>157</v>
      </c>
      <c r="N49" s="131"/>
      <c r="O49" s="36"/>
      <c r="P49" s="132"/>
    </row>
    <row r="50" spans="2:18" outlineLevel="1">
      <c r="B50" s="201"/>
      <c r="E50" s="98" t="s">
        <v>161</v>
      </c>
      <c r="F50" s="99" t="s">
        <v>161</v>
      </c>
      <c r="G50" s="51" t="s">
        <v>42</v>
      </c>
      <c r="H50" s="36"/>
      <c r="I50" s="136"/>
      <c r="J50" s="36"/>
      <c r="L50" s="72" t="s">
        <v>157</v>
      </c>
      <c r="N50" s="131"/>
      <c r="O50" s="36"/>
      <c r="P50" s="132"/>
    </row>
    <row r="51" spans="2:18" outlineLevel="1">
      <c r="B51" s="201"/>
      <c r="E51" s="98" t="s">
        <v>162</v>
      </c>
      <c r="F51" s="99" t="s">
        <v>162</v>
      </c>
      <c r="G51" s="51" t="s">
        <v>42</v>
      </c>
      <c r="H51" s="36"/>
      <c r="I51" s="136"/>
      <c r="J51" s="36"/>
      <c r="L51" s="72" t="s">
        <v>157</v>
      </c>
      <c r="N51" s="131"/>
      <c r="O51" s="36"/>
      <c r="P51" s="132"/>
    </row>
    <row r="52" spans="2:18" outlineLevel="1">
      <c r="B52" s="202"/>
      <c r="E52" s="101" t="s">
        <v>163</v>
      </c>
      <c r="F52" s="102" t="s">
        <v>163</v>
      </c>
      <c r="G52" s="52" t="s">
        <v>42</v>
      </c>
      <c r="H52" s="49"/>
      <c r="I52" s="137"/>
      <c r="J52" s="36"/>
      <c r="L52" s="72" t="s">
        <v>157</v>
      </c>
      <c r="N52" s="133"/>
      <c r="O52" s="49"/>
      <c r="P52" s="134"/>
    </row>
    <row r="53" spans="2:18" outlineLevel="1">
      <c r="B53" s="27"/>
      <c r="E53" s="184" t="s">
        <v>164</v>
      </c>
      <c r="L53" s="72"/>
      <c r="M53" s="66"/>
      <c r="N53" s="66"/>
      <c r="O53" s="66"/>
      <c r="P53" s="66"/>
      <c r="Q53" s="66"/>
      <c r="R53" s="66"/>
    </row>
    <row r="54" spans="2:18" outlineLevel="1">
      <c r="B54" s="27"/>
      <c r="E54" s="184"/>
      <c r="L54" s="72"/>
      <c r="M54" s="66"/>
      <c r="N54" s="66"/>
      <c r="O54" s="66"/>
      <c r="P54" s="66"/>
      <c r="Q54" s="66"/>
      <c r="R54" s="66"/>
    </row>
    <row r="55" spans="2:18" outlineLevel="1">
      <c r="B55" s="27"/>
      <c r="E55" s="138" t="s">
        <v>46</v>
      </c>
      <c r="F55" s="10"/>
      <c r="G55" s="35"/>
      <c r="H55" s="36"/>
      <c r="I55" s="85">
        <f>SUM(I56:I60)</f>
        <v>0</v>
      </c>
      <c r="J55" s="10"/>
      <c r="L55" s="143"/>
      <c r="M55" s="127"/>
      <c r="N55" s="127"/>
      <c r="O55" s="127"/>
      <c r="P55" s="127"/>
      <c r="Q55" s="127"/>
      <c r="R55" s="127"/>
    </row>
    <row r="56" spans="2:18" outlineLevel="1">
      <c r="B56" s="200"/>
      <c r="E56" s="95" t="s">
        <v>159</v>
      </c>
      <c r="F56" s="96" t="s">
        <v>159</v>
      </c>
      <c r="G56" s="50" t="s">
        <v>42</v>
      </c>
      <c r="H56" s="48"/>
      <c r="I56" s="135"/>
      <c r="J56" s="36"/>
      <c r="L56" s="72" t="s">
        <v>157</v>
      </c>
      <c r="N56" s="129"/>
      <c r="O56" s="48"/>
      <c r="P56" s="130"/>
    </row>
    <row r="57" spans="2:18" outlineLevel="1">
      <c r="B57" s="201"/>
      <c r="E57" s="98" t="s">
        <v>160</v>
      </c>
      <c r="F57" s="99" t="s">
        <v>160</v>
      </c>
      <c r="G57" s="51" t="s">
        <v>42</v>
      </c>
      <c r="H57" s="36"/>
      <c r="I57" s="136"/>
      <c r="J57" s="36"/>
      <c r="L57" s="72" t="s">
        <v>157</v>
      </c>
      <c r="N57" s="131"/>
      <c r="O57" s="36"/>
      <c r="P57" s="132"/>
    </row>
    <row r="58" spans="2:18" outlineLevel="1">
      <c r="B58" s="201"/>
      <c r="E58" s="98" t="s">
        <v>161</v>
      </c>
      <c r="F58" s="99" t="s">
        <v>161</v>
      </c>
      <c r="G58" s="51" t="s">
        <v>42</v>
      </c>
      <c r="H58" s="36"/>
      <c r="I58" s="136"/>
      <c r="J58" s="36"/>
      <c r="L58" s="72" t="s">
        <v>157</v>
      </c>
      <c r="N58" s="131"/>
      <c r="O58" s="36"/>
      <c r="P58" s="132"/>
    </row>
    <row r="59" spans="2:18" outlineLevel="1">
      <c r="B59" s="201"/>
      <c r="E59" s="98" t="s">
        <v>162</v>
      </c>
      <c r="F59" s="99" t="s">
        <v>162</v>
      </c>
      <c r="G59" s="51" t="s">
        <v>42</v>
      </c>
      <c r="H59" s="36"/>
      <c r="I59" s="136"/>
      <c r="J59" s="36"/>
      <c r="L59" s="72" t="s">
        <v>157</v>
      </c>
      <c r="N59" s="131"/>
      <c r="O59" s="36"/>
      <c r="P59" s="132"/>
    </row>
    <row r="60" spans="2:18" outlineLevel="1">
      <c r="B60" s="202"/>
      <c r="E60" s="101" t="s">
        <v>163</v>
      </c>
      <c r="F60" s="102" t="s">
        <v>163</v>
      </c>
      <c r="G60" s="52" t="s">
        <v>42</v>
      </c>
      <c r="H60" s="49"/>
      <c r="I60" s="137"/>
      <c r="J60" s="36"/>
      <c r="L60" s="72" t="s">
        <v>157</v>
      </c>
      <c r="N60" s="133"/>
      <c r="O60" s="49"/>
      <c r="P60" s="134"/>
    </row>
    <row r="61" spans="2:18" outlineLevel="1">
      <c r="B61" s="27"/>
      <c r="E61" s="184" t="s">
        <v>164</v>
      </c>
      <c r="L61" s="143"/>
      <c r="M61" s="127"/>
      <c r="N61" s="127"/>
      <c r="O61" s="127"/>
      <c r="P61" s="127"/>
      <c r="Q61" s="127"/>
    </row>
    <row r="62" spans="2:18" outlineLevel="1">
      <c r="B62" s="27"/>
      <c r="E62" s="184"/>
      <c r="L62" s="143"/>
      <c r="M62" s="127"/>
      <c r="N62" s="127"/>
      <c r="O62" s="127"/>
      <c r="P62" s="127"/>
      <c r="Q62" s="127"/>
    </row>
    <row r="63" spans="2:18" outlineLevel="1">
      <c r="B63" s="27"/>
      <c r="E63" s="138" t="s">
        <v>47</v>
      </c>
      <c r="F63" s="10"/>
      <c r="G63" s="35"/>
      <c r="H63" s="36"/>
      <c r="I63" s="85">
        <f>SUM(I64:I68)</f>
        <v>0</v>
      </c>
      <c r="J63" s="10"/>
      <c r="L63" s="143"/>
      <c r="M63" s="127"/>
      <c r="N63" s="127"/>
      <c r="O63" s="127"/>
      <c r="P63" s="127"/>
      <c r="Q63" s="127"/>
    </row>
    <row r="64" spans="2:18" outlineLevel="1">
      <c r="B64" s="200"/>
      <c r="E64" s="95" t="s">
        <v>159</v>
      </c>
      <c r="F64" s="96" t="s">
        <v>159</v>
      </c>
      <c r="G64" s="50" t="s">
        <v>42</v>
      </c>
      <c r="H64" s="48"/>
      <c r="I64" s="135"/>
      <c r="J64" s="36"/>
      <c r="L64" s="72" t="s">
        <v>157</v>
      </c>
      <c r="N64" s="129"/>
      <c r="O64" s="48"/>
      <c r="P64" s="130"/>
    </row>
    <row r="65" spans="2:18" outlineLevel="1">
      <c r="B65" s="201"/>
      <c r="E65" s="98" t="s">
        <v>160</v>
      </c>
      <c r="F65" s="99" t="s">
        <v>160</v>
      </c>
      <c r="G65" s="51" t="s">
        <v>42</v>
      </c>
      <c r="H65" s="36"/>
      <c r="I65" s="136"/>
      <c r="J65" s="36"/>
      <c r="L65" s="72" t="s">
        <v>157</v>
      </c>
      <c r="N65" s="131"/>
      <c r="O65" s="36"/>
      <c r="P65" s="132"/>
    </row>
    <row r="66" spans="2:18" outlineLevel="1">
      <c r="B66" s="201"/>
      <c r="E66" s="98" t="s">
        <v>161</v>
      </c>
      <c r="F66" s="99" t="s">
        <v>161</v>
      </c>
      <c r="G66" s="51" t="s">
        <v>42</v>
      </c>
      <c r="H66" s="36"/>
      <c r="I66" s="136"/>
      <c r="J66" s="36"/>
      <c r="L66" s="72" t="s">
        <v>157</v>
      </c>
      <c r="N66" s="131"/>
      <c r="O66" s="36"/>
      <c r="P66" s="132"/>
    </row>
    <row r="67" spans="2:18" outlineLevel="1">
      <c r="B67" s="201"/>
      <c r="E67" s="98" t="s">
        <v>162</v>
      </c>
      <c r="F67" s="99" t="s">
        <v>162</v>
      </c>
      <c r="G67" s="51" t="s">
        <v>42</v>
      </c>
      <c r="H67" s="36"/>
      <c r="I67" s="136"/>
      <c r="J67" s="36"/>
      <c r="L67" s="72" t="s">
        <v>157</v>
      </c>
      <c r="N67" s="131"/>
      <c r="O67" s="36"/>
      <c r="P67" s="132"/>
    </row>
    <row r="68" spans="2:18" outlineLevel="1">
      <c r="B68" s="202"/>
      <c r="E68" s="101" t="s">
        <v>163</v>
      </c>
      <c r="F68" s="102" t="s">
        <v>163</v>
      </c>
      <c r="G68" s="52" t="s">
        <v>42</v>
      </c>
      <c r="H68" s="49"/>
      <c r="I68" s="137"/>
      <c r="J68" s="36"/>
      <c r="L68" s="72" t="s">
        <v>157</v>
      </c>
      <c r="M68" s="127"/>
      <c r="N68" s="133"/>
      <c r="O68" s="49"/>
      <c r="P68" s="134"/>
    </row>
    <row r="69" spans="2:18" outlineLevel="1">
      <c r="E69" s="184" t="s">
        <v>164</v>
      </c>
      <c r="L69" s="143"/>
      <c r="M69" s="127"/>
      <c r="N69" s="127"/>
      <c r="O69" s="127"/>
      <c r="P69" s="127"/>
      <c r="Q69" s="127"/>
      <c r="R69" s="127"/>
    </row>
    <row r="70" spans="2:18" outlineLevel="1">
      <c r="E70" s="184"/>
      <c r="L70" s="143"/>
      <c r="M70" s="127"/>
      <c r="N70" s="127"/>
      <c r="O70" s="127"/>
      <c r="P70" s="127"/>
      <c r="Q70" s="127"/>
      <c r="R70" s="127"/>
    </row>
    <row r="71" spans="2:18" outlineLevel="1">
      <c r="E71" s="138" t="s">
        <v>48</v>
      </c>
      <c r="F71" s="10"/>
      <c r="G71" s="35"/>
      <c r="H71" s="36"/>
      <c r="I71" s="85">
        <f>SUM(I72:I76)</f>
        <v>0</v>
      </c>
      <c r="J71" s="10"/>
      <c r="L71" s="72"/>
      <c r="M71" s="66"/>
      <c r="N71" s="66"/>
      <c r="O71" s="66"/>
      <c r="P71" s="66"/>
      <c r="Q71" s="66"/>
      <c r="R71" s="66"/>
    </row>
    <row r="72" spans="2:18" outlineLevel="1">
      <c r="B72" s="200"/>
      <c r="E72" s="95" t="s">
        <v>159</v>
      </c>
      <c r="F72" s="96" t="s">
        <v>159</v>
      </c>
      <c r="G72" s="50" t="s">
        <v>42</v>
      </c>
      <c r="H72" s="48"/>
      <c r="I72" s="135"/>
      <c r="J72" s="36"/>
      <c r="L72" s="72" t="s">
        <v>157</v>
      </c>
      <c r="N72" s="129"/>
      <c r="O72" s="48"/>
      <c r="P72" s="130"/>
    </row>
    <row r="73" spans="2:18" outlineLevel="1">
      <c r="B73" s="201"/>
      <c r="E73" s="98" t="s">
        <v>160</v>
      </c>
      <c r="F73" s="99" t="s">
        <v>160</v>
      </c>
      <c r="G73" s="51" t="s">
        <v>42</v>
      </c>
      <c r="H73" s="36"/>
      <c r="I73" s="136"/>
      <c r="J73" s="36"/>
      <c r="L73" s="72" t="s">
        <v>157</v>
      </c>
      <c r="N73" s="131"/>
      <c r="O73" s="36"/>
      <c r="P73" s="132"/>
    </row>
    <row r="74" spans="2:18" outlineLevel="1">
      <c r="B74" s="201"/>
      <c r="E74" s="98" t="s">
        <v>161</v>
      </c>
      <c r="F74" s="99" t="s">
        <v>161</v>
      </c>
      <c r="G74" s="51" t="s">
        <v>42</v>
      </c>
      <c r="H74" s="36"/>
      <c r="I74" s="136"/>
      <c r="J74" s="36"/>
      <c r="L74" s="72" t="s">
        <v>157</v>
      </c>
      <c r="N74" s="131"/>
      <c r="O74" s="36"/>
      <c r="P74" s="132"/>
    </row>
    <row r="75" spans="2:18" outlineLevel="1">
      <c r="B75" s="201"/>
      <c r="E75" s="98" t="s">
        <v>162</v>
      </c>
      <c r="F75" s="99" t="s">
        <v>162</v>
      </c>
      <c r="G75" s="51" t="s">
        <v>42</v>
      </c>
      <c r="H75" s="36"/>
      <c r="I75" s="136"/>
      <c r="J75" s="36"/>
      <c r="L75" s="72" t="s">
        <v>157</v>
      </c>
      <c r="M75" s="127"/>
      <c r="N75" s="131"/>
      <c r="O75" s="36"/>
      <c r="P75" s="132"/>
    </row>
    <row r="76" spans="2:18" outlineLevel="1">
      <c r="B76" s="202"/>
      <c r="E76" s="101" t="s">
        <v>163</v>
      </c>
      <c r="F76" s="102" t="s">
        <v>163</v>
      </c>
      <c r="G76" s="52" t="s">
        <v>42</v>
      </c>
      <c r="H76" s="49"/>
      <c r="I76" s="137"/>
      <c r="J76" s="36"/>
      <c r="L76" s="72" t="s">
        <v>157</v>
      </c>
      <c r="M76" s="127"/>
      <c r="N76" s="133"/>
      <c r="O76" s="49"/>
      <c r="P76" s="134"/>
    </row>
    <row r="77" spans="2:18" outlineLevel="1">
      <c r="E77" s="184" t="s">
        <v>164</v>
      </c>
      <c r="K77" s="64"/>
      <c r="L77" s="144"/>
      <c r="M77" s="69"/>
      <c r="N77" s="69"/>
      <c r="O77" s="69"/>
      <c r="P77" s="69"/>
      <c r="Q77" s="69"/>
    </row>
    <row r="78" spans="2:18" outlineLevel="1">
      <c r="E78" s="184"/>
      <c r="K78" s="64"/>
      <c r="L78" s="144"/>
      <c r="M78" s="69"/>
      <c r="N78" s="69"/>
      <c r="O78" s="69"/>
      <c r="P78" s="69"/>
      <c r="Q78" s="69"/>
    </row>
    <row r="79" spans="2:18" outlineLevel="1">
      <c r="E79" s="138" t="s">
        <v>49</v>
      </c>
      <c r="F79" s="10"/>
      <c r="G79" s="35"/>
      <c r="H79" s="36"/>
      <c r="I79" s="85">
        <f>SUM(I80:I84)</f>
        <v>0</v>
      </c>
      <c r="J79" s="10"/>
      <c r="L79" s="72"/>
      <c r="M79" s="66"/>
      <c r="N79" s="66"/>
      <c r="O79" s="66"/>
      <c r="P79" s="66"/>
      <c r="Q79" s="66"/>
    </row>
    <row r="80" spans="2:18" outlineLevel="1">
      <c r="B80" s="200"/>
      <c r="E80" s="95" t="s">
        <v>159</v>
      </c>
      <c r="F80" s="96" t="s">
        <v>159</v>
      </c>
      <c r="G80" s="50" t="s">
        <v>42</v>
      </c>
      <c r="H80" s="48"/>
      <c r="I80" s="135"/>
      <c r="J80" s="36"/>
      <c r="L80" s="72" t="s">
        <v>157</v>
      </c>
      <c r="N80" s="129"/>
      <c r="O80" s="48"/>
      <c r="P80" s="130"/>
    </row>
    <row r="81" spans="2:16" outlineLevel="1">
      <c r="B81" s="201"/>
      <c r="E81" s="98" t="s">
        <v>160</v>
      </c>
      <c r="F81" s="99" t="s">
        <v>160</v>
      </c>
      <c r="G81" s="51" t="s">
        <v>42</v>
      </c>
      <c r="H81" s="36"/>
      <c r="I81" s="136"/>
      <c r="J81" s="36"/>
      <c r="L81" s="72" t="s">
        <v>157</v>
      </c>
      <c r="N81" s="131"/>
      <c r="O81" s="36"/>
      <c r="P81" s="132"/>
    </row>
    <row r="82" spans="2:16" outlineLevel="1">
      <c r="B82" s="201"/>
      <c r="E82" s="98" t="s">
        <v>161</v>
      </c>
      <c r="F82" s="99" t="s">
        <v>161</v>
      </c>
      <c r="G82" s="51" t="s">
        <v>42</v>
      </c>
      <c r="H82" s="36"/>
      <c r="I82" s="136"/>
      <c r="J82" s="36"/>
      <c r="L82" s="72" t="s">
        <v>157</v>
      </c>
      <c r="N82" s="131"/>
      <c r="O82" s="36"/>
      <c r="P82" s="132"/>
    </row>
    <row r="83" spans="2:16" outlineLevel="1">
      <c r="B83" s="201"/>
      <c r="E83" s="98" t="s">
        <v>162</v>
      </c>
      <c r="F83" s="99" t="s">
        <v>162</v>
      </c>
      <c r="G83" s="51" t="s">
        <v>42</v>
      </c>
      <c r="H83" s="36"/>
      <c r="I83" s="136"/>
      <c r="J83" s="36"/>
      <c r="L83" s="72" t="s">
        <v>157</v>
      </c>
      <c r="N83" s="131"/>
      <c r="O83" s="36"/>
      <c r="P83" s="132"/>
    </row>
    <row r="84" spans="2:16" outlineLevel="1">
      <c r="B84" s="202"/>
      <c r="E84" s="101" t="s">
        <v>163</v>
      </c>
      <c r="F84" s="102" t="s">
        <v>163</v>
      </c>
      <c r="G84" s="52" t="s">
        <v>42</v>
      </c>
      <c r="H84" s="49"/>
      <c r="I84" s="137"/>
      <c r="J84" s="36"/>
      <c r="L84" s="72" t="s">
        <v>157</v>
      </c>
      <c r="N84" s="133"/>
      <c r="O84" s="49"/>
      <c r="P84" s="134"/>
    </row>
    <row r="85" spans="2:16" outlineLevel="1" collapsed="1">
      <c r="E85" s="184" t="s">
        <v>164</v>
      </c>
      <c r="L85" s="66"/>
    </row>
    <row r="86" spans="2:16">
      <c r="E86" s="11"/>
      <c r="L86" s="128"/>
    </row>
    <row r="87" spans="2:16">
      <c r="L87" s="66"/>
    </row>
    <row r="88" spans="2:16">
      <c r="L88" s="128"/>
    </row>
    <row r="89" spans="2:16">
      <c r="L89" s="66"/>
    </row>
  </sheetData>
  <sheetProtection selectLockedCells="1" selectUnlockedCells="1"/>
  <mergeCells count="11">
    <mergeCell ref="B80:B84"/>
    <mergeCell ref="N4:P4"/>
    <mergeCell ref="B39:B43"/>
    <mergeCell ref="B48:B52"/>
    <mergeCell ref="B56:B60"/>
    <mergeCell ref="B64:B68"/>
    <mergeCell ref="B72:B76"/>
    <mergeCell ref="B15:B19"/>
    <mergeCell ref="B23:B27"/>
    <mergeCell ref="B31:B35"/>
    <mergeCell ref="B7:B11"/>
  </mergeCells>
  <phoneticPr fontId="83" type="noConversion"/>
  <conditionalFormatting sqref="B4">
    <cfRule type="containsText" dxfId="5" priority="1" operator="containsText" text="Unsure">
      <formula>NOT(ISERROR(SEARCH("Unsure",B4)))</formula>
    </cfRule>
    <cfRule type="containsText" dxfId="4" priority="2" operator="containsText" text="Yes">
      <formula>NOT(ISERROR(SEARCH("Yes",B4)))</formula>
    </cfRule>
    <cfRule type="containsText" dxfId="3" priority="3" operator="containsText" text="No">
      <formula>NOT(ISERROR(SEARCH("No",B4)))</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B1:T25"/>
  <sheetViews>
    <sheetView workbookViewId="0"/>
  </sheetViews>
  <sheetFormatPr defaultColWidth="9.140625" defaultRowHeight="15"/>
  <cols>
    <col min="1" max="1" width="1.85546875" style="25" customWidth="1"/>
    <col min="2" max="2" width="25.7109375" style="25" customWidth="1"/>
    <col min="3" max="3" width="1.85546875" style="25" customWidth="1"/>
    <col min="4" max="4" width="1.7109375" style="10" customWidth="1"/>
    <col min="5" max="5" width="58.5703125" style="10" customWidth="1"/>
    <col min="6" max="6" width="9.85546875" style="10" customWidth="1"/>
    <col min="7" max="7" width="2.5703125" style="10" customWidth="1"/>
    <col min="8" max="8" width="12.140625" style="10" customWidth="1"/>
    <col min="9" max="9" width="12" style="10" customWidth="1"/>
    <col min="10" max="10" width="15" style="10" customWidth="1"/>
    <col min="11" max="11" width="17.85546875" style="10" customWidth="1"/>
    <col min="12" max="12" width="2.42578125" style="10" customWidth="1"/>
    <col min="13" max="13" width="2.42578125" style="69" customWidth="1"/>
    <col min="14" max="14" width="12.42578125" style="69" customWidth="1"/>
    <col min="15" max="15" width="2.28515625" style="69" customWidth="1"/>
    <col min="16" max="18" width="4.5703125" style="25" customWidth="1"/>
    <col min="19" max="19" width="9.28515625" style="25" customWidth="1"/>
    <col min="20" max="16384" width="9.140625" style="25"/>
  </cols>
  <sheetData>
    <row r="1" spans="2:19" ht="80.099999999999994" customHeight="1">
      <c r="B1" s="27"/>
      <c r="E1" s="93" t="s">
        <v>149</v>
      </c>
      <c r="F1" s="93"/>
      <c r="G1" s="93"/>
      <c r="H1" s="93"/>
      <c r="I1" s="93"/>
      <c r="J1" s="93"/>
      <c r="K1" s="93"/>
      <c r="L1" s="9"/>
      <c r="M1" s="68"/>
    </row>
    <row r="2" spans="2:19" ht="39.950000000000003" customHeight="1" thickBot="1">
      <c r="B2" s="26"/>
      <c r="E2" s="11"/>
      <c r="F2" s="11"/>
      <c r="G2" s="11"/>
      <c r="H2" s="11"/>
      <c r="L2" s="11"/>
      <c r="M2" s="70"/>
    </row>
    <row r="3" spans="2:19" ht="36" customHeight="1" thickBot="1">
      <c r="B3" s="34" t="s">
        <v>43</v>
      </c>
      <c r="E3" s="12"/>
      <c r="F3" s="35" t="s">
        <v>41</v>
      </c>
      <c r="H3" s="159" t="s">
        <v>102</v>
      </c>
      <c r="I3" s="160" t="s">
        <v>22</v>
      </c>
      <c r="J3" s="160" t="s">
        <v>23</v>
      </c>
      <c r="K3" s="161" t="s">
        <v>101</v>
      </c>
      <c r="L3" s="14"/>
      <c r="M3" s="71"/>
      <c r="N3" s="67" t="s">
        <v>40</v>
      </c>
      <c r="P3" s="203" t="s">
        <v>71</v>
      </c>
      <c r="Q3" s="204"/>
      <c r="R3" s="205"/>
    </row>
    <row r="4" spans="2:19" ht="19.5" customHeight="1">
      <c r="E4" s="12"/>
      <c r="F4" s="35"/>
      <c r="G4" s="35"/>
      <c r="H4" s="204" t="s">
        <v>69</v>
      </c>
      <c r="I4" s="204"/>
      <c r="J4" s="204"/>
      <c r="K4" s="204"/>
      <c r="L4" s="14"/>
      <c r="M4" s="71"/>
      <c r="P4" s="75" t="s">
        <v>88</v>
      </c>
      <c r="Q4" s="76" t="s">
        <v>89</v>
      </c>
      <c r="R4" s="77" t="s">
        <v>90</v>
      </c>
    </row>
    <row r="5" spans="2:19" ht="26.25" customHeight="1">
      <c r="E5" s="15" t="s">
        <v>50</v>
      </c>
      <c r="L5" s="11"/>
      <c r="M5" s="70"/>
    </row>
    <row r="6" spans="2:19" ht="15" customHeight="1">
      <c r="B6" s="26"/>
      <c r="E6" s="39" t="s">
        <v>66</v>
      </c>
      <c r="G6" s="35"/>
      <c r="L6" s="11"/>
      <c r="M6" s="70"/>
      <c r="N6" s="66"/>
      <c r="S6" s="69"/>
    </row>
    <row r="7" spans="2:19">
      <c r="B7" s="200"/>
      <c r="E7" s="23" t="s">
        <v>20</v>
      </c>
      <c r="F7" s="18" t="s">
        <v>42</v>
      </c>
      <c r="G7" s="18"/>
      <c r="H7" s="85">
        <f>SUM(I7:K7)</f>
        <v>0</v>
      </c>
      <c r="I7" s="145"/>
      <c r="J7" s="145"/>
      <c r="K7" s="86"/>
      <c r="L7" s="11"/>
      <c r="M7" s="70"/>
      <c r="N7" s="72" t="s">
        <v>29</v>
      </c>
      <c r="P7" s="79"/>
      <c r="Q7" s="17"/>
      <c r="R7" s="80"/>
    </row>
    <row r="8" spans="2:19">
      <c r="B8" s="202"/>
      <c r="E8" s="30" t="s">
        <v>21</v>
      </c>
      <c r="F8" s="22" t="s">
        <v>42</v>
      </c>
      <c r="G8" s="22"/>
      <c r="H8" s="157">
        <f>SUM(I8:K8)</f>
        <v>0</v>
      </c>
      <c r="I8" s="106"/>
      <c r="J8" s="106"/>
      <c r="K8" s="88"/>
      <c r="L8" s="11"/>
      <c r="M8" s="70"/>
      <c r="N8" s="72" t="s">
        <v>29</v>
      </c>
      <c r="P8" s="83"/>
      <c r="Q8" s="31"/>
      <c r="R8" s="84"/>
    </row>
    <row r="9" spans="2:19">
      <c r="B9" s="26"/>
      <c r="P9" s="69"/>
      <c r="Q9" s="69"/>
      <c r="R9" s="69"/>
      <c r="S9" s="69"/>
    </row>
    <row r="10" spans="2:19">
      <c r="B10" s="26"/>
      <c r="E10" s="39" t="s">
        <v>67</v>
      </c>
      <c r="F10" s="35"/>
      <c r="G10" s="35"/>
      <c r="H10" s="35"/>
      <c r="I10" s="28"/>
      <c r="J10" s="28"/>
      <c r="K10" s="153"/>
      <c r="P10" s="69"/>
      <c r="Q10" s="69"/>
      <c r="R10" s="69"/>
      <c r="S10" s="69"/>
    </row>
    <row r="11" spans="2:19" ht="15" customHeight="1">
      <c r="B11" s="207"/>
      <c r="E11" s="23" t="s">
        <v>144</v>
      </c>
      <c r="F11" s="18" t="s">
        <v>42</v>
      </c>
      <c r="G11" s="18"/>
      <c r="H11" s="145"/>
      <c r="I11" s="145"/>
      <c r="J11" s="145"/>
      <c r="K11" s="86"/>
      <c r="N11" s="72" t="s">
        <v>29</v>
      </c>
      <c r="P11" s="79"/>
      <c r="Q11" s="17"/>
      <c r="R11" s="80"/>
    </row>
    <row r="12" spans="2:19">
      <c r="B12" s="208"/>
      <c r="E12" s="53" t="s">
        <v>19</v>
      </c>
      <c r="F12" s="21" t="s">
        <v>42</v>
      </c>
      <c r="G12" s="21"/>
      <c r="H12" s="55"/>
      <c r="I12" s="55"/>
      <c r="J12" s="55"/>
      <c r="K12" s="87"/>
      <c r="N12" s="72" t="s">
        <v>29</v>
      </c>
      <c r="P12" s="78"/>
      <c r="Q12" s="20"/>
      <c r="R12" s="81"/>
    </row>
    <row r="13" spans="2:19">
      <c r="B13" s="208"/>
      <c r="E13" s="53" t="s">
        <v>24</v>
      </c>
      <c r="F13" s="21" t="s">
        <v>42</v>
      </c>
      <c r="G13" s="21"/>
      <c r="H13" s="55"/>
      <c r="I13" s="55"/>
      <c r="J13" s="55"/>
      <c r="K13" s="146"/>
      <c r="N13" s="72" t="s">
        <v>29</v>
      </c>
      <c r="P13" s="78"/>
      <c r="Q13" s="20"/>
      <c r="R13" s="81"/>
    </row>
    <row r="14" spans="2:19">
      <c r="B14" s="208"/>
      <c r="E14" s="53" t="s">
        <v>27</v>
      </c>
      <c r="F14" s="21" t="s">
        <v>42</v>
      </c>
      <c r="G14" s="21"/>
      <c r="H14" s="55"/>
      <c r="I14" s="55"/>
      <c r="J14" s="55"/>
      <c r="K14" s="146"/>
      <c r="N14" s="72" t="s">
        <v>29</v>
      </c>
      <c r="P14" s="78"/>
      <c r="Q14" s="20"/>
      <c r="R14" s="81"/>
    </row>
    <row r="15" spans="2:19">
      <c r="B15" s="208"/>
      <c r="E15" s="156" t="s">
        <v>104</v>
      </c>
      <c r="F15" s="21" t="s">
        <v>42</v>
      </c>
      <c r="G15" s="21"/>
      <c r="H15" s="55"/>
      <c r="I15" s="55"/>
      <c r="J15" s="55"/>
      <c r="K15" s="146"/>
      <c r="N15" s="72"/>
      <c r="P15" s="78"/>
      <c r="Q15" s="20"/>
      <c r="R15" s="81"/>
    </row>
    <row r="16" spans="2:19">
      <c r="B16" s="208"/>
      <c r="E16" s="82" t="s">
        <v>25</v>
      </c>
      <c r="F16" s="21"/>
      <c r="G16" s="21"/>
      <c r="H16" s="20"/>
      <c r="I16" s="20"/>
      <c r="J16" s="20"/>
      <c r="K16" s="81"/>
      <c r="N16" s="72" t="s">
        <v>29</v>
      </c>
      <c r="P16" s="82"/>
      <c r="Q16" s="20"/>
      <c r="R16" s="81"/>
    </row>
    <row r="17" spans="2:20">
      <c r="B17" s="209"/>
      <c r="E17" s="154" t="s">
        <v>26</v>
      </c>
      <c r="F17" s="22" t="s">
        <v>42</v>
      </c>
      <c r="G17" s="22"/>
      <c r="H17" s="106"/>
      <c r="I17" s="106"/>
      <c r="J17" s="106"/>
      <c r="K17" s="147"/>
      <c r="N17" s="72" t="s">
        <v>29</v>
      </c>
      <c r="P17" s="83"/>
      <c r="Q17" s="31"/>
      <c r="R17" s="84"/>
    </row>
    <row r="18" spans="2:20">
      <c r="B18" s="26"/>
      <c r="P18" s="69"/>
      <c r="Q18" s="69"/>
      <c r="R18" s="69"/>
      <c r="S18" s="69"/>
      <c r="T18" s="69"/>
    </row>
    <row r="19" spans="2:20" ht="15" customHeight="1">
      <c r="B19" s="26"/>
      <c r="E19" s="39" t="s">
        <v>68</v>
      </c>
      <c r="F19" s="35" t="s">
        <v>41</v>
      </c>
      <c r="G19" s="35"/>
      <c r="H19" s="35"/>
      <c r="P19" s="69"/>
      <c r="Q19" s="69"/>
      <c r="R19" s="69"/>
      <c r="S19" s="69"/>
      <c r="T19" s="69"/>
    </row>
    <row r="20" spans="2:20">
      <c r="B20" s="200"/>
      <c r="E20" s="23" t="s">
        <v>28</v>
      </c>
      <c r="F20" s="18" t="s">
        <v>42</v>
      </c>
      <c r="G20" s="18"/>
      <c r="H20" s="145"/>
      <c r="I20" s="17"/>
      <c r="J20" s="17"/>
      <c r="K20" s="80"/>
      <c r="N20" s="72" t="s">
        <v>29</v>
      </c>
      <c r="P20" s="79"/>
      <c r="Q20" s="17"/>
      <c r="R20" s="80"/>
    </row>
    <row r="21" spans="2:20">
      <c r="B21" s="201"/>
      <c r="E21" s="24" t="s">
        <v>30</v>
      </c>
      <c r="F21" s="21" t="s">
        <v>42</v>
      </c>
      <c r="G21" s="21"/>
      <c r="H21" s="55"/>
      <c r="I21" s="20"/>
      <c r="J21" s="20"/>
      <c r="K21" s="81"/>
      <c r="N21" s="72" t="s">
        <v>29</v>
      </c>
      <c r="P21" s="78"/>
      <c r="Q21" s="20"/>
      <c r="R21" s="81"/>
    </row>
    <row r="22" spans="2:20">
      <c r="B22" s="202"/>
      <c r="E22" s="158" t="s">
        <v>105</v>
      </c>
      <c r="F22" s="22" t="s">
        <v>42</v>
      </c>
      <c r="G22" s="22"/>
      <c r="H22" s="106"/>
      <c r="I22" s="31"/>
      <c r="J22" s="31"/>
      <c r="K22" s="84"/>
      <c r="N22" s="72" t="s">
        <v>29</v>
      </c>
      <c r="P22" s="83"/>
      <c r="Q22" s="31"/>
      <c r="R22" s="84"/>
    </row>
    <row r="23" spans="2:20">
      <c r="B23" s="26"/>
    </row>
    <row r="24" spans="2:20">
      <c r="B24" s="26"/>
    </row>
    <row r="25" spans="2:20">
      <c r="B25" s="26"/>
    </row>
  </sheetData>
  <mergeCells count="5">
    <mergeCell ref="B20:B22"/>
    <mergeCell ref="P3:R3"/>
    <mergeCell ref="B7:B8"/>
    <mergeCell ref="H4:K4"/>
    <mergeCell ref="B11:B17"/>
  </mergeCells>
  <conditionalFormatting sqref="B3">
    <cfRule type="containsText" dxfId="2" priority="1" operator="containsText" text="Unsure">
      <formula>NOT(ISERROR(SEARCH("Unsure",B3)))</formula>
    </cfRule>
    <cfRule type="containsText" dxfId="1" priority="2" operator="containsText" text="Yes">
      <formula>NOT(ISERROR(SEARCH("Yes",B3)))</formula>
    </cfRule>
    <cfRule type="containsText" dxfId="0" priority="3" operator="containsText" text="No">
      <formula>NOT(ISERROR(SEARCH("No",B3)))</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Concepts</vt:lpstr>
      <vt:lpstr>Definitions</vt:lpstr>
      <vt:lpstr>Validations</vt:lpstr>
      <vt:lpstr>Checks and Totals</vt:lpstr>
      <vt:lpstr>Customers receiving energy</vt:lpstr>
      <vt:lpstr>Customers by feeder</vt:lpstr>
      <vt:lpstr>Cost Reflective Tariffs</vt:lpstr>
      <vt:lpstr>Non-cost Reflective Tariffs</vt:lpstr>
      <vt:lpstr>Customers - other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2022-03-22T03:02:07Z</dcterms:created>
  <dcterms:modified xsi:type="dcterms:W3CDTF">2022-03-22T03:04:07Z</dcterms:modified>
</cp:coreProperties>
</file>